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sanchez\2016\2. CONTROL INTERNO\1. INFORMES Y SEGUIMIENTOS DE LEY\6. INFORME DE CUENTA ANUAL CONSOLIDADO PARA CGR SIRECI\"/>
    </mc:Choice>
  </mc:AlternateContent>
  <bookViews>
    <workbookView xWindow="0" yWindow="0" windowWidth="20490" windowHeight="7755" firstSheet="9" activeTab="10"/>
  </bookViews>
  <sheets>
    <sheet name="F1  ORIGEN DE INGRESOS - ENT..." sheetId="1" r:id="rId1"/>
    <sheet name="F1.1  ORIGEN DE INGRESOS - E..." sheetId="2" r:id="rId2"/>
    <sheet name="F2  PLAN ANUAL DE COMPRAS AP..." sheetId="32" r:id="rId3"/>
    <sheet name="F4  PLANES DE ACCIÓN Y EJECU..." sheetId="4" r:id="rId4"/>
    <sheet name="F7.1  RELACIÓN PROYECTOS FIN..." sheetId="5" r:id="rId5"/>
    <sheet name="F7.2  RELACIÓN PROYECTOS FIN..." sheetId="6" r:id="rId6"/>
    <sheet name="F8.1  COMPROMISOS PRESUPUEST..." sheetId="7" r:id="rId7"/>
    <sheet name="F8.2.1 INIDICADORES ELABORAD..." sheetId="33" r:id="rId8"/>
    <sheet name="F8.2.2 INIDICADORES ELABORAD..." sheetId="9" r:id="rId9"/>
    <sheet name="F8.3 PROYECTOS O ACTIVIDADES..." sheetId="35" r:id="rId10"/>
    <sheet name="F8.4  TRÁMITES OTORGADOS POR..." sheetId="37" r:id="rId11"/>
    <sheet name="F8.5 POLÍTICA DE GESTIÓN AMB..." sheetId="12" r:id="rId12"/>
    <sheet name="F8.6.1  ORIGEN DE INGRESOS C..." sheetId="13" r:id="rId13"/>
    <sheet name="F8.6.1.1  PLAN INSTITUCIONAL..." sheetId="14" r:id="rId14"/>
    <sheet name="F8.6.1.2  CUMPLIMIENTO DE ME..." sheetId="15" r:id="rId15"/>
    <sheet name="F8.6.1.3.1.1  INDIC DE GESTI..." sheetId="16" r:id="rId16"/>
    <sheet name="F8.6.1.3.1.2  INDIC DE GESTI..." sheetId="34" r:id="rId17"/>
    <sheet name="F8.6.1.3.1.3  INDIC DE GESTI..." sheetId="18" r:id="rId18"/>
    <sheet name="F8.6.1.3.1.4  INDIC DE GESTI..." sheetId="19" r:id="rId19"/>
    <sheet name="F8.6.1.3.1.5  INDIC DE GESTI..." sheetId="20" r:id="rId20"/>
    <sheet name="F8.6.1.3.1.5  FUENTES INFORM..." sheetId="21" r:id="rId21"/>
    <sheet name="F8.7 ESTUDIOS DE VALORACIÓN ..." sheetId="22" r:id="rId22"/>
    <sheet name="F9  RELACIÓN DE PROCESOS JUD..." sheetId="23" r:id="rId23"/>
    <sheet name="F10  INFORMACIÓN OPERATIVA (..." sheetId="24" r:id="rId24"/>
    <sheet name="F11  PLAN DE INVERSIÓN Y EJE..." sheetId="25" r:id="rId25"/>
    <sheet name="F25  PROG PPTAL GASTOS EMPR ..." sheetId="26" r:id="rId26"/>
    <sheet name="F25.2  TRANSFERENCIAS PRESUP..." sheetId="27" r:id="rId27"/>
    <sheet name="F25.3  AUTORIZACIÓN DE NOTIF..." sheetId="28" r:id="rId28"/>
    <sheet name="F33  CIERRE PRESUPUESTAL" sheetId="29" r:id="rId29"/>
    <sheet name="F39  RECURSOS PARTICIPACIÓN" sheetId="30" r:id="rId30"/>
    <sheet name="F39.1  PARTICIPACIÓN CIUDADA..." sheetId="31" r:id="rId31"/>
  </sheets>
  <externalReferences>
    <externalReference r:id="rId32"/>
    <externalReference r:id="rId33"/>
    <externalReference r:id="rId34"/>
  </externalReferences>
  <definedNames>
    <definedName name="_xlnm._FilterDatabase" localSheetId="2" hidden="1">'F2  PLAN ANUAL DE COMPRAS AP...'!$A$10:$IV$395</definedName>
    <definedName name="_xlnm._FilterDatabase" localSheetId="9" hidden="1">'F8.3 PROYECTOS O ACTIVIDADES...'!$A$10:$T$725</definedName>
    <definedName name="_xlnm._FilterDatabase" localSheetId="22" hidden="1">'F9  RELACIÓN DE PROCESOS JUD...'!$A$10:$IV$62</definedName>
  </definedNames>
  <calcPr calcId="152511"/>
</workbook>
</file>

<file path=xl/calcChain.xml><?xml version="1.0" encoding="utf-8"?>
<calcChain xmlns="http://schemas.openxmlformats.org/spreadsheetml/2006/main">
  <c r="N639" i="35" l="1"/>
  <c r="J639" i="35"/>
  <c r="M496" i="35"/>
  <c r="O495" i="35"/>
  <c r="O494" i="35"/>
  <c r="O493" i="35"/>
  <c r="O492" i="35"/>
  <c r="O488" i="35"/>
  <c r="O486" i="35"/>
  <c r="O485" i="35"/>
  <c r="O483" i="35"/>
  <c r="O482" i="35"/>
  <c r="O478" i="35"/>
  <c r="O476" i="35"/>
  <c r="O474" i="35"/>
  <c r="O473" i="35"/>
  <c r="O471" i="35"/>
  <c r="O470" i="35"/>
  <c r="O469" i="35"/>
  <c r="O468" i="35"/>
  <c r="O467" i="35"/>
  <c r="M466" i="35"/>
  <c r="M465" i="35"/>
  <c r="O464" i="35"/>
  <c r="O463" i="35"/>
  <c r="O462" i="35"/>
  <c r="O461" i="35"/>
  <c r="M460" i="35"/>
  <c r="M459" i="35"/>
  <c r="O457" i="35"/>
  <c r="O451" i="35"/>
  <c r="O450" i="35"/>
  <c r="M447" i="35"/>
  <c r="M446" i="35"/>
  <c r="O442" i="35"/>
  <c r="O441" i="35"/>
  <c r="O440" i="35"/>
  <c r="O437" i="35"/>
  <c r="O435" i="35"/>
  <c r="O423" i="35"/>
  <c r="O422" i="35"/>
  <c r="O417" i="35"/>
  <c r="M415" i="35"/>
  <c r="M411" i="35"/>
  <c r="O397" i="35"/>
  <c r="M376" i="35"/>
  <c r="O344" i="35"/>
  <c r="O343" i="35"/>
  <c r="O342" i="35"/>
  <c r="O341" i="35"/>
  <c r="O340" i="35"/>
  <c r="O339" i="35"/>
  <c r="O338" i="35"/>
  <c r="O337" i="35"/>
  <c r="O336" i="35"/>
  <c r="O335" i="35"/>
  <c r="O334" i="35"/>
  <c r="O333" i="35"/>
  <c r="O332" i="35"/>
  <c r="O331" i="35"/>
  <c r="O329" i="35"/>
  <c r="O328" i="35"/>
  <c r="O327" i="35"/>
  <c r="O326" i="35"/>
  <c r="O325" i="35"/>
  <c r="O324" i="35"/>
  <c r="O323" i="35"/>
  <c r="O322" i="35"/>
  <c r="O321" i="35"/>
  <c r="O320" i="35"/>
  <c r="O319" i="35"/>
  <c r="O318" i="35"/>
  <c r="O317" i="35"/>
  <c r="O316" i="35"/>
  <c r="O315" i="35"/>
  <c r="O314" i="35"/>
  <c r="O313" i="35"/>
  <c r="O312" i="35"/>
  <c r="O311" i="35"/>
  <c r="O310" i="35"/>
  <c r="O309" i="35"/>
  <c r="O308" i="35"/>
  <c r="O307" i="35"/>
  <c r="O305" i="35"/>
  <c r="O304" i="35"/>
  <c r="O302" i="35"/>
  <c r="O301" i="35"/>
  <c r="O300" i="35"/>
  <c r="O299" i="35"/>
  <c r="O298" i="35"/>
  <c r="O297" i="35"/>
  <c r="O296" i="35"/>
  <c r="O295" i="35"/>
  <c r="O294" i="35"/>
  <c r="O293" i="35"/>
  <c r="O292" i="35"/>
  <c r="O291" i="35"/>
  <c r="O290" i="35"/>
  <c r="O289" i="35"/>
  <c r="O288" i="35"/>
  <c r="O287" i="35"/>
  <c r="O285" i="35"/>
  <c r="O284" i="35"/>
  <c r="O283" i="35"/>
  <c r="O282" i="35"/>
  <c r="O281" i="35"/>
  <c r="O280" i="35"/>
  <c r="O279" i="35"/>
  <c r="O278" i="35"/>
  <c r="O277" i="35"/>
  <c r="O276" i="35"/>
  <c r="O275" i="35"/>
  <c r="O274" i="35"/>
  <c r="O273" i="35"/>
  <c r="O272" i="35"/>
  <c r="O271" i="35"/>
  <c r="O270" i="35"/>
  <c r="O269" i="35"/>
  <c r="O268" i="35"/>
  <c r="O267" i="35"/>
  <c r="O264" i="35"/>
  <c r="O262" i="35"/>
  <c r="O259" i="35"/>
  <c r="O257" i="35"/>
  <c r="O256" i="35"/>
  <c r="O255" i="35"/>
  <c r="O254" i="35"/>
  <c r="O253" i="35"/>
  <c r="O252" i="35"/>
  <c r="O251" i="35"/>
  <c r="O250" i="35"/>
  <c r="O249" i="35"/>
  <c r="O246" i="35"/>
  <c r="O245" i="35"/>
  <c r="O244" i="35"/>
  <c r="O243" i="35"/>
  <c r="O241" i="35"/>
  <c r="O240" i="35"/>
  <c r="O239" i="35"/>
  <c r="O238" i="35"/>
  <c r="O237" i="35"/>
  <c r="O236" i="35"/>
  <c r="O235" i="35"/>
  <c r="O234" i="35"/>
  <c r="O233" i="35"/>
  <c r="O232" i="35"/>
  <c r="O231" i="35"/>
  <c r="O230" i="35"/>
  <c r="O229" i="35"/>
  <c r="O228" i="35"/>
  <c r="O226" i="35"/>
  <c r="O225" i="35"/>
  <c r="O224" i="35"/>
  <c r="O221" i="35"/>
  <c r="O220" i="35"/>
  <c r="O219" i="35"/>
  <c r="O218" i="35"/>
  <c r="O217" i="35"/>
  <c r="O216" i="35"/>
  <c r="O215" i="35"/>
  <c r="O214" i="35"/>
  <c r="O213" i="35"/>
  <c r="O212" i="35"/>
  <c r="O211" i="35"/>
  <c r="O210" i="35"/>
  <c r="O209" i="35"/>
  <c r="O208" i="35"/>
  <c r="O207" i="35"/>
  <c r="O206" i="35"/>
  <c r="O205" i="35"/>
  <c r="O204" i="35"/>
  <c r="O203" i="35"/>
  <c r="O202" i="35"/>
  <c r="O201" i="35"/>
  <c r="O200" i="35"/>
  <c r="O199" i="35"/>
  <c r="O198" i="35"/>
  <c r="O197" i="35"/>
  <c r="O196" i="35"/>
  <c r="O195" i="35"/>
  <c r="O194" i="35"/>
  <c r="O193" i="35"/>
  <c r="O192" i="35"/>
  <c r="O191" i="35"/>
  <c r="O190" i="35"/>
  <c r="O189" i="35"/>
  <c r="O188" i="35"/>
  <c r="O187" i="35"/>
  <c r="O186" i="35"/>
  <c r="O185" i="35"/>
  <c r="O184" i="35"/>
  <c r="O183" i="35"/>
  <c r="O182" i="35"/>
  <c r="O181" i="35"/>
  <c r="O180" i="35"/>
  <c r="O179" i="35"/>
  <c r="O178" i="35"/>
  <c r="O177" i="35"/>
  <c r="O176" i="35"/>
  <c r="O175" i="35"/>
  <c r="O174" i="35"/>
  <c r="O173" i="35"/>
  <c r="O172" i="35"/>
  <c r="O171" i="35"/>
  <c r="O170" i="35"/>
  <c r="O169" i="35"/>
  <c r="O168" i="35"/>
  <c r="O167" i="35"/>
  <c r="O166" i="35"/>
  <c r="O165" i="35"/>
  <c r="O163" i="35"/>
  <c r="O161" i="35"/>
  <c r="O159" i="35"/>
  <c r="O158" i="35"/>
  <c r="O157" i="35"/>
  <c r="O156" i="35"/>
  <c r="O155" i="35"/>
  <c r="O154" i="35"/>
  <c r="O153" i="35"/>
  <c r="O152" i="35"/>
  <c r="O151" i="35"/>
  <c r="O150" i="35"/>
  <c r="O149" i="35"/>
  <c r="O148" i="35"/>
  <c r="O147" i="35"/>
  <c r="O146" i="35"/>
  <c r="O144" i="35"/>
  <c r="O143" i="35"/>
  <c r="O142" i="35"/>
  <c r="O141" i="35"/>
  <c r="O140" i="35"/>
  <c r="O139" i="35"/>
  <c r="O137" i="35"/>
  <c r="O136" i="35"/>
  <c r="O135" i="35"/>
  <c r="O134" i="35"/>
  <c r="O133" i="35"/>
  <c r="O132" i="35"/>
  <c r="O131" i="35"/>
  <c r="O130" i="35"/>
  <c r="O129" i="35"/>
  <c r="O128" i="35"/>
  <c r="O126" i="35"/>
  <c r="O124" i="35"/>
  <c r="O122" i="35"/>
  <c r="O121" i="35"/>
  <c r="O120" i="35"/>
  <c r="O119" i="35"/>
  <c r="O118" i="35"/>
  <c r="O116" i="35"/>
  <c r="O115" i="35"/>
  <c r="O114" i="35"/>
  <c r="O113" i="35"/>
  <c r="O112" i="35"/>
  <c r="O111" i="35"/>
  <c r="O101" i="35"/>
  <c r="O99" i="35"/>
  <c r="O96" i="35"/>
  <c r="O95" i="35"/>
  <c r="O94" i="35"/>
  <c r="O93" i="35"/>
  <c r="O92" i="35"/>
  <c r="O91" i="35"/>
  <c r="O90" i="35"/>
  <c r="O88" i="35"/>
  <c r="O85" i="35"/>
  <c r="O83" i="35"/>
  <c r="O82" i="35"/>
  <c r="O81" i="35"/>
  <c r="O80" i="35"/>
  <c r="O79" i="35"/>
  <c r="O78" i="35"/>
  <c r="O77" i="35"/>
  <c r="O76" i="35"/>
  <c r="O72" i="35"/>
  <c r="O71" i="35"/>
  <c r="O70" i="35"/>
  <c r="O69" i="35"/>
  <c r="O67" i="35"/>
  <c r="O66" i="35"/>
  <c r="O65" i="35"/>
  <c r="O64" i="35"/>
  <c r="O63" i="35"/>
  <c r="O62" i="35"/>
  <c r="O61" i="35"/>
  <c r="O60" i="35"/>
  <c r="O59" i="35"/>
  <c r="O58" i="35"/>
  <c r="O56" i="35"/>
  <c r="O55" i="35"/>
  <c r="O54" i="35"/>
  <c r="O53" i="35"/>
  <c r="O52" i="35"/>
  <c r="O51" i="35"/>
  <c r="O50" i="35"/>
  <c r="O47" i="35"/>
  <c r="O46" i="35"/>
  <c r="O45" i="35"/>
  <c r="O44" i="35"/>
  <c r="O43" i="35"/>
  <c r="O42" i="35"/>
  <c r="O41" i="35"/>
  <c r="O39" i="35"/>
  <c r="O38" i="35"/>
  <c r="O37" i="35"/>
  <c r="O36" i="35"/>
  <c r="O35" i="35"/>
  <c r="O34" i="35"/>
  <c r="O33" i="35"/>
  <c r="O32" i="35"/>
  <c r="O31" i="35"/>
  <c r="O30" i="35"/>
  <c r="O29" i="35"/>
  <c r="O28" i="35"/>
  <c r="O27" i="35"/>
  <c r="O26" i="35"/>
  <c r="O25" i="35"/>
  <c r="O24" i="35"/>
  <c r="O22" i="35"/>
  <c r="O21" i="35"/>
  <c r="O20" i="35"/>
  <c r="O19" i="35"/>
  <c r="O18" i="35"/>
  <c r="O17" i="35"/>
  <c r="O16" i="35"/>
  <c r="O14" i="35"/>
  <c r="O13" i="35"/>
  <c r="O12" i="35"/>
  <c r="M11" i="35"/>
  <c r="C78" i="20" l="1"/>
  <c r="C29" i="34"/>
  <c r="C20" i="18" l="1"/>
  <c r="C13" i="18"/>
  <c r="I43" i="13"/>
  <c r="F43" i="13"/>
  <c r="L11" i="29"/>
  <c r="P11" i="29"/>
</calcChain>
</file>

<file path=xl/sharedStrings.xml><?xml version="1.0" encoding="utf-8"?>
<sst xmlns="http://schemas.openxmlformats.org/spreadsheetml/2006/main" count="24579" uniqueCount="5283">
  <si>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</si>
  <si>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</si>
  <si>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</si>
  <si>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</si>
  <si>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</si>
  <si>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</si>
  <si>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</si>
  <si>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</si>
  <si>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</si>
  <si>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</si>
  <si>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</si>
  <si>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</si>
  <si>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</si>
  <si>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</si>
  <si>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</si>
  <si>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</si>
  <si>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</si>
  <si>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</si>
  <si>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</si>
  <si>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</si>
  <si>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</si>
  <si>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</si>
  <si>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</si>
  <si>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</si>
  <si>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</si>
  <si>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</si>
  <si>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</si>
  <si>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NO APLICA</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</si>
  <si>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</si>
  <si>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</si>
  <si>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</si>
  <si>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</si>
  <si>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</si>
  <si>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</si>
  <si>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</si>
  <si>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</si>
  <si>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</si>
  <si>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</si>
  <si>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</si>
  <si>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</si>
  <si>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</si>
  <si>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</si>
  <si>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</si>
  <si>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</si>
  <si>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</si>
  <si>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</si>
  <si>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</si>
  <si>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</si>
  <si>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</si>
  <si>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</si>
  <si>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</si>
  <si>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</si>
  <si>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</si>
  <si>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</si>
  <si>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</si>
  <si>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</si>
  <si>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</si>
  <si>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</si>
  <si>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</si>
  <si>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</si>
  <si>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</si>
  <si>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</si>
  <si>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</si>
  <si>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</si>
  <si>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</si>
  <si>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</si>
  <si>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</si>
  <si>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FILA_2</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</si>
  <si>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</si>
  <si>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</si>
  <si>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</si>
  <si>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</si>
  <si>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</si>
  <si>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</si>
  <si>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</si>
  <si>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</si>
  <si>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</si>
  <si>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</si>
  <si>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</si>
  <si>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</si>
  <si>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</si>
  <si>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</si>
  <si>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</si>
  <si>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</si>
  <si>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</si>
  <si>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</si>
  <si>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</si>
  <si>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</si>
  <si>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</si>
  <si>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</si>
  <si>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</si>
  <si>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</si>
  <si>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</si>
  <si>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</si>
  <si>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</si>
  <si>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</si>
  <si>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</si>
  <si>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</si>
  <si>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</si>
  <si>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</si>
  <si>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</si>
  <si>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</si>
  <si>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</si>
  <si>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</si>
  <si>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</si>
  <si>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</si>
  <si>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</si>
  <si>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</si>
  <si>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</si>
  <si>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</si>
  <si>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</si>
  <si>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</si>
  <si>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</si>
  <si>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</si>
  <si>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</si>
  <si>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</si>
  <si>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</si>
  <si>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</si>
  <si>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</si>
  <si>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Garantizar una eficiente planificación , gestión y manejo adaptivo de las areas protegidas y otros ecosistemas que son fundamentales para la conservacion de la diversidad bilogica, producción hídrica y representatividad ecosistemica, que soportan el desarrollo del departamento del Huila y del pais.</t>
  </si>
  <si>
    <t>BIODIVERSIDAD Y SERVICIOS ECOSISTEMICOS</t>
  </si>
  <si>
    <t>Planificación y Gestión de Areas Naturales Protegidas para la Conservación del Patrimonio Natural del Huila</t>
  </si>
  <si>
    <t>100</t>
  </si>
  <si>
    <t>001-900-1</t>
  </si>
  <si>
    <t>Subdirección de Gestión Ambiental</t>
  </si>
  <si>
    <t>Planificación, Conservación y Usos Sostenible en Zonas Secas y Otros Ecosistemas</t>
  </si>
  <si>
    <t>001-900-2</t>
  </si>
  <si>
    <t>FILA_3</t>
  </si>
  <si>
    <t>Uso Sostenible de la Biodiversidad y Negocios Verdes</t>
  </si>
  <si>
    <t>001-900-3</t>
  </si>
  <si>
    <t>FILA_4</t>
  </si>
  <si>
    <t>Adelantar procesos de planificación, ordenación y manejo de las cuencas hidrograficas que drenan directamente al rio magdalena, de conformidad con el orden de preferencia establecido por la Corporación y siguiendo los lineamientos metodologicos establecidos por el gobierno nacional.</t>
  </si>
  <si>
    <t>GESTION INTEGRAL DEL RECURSO HIDRICO</t>
  </si>
  <si>
    <t>Planificación, Orednación y Manejo de Cuencas Hidrograficas</t>
  </si>
  <si>
    <t>002-900-1</t>
  </si>
  <si>
    <t>FILA_5</t>
  </si>
  <si>
    <t>Protección y Recuperación del Recurso Hídrico</t>
  </si>
  <si>
    <t>02-900-2</t>
  </si>
  <si>
    <t>FILA_6</t>
  </si>
  <si>
    <t>Planificación, Ordenación y Administración del Recurso Hídrico</t>
  </si>
  <si>
    <t>02-900-3</t>
  </si>
  <si>
    <t>FILA_7</t>
  </si>
  <si>
    <t>Descontaminación de Fuentes Hídricas y Mejoramiento de la Calidad del Recurso</t>
  </si>
  <si>
    <t>02-900-4</t>
  </si>
  <si>
    <t>FILA_8</t>
  </si>
  <si>
    <t>Apoyar la formulación e implementación de los planes de ordenamiento territorial por parte de los municipios del departamento del Huila, de manera que incluyan determinantes ambientales como la gestión del riesgo y el cambio climático en los procesos de gestión del territorio.</t>
  </si>
  <si>
    <t>PLANIFICACION Y ORDENACION DEL TERRITORIO Y GESTION DEL RIESGO</t>
  </si>
  <si>
    <t>Planificación y Ordenación del Territorio</t>
  </si>
  <si>
    <t>03-900-1</t>
  </si>
  <si>
    <t>FILA_9</t>
  </si>
  <si>
    <t>Fortalecimiento de la Gestión del Riesgo de Desastres</t>
  </si>
  <si>
    <t>03-900-2</t>
  </si>
  <si>
    <t>Subdirección de Regulación y Calidad Ambiental</t>
  </si>
  <si>
    <t>Fortalecer la capacidad de las instituciones de la region encargadas de ejercer autoridad ambiental y asegurar gobernabilidad frente al ambiente y los recursos naturales, con el propósito de garantizar que los proyectos, obras y actividades que soportan el desarrollo regional sean ambientalmente sostenibles y cumplan la Constitución y la Ley ; asi como aplicar un efectivo control y sanción por el incumplimiento de las mismas.</t>
  </si>
  <si>
    <t>BUEN GOBIERNO PARA LA GESTION AMBIENTAL REGIONAL</t>
  </si>
  <si>
    <t>Fortalecimiento de la Gobernabilidad y la Autoridad Ambiental</t>
  </si>
  <si>
    <t>04-900-1</t>
  </si>
  <si>
    <t>FILA_11</t>
  </si>
  <si>
    <t>Fortaleimiento Institucional y Consolidación del Sistema Integrado de Gestión</t>
  </si>
  <si>
    <t>04-900-2</t>
  </si>
  <si>
    <t>Oficina de Planeación</t>
  </si>
  <si>
    <t>FILA_12</t>
  </si>
  <si>
    <t>Fomentar e impulsar las herramientas que posibiliten a los huilenses adquirir valores eticos y culturales en torno al cuidado, preservación, conservación y buen uso de su medio ambiente, procurando generar el desarrollo de una cultura ambiental activa y participativa como miembros de una comunidad altamente rica en recursos naturales.</t>
  </si>
  <si>
    <t>CONSTRUCCION DE UNA CULTURA DE CONVIVENCIA DEL HUILENSE CON SU NATURALEZA</t>
  </si>
  <si>
    <t>Educación y Comunicación para una Cultura Ambiental Participativa</t>
  </si>
  <si>
    <t>05-900-1</t>
  </si>
  <si>
    <t>FILA_13</t>
  </si>
  <si>
    <t>Formular e  implementar el plan de acción departamental de cambio climático para el desarrollo de los sectores productivos y al mismo tiempo garantizar los servicios ecosistémicos del departamento y con ellos el agua, la tierra fertil, la regulación hídrica y la biodiversidad bajo nuevas condiciones del clima.</t>
  </si>
  <si>
    <t>ADAPTACION Y MITIGACION AL CAMBIO CLIMATICO</t>
  </si>
  <si>
    <t>Institucionalización, Formulación e Implementación del Plan de Acción Departamental de Cambio Climatico</t>
  </si>
  <si>
    <t>06-900-1</t>
  </si>
  <si>
    <t>FILA_14</t>
  </si>
  <si>
    <t>Estrategias de Desarrollo Bajas en Carbono</t>
  </si>
  <si>
    <t>06-900-2</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</si>
  <si>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</si>
  <si>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</si>
  <si>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</si>
  <si>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</si>
  <si>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</si>
  <si>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</si>
  <si>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</si>
  <si>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</si>
  <si>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</si>
  <si>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</si>
  <si>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</si>
  <si>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</si>
  <si>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</si>
  <si>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</si>
  <si>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</si>
  <si>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</si>
  <si>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</si>
  <si>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</si>
  <si>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</si>
  <si>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</si>
  <si>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</si>
  <si>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</si>
  <si>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 xml:space="preserve">F7.2: RELACIÓN PROYECTOS FINANCIADOS CON BANCA MULTILATERAL Y DE COOP INTERNAL_DONAC Y/O  COOP </t>
  </si>
  <si>
    <t>0 DONACIONES Y/O COOPERACIÓN (Registre las cifras en PESOS, exceptuando los valores en MONEDA EXTRANJERA)</t>
  </si>
  <si>
    <t xml:space="preserve">IDENTIFICACIÓN DE LA DONACIÓN   </t>
  </si>
  <si>
    <t xml:space="preserve">ORGANISMO DONANTE   </t>
  </si>
  <si>
    <t>FECHA DONACIÓN Y/O COOPERACIÓN</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</si>
  <si>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</si>
  <si>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</si>
  <si>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</si>
  <si>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</si>
  <si>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</si>
  <si>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</si>
  <si>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</si>
  <si>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</si>
  <si>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</si>
  <si>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</si>
  <si>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</si>
  <si>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</si>
  <si>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</si>
  <si>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</si>
  <si>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</si>
  <si>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</si>
  <si>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</si>
  <si>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</si>
  <si>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</si>
  <si>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</si>
  <si>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</si>
  <si>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</si>
  <si>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</si>
  <si>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</si>
  <si>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</si>
  <si>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</si>
  <si>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</si>
  <si>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</si>
  <si>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</si>
  <si>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</si>
  <si>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</si>
  <si>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Planificación y Conservación y Usos Sostenible en Zonas Secas y Otros Ecosistemas</t>
  </si>
  <si>
    <t>Planificación, Ordenación y Manejo de Cuencas Hidrograficas</t>
  </si>
  <si>
    <t>Protección y Recuperación del  Recurso Hídrico</t>
  </si>
  <si>
    <t>Descontaminación de Fuentes Hidricas y Mejoramiento de la Calidad del Recurso</t>
  </si>
  <si>
    <t>Fortalecimiento de la Gobernabilidad y la Autoridad  Ambiental</t>
  </si>
  <si>
    <t>Fortalecimiento Institucional y Consolidación del Sistema Integrado de Gestión</t>
  </si>
  <si>
    <t>F8.2.1:INIDICADORES ELABORADOS x AUT AMBIENT DE CALIDAD/CALIDAD AMBIENTAL(Registre cifras EN PESOS)</t>
  </si>
  <si>
    <t>0 INIDICADORES ELABORADOS x AUT AMBIENT DE CALIDAD/CALIDAD AMBIENTAL(Registre cifras EN PESOS)</t>
  </si>
  <si>
    <t>DEFINICIÓN DEL INDICADOR</t>
  </si>
  <si>
    <t>OBJETIVO DEL INDICADOR</t>
  </si>
  <si>
    <t>HISTÓRICO DEL REPORTE</t>
  </si>
  <si>
    <t>PERIOIDICIDAD</t>
  </si>
  <si>
    <t>UNIDAD DE MEDIDA</t>
  </si>
  <si>
    <t>DEFINICIÓN DE LAS VARIABLES</t>
  </si>
  <si>
    <t>FÓRMULA DE CÁLCULO</t>
  </si>
  <si>
    <t>RESULTADO DEL INDICADOR INICIAL</t>
  </si>
  <si>
    <t>RESULTADO DEL INDICADOR FINAL</t>
  </si>
  <si>
    <t>CRITERIOS DE EVALUACIÓN</t>
  </si>
  <si>
    <t>1 DIARIA</t>
  </si>
  <si>
    <t>2 SEMANAL</t>
  </si>
  <si>
    <t>3 QUINCENAL</t>
  </si>
  <si>
    <t>4 MENSUAL</t>
  </si>
  <si>
    <t>5 BIMENSUAL</t>
  </si>
  <si>
    <t>6 TRIMESTRAL</t>
  </si>
  <si>
    <t>7 CUATRIMESTRAL</t>
  </si>
  <si>
    <t>8 SEMESTRAL</t>
  </si>
  <si>
    <t>9 ANUAL</t>
  </si>
  <si>
    <t>10 OTRA PERIODICIDAD</t>
  </si>
  <si>
    <t>11 FORMULARIO SIN INFORMACIÓN</t>
  </si>
  <si>
    <t>F8.2.2:INIDICADORES ELABORADOS x AUT AMBIENT DE GESTIÓN AMBIENTAL(Registre cifras EN PESOS)</t>
  </si>
  <si>
    <t>No, de has con estudios tecnicos y procesos de socialización tendientes a la declaratoria de areas protegidas (PNM Acevedo, paramo de las oseras, serrania de peñas blancas, serrania de minas y zona aledaña PNR cerro paramo de miraflores</t>
  </si>
  <si>
    <t>Mide el total de has.  con estudios tecnicos y procesos de socialización tendientes a la declaratora de areas protegidas</t>
  </si>
  <si>
    <t>Hectáreas</t>
  </si>
  <si>
    <t>NA</t>
  </si>
  <si>
    <t>Es reportado por el coordinador de cada proyecto</t>
  </si>
  <si>
    <t>No. de areas protegidas declaradas en la jurisdicción de la Corporacion, con planes de manejo en ejecución</t>
  </si>
  <si>
    <t>Mide el total de has. de  áreas protegidas declaradas en la jurisdicción de la corporación, mediante acto administrativo (acuerdo de Consejo Directivo de la Corporación, Concejo Municipal, Asamblea Departamental o Decreto del ente Territorial) en las cuales se adelanta actividades de conservación, a partir del establecimiento  un plan de manejo ambiental.</t>
  </si>
  <si>
    <t>Hectareas</t>
  </si>
  <si>
    <t>Sa   es la superficie del área protegida declarada.  n     es el número del total de áreas protegidas declaradas en jurisdicción de la corporación durante el periodo de reporte.</t>
  </si>
  <si>
    <t>No. de has. de ecosistemas estratégicos (Páramos) con plan de manejo u ordenación en ejecución</t>
  </si>
  <si>
    <t>Mide la  superficie de los ecosistemas estratégicos (Páramos) con plan de manejo u ordenación en ejecución.</t>
  </si>
  <si>
    <t>ai = superficie (ha) de un tipo de categoría con plan de manejo en ejecución  i = tipo de categoría con plan de manejo (Páramos, Humedales, Manglares, zonas secas)   Ai = superficie total (ha) de Páramos, Humedales, Manglares, zonas secas con planes de manejo ambiental en el área de jurisdicción de la Corporación  EEPMA=  Ecosistemas Estratégicos, tales como Páramos, Humedales, Manglares, zonas secas, etc, con Planes de manejo u ordenación en ejecución</t>
  </si>
  <si>
    <t>EEPMAF= ∑ai x 100                       ______                       Ai</t>
  </si>
  <si>
    <t>No. de has de ecosistemas estratégicos (humedales) con plan de manejo u ordenación en ejecución</t>
  </si>
  <si>
    <t>Mide la  superficie de los ecosistemas estratégicos  (Humedales) con plan de manejo u ordenación en ejecución.</t>
  </si>
  <si>
    <t>No. de especies de fauna y flora amenazadas, con planes de conservación en ejecución</t>
  </si>
  <si>
    <t>Unidad</t>
  </si>
  <si>
    <t>Fi = especie amenazada de fauna FLi = especie amenazada de flora   i = categoría de riesgo.    Bajo esta connotación se comprende a las especies categorizadas como:  En Peligro Crítico (CR), En Peligro (EN) y Vulnerable (VU), indicadas de mayor a menor jerarquía de amenaza.  Especie En Peligro Crítico (CR): Es aquella especie amenazada que enfrenta una muy alta probabilidad de extinción en el estado silvestre en el futuro inmediato, en virtud de una reducción drástica de sus poblaciones naturales y un severo deterioro de su área de distribución.   Especie En Peligro (EN): Es aquella especie amenazada sobre la que se cierne una alta probabilidad de extinción en el estado silvestre en el futuro cercano, en virtud de que existe una tendencia a la reducción de sus poblaciones naturales y un deterioro de su área de distribución.   Especie Vulnerable (VU): Es aquella especie amenazada que no se encuentra en peligro inminente de extinción en el futuro cercano, pero podría llegar a estarlo de continuar la reducción de sus poblaciones naturales y el deterioro de su área de distribución  Mf = Número total de especies amenazadas de fauna en la corporación. Mfl= Número total de especies amenazadas de flora en la corporación</t>
  </si>
  <si>
    <t>NEAF = ∑Fi  Se calcula sumando el número de especies amenazadas de fauna en determinada categoría de riesgo i con programas de conservación  formulados y en ejecución por la corporación           NEAFL =∑ FLi  Se calcula sumando el número de especies amenazadas de flora en determinada categoría de riesgo i con programas de conservación  formulados y en ejecución por la corporación</t>
  </si>
  <si>
    <t>No. de has de reserva  naturales de la sociedad civil registradas ante PNN u otras instancias regionales o locales; y/o apoyadas con asesoria, asistencia tecnica, capacitación o gestión.</t>
  </si>
  <si>
    <t>Mide el No. de has. de reservas de la Sociedad Civil Apoyadas por la CAM.</t>
  </si>
  <si>
    <t>No. De has  adquiridas y administradas para la restauración y conservación de areas naturales</t>
  </si>
  <si>
    <t>Mide el numero de has adquiridas y administradas para la restauracion y conservación de areas naturales</t>
  </si>
  <si>
    <t>No. De ecosistemas compartidos planificados y gestionados con la participación de la Corporación (SIRAP Macizo, CEERCCOO, Ecorregión Valle Seco del Magdalena)</t>
  </si>
  <si>
    <t>Mide el numero de ecosistemas compartidos con otras autoridades ambientales en los cuales la Corporación ha desarrollado acciones de gestión ambiental.</t>
  </si>
  <si>
    <t>No. De areas naturales protegidas con evaluación ecologica y/o investigación en biodiversidad y ecosistemas</t>
  </si>
  <si>
    <t>Mide el numero de areas naturales protegidas con evaluación ecologica y/o investigación en biodiversidad y ecosistemas</t>
  </si>
  <si>
    <t>No. De areas protegidas con estrategias pedagogicas para promover el conocimiento, la conservación y la protección de los recursos naturales</t>
  </si>
  <si>
    <t>Mide el número de areas protegidas con estrategias pedagogicas para promover el conocimiento, la conservación y la protección de los recursos naturales</t>
  </si>
  <si>
    <t>PNR</t>
  </si>
  <si>
    <t>No. De has de areas protegidas con inventario de predios y monitoreo del cambio de coberturas</t>
  </si>
  <si>
    <t>Mide el numero de has de areas protegidas con inventario de predios y monitoreo del cambio de coberturas</t>
  </si>
  <si>
    <t>Has</t>
  </si>
  <si>
    <t>Ecosistemas estrategicos (Zonas Secas), con plan de manejo u ordenación en ejecución (PNR Tatacoa)</t>
  </si>
  <si>
    <t>Mide la  superficie de los ecosistemas estratégicos (Zonas Secas) con plan de manejo u ordenación en ejecución.</t>
  </si>
  <si>
    <t>No. De has vinculadas a la estrategia de lucha contra la desertificación en zonas secas del departamento</t>
  </si>
  <si>
    <t>Mide el numero de has vinculadas a la estrategia de lucha contra la desertificación en zonas secas del departamento</t>
  </si>
  <si>
    <t>No. De has de ecosistemas incluidos dentro del POT como area de importancia  para la conservación (Serrania de minas, peñas blancas, y zona aledaña al PNR Cerro)</t>
  </si>
  <si>
    <t>Mide el  No. De has de ecosistemas incluidos dentro del POT como area de importancia  para la conservación (Serrania de minas, peñas blancas, y zona aledaña al PNR Cerro)</t>
  </si>
  <si>
    <t>FILA_15</t>
  </si>
  <si>
    <t>Mypimes y empresas vinculadas a Mercados Verdes (uso y aprovechamiento sostenible de la biodiversidad, ecoproductos industriales, ecoturismo) acompañadas por la Corporación</t>
  </si>
  <si>
    <t>Identifica el número de Mipymes y empresas vinculadas a Mercados Verdes, en las líneas estratégicas de mercados verdes, que son acompañadas por la CAM</t>
  </si>
  <si>
    <t>Empresa</t>
  </si>
  <si>
    <t>NPMVC= No de Proyectos de Mercados verdes promovidos o acompañados directamente por la CAR en el marco de una estrategia a nivel nacional</t>
  </si>
  <si>
    <t>Numero de proyectos promovidos y acompañados de Mercados Verdes con la participación de la Corporación (NPMVG)  NPMVG= ∑ NPMVC</t>
  </si>
  <si>
    <t>FILA_16</t>
  </si>
  <si>
    <t>Numero de negocios verdes que reportan comercialización de bienes y servicios promovidos</t>
  </si>
  <si>
    <t>Mide el número de negocios verdes que reportan comercialización de bienes y servicios promovidos</t>
  </si>
  <si>
    <t>Negocios verdes</t>
  </si>
  <si>
    <t>FILA_17</t>
  </si>
  <si>
    <t>Numero de empleos generados a traves de negocios inclusivos</t>
  </si>
  <si>
    <t>Mide el número de empleos generados a traves de negocios inclusivos</t>
  </si>
  <si>
    <t>Empleos generados por iniciativa</t>
  </si>
  <si>
    <t>FILA_18</t>
  </si>
  <si>
    <t>No. De subsectores productivos con sistemas de manejo y/o producción apoyados para la reconversión hacia la sostenibilidad</t>
  </si>
  <si>
    <t>Mide el No. De subsectores productivos con sistemas de manejo y/o producción apoyados para la reconversión hacia la sostenibilidad</t>
  </si>
  <si>
    <t>FILA_19</t>
  </si>
  <si>
    <t>No. De productos de la biodiversidad caracterizados y evaluados para promover su uso sostenible</t>
  </si>
  <si>
    <t>Mide el No. De productos de la biodiversidad caracterizados y evaluados para promover su uso sostenible</t>
  </si>
  <si>
    <t>FILA_20</t>
  </si>
  <si>
    <t>No. De empresas que adoptan la estrategia Huila corazón verde e incluyen el componente ambiental en su proceso productivo</t>
  </si>
  <si>
    <t>Mide el No. De empresas que adoptan la estrategia Huila corazón verde e incluyen el componente ambiental en su proceso productivo</t>
  </si>
  <si>
    <t>FILA_21</t>
  </si>
  <si>
    <t>Cuencas con planes de ordenación y manejo POMCA- formulados.  "Formulación de POMCH en subzonas hidrograficas o su nivel subsiguiente; y/o de PMA de microcuencas, en las cuencas de nivel interior al del nivel subsiguiente de la subzona hidrografica; conforme al Decreto 1640 de 2012 y de acuerdo con la priorización tecnica que defina la entidad.</t>
  </si>
  <si>
    <t>Mide el numero de Cuencas con planes de ordenación y manejo POMCA- formulados.  "Formulación de POMCH en subzonas hidrograficas o su nivel subsiguiente; y/o de PMA de microcuencas, en las cuencas de nivel interior al del nivel subsiguiente de la subzona hidrografica; conforme al Decreto 1640 de 2012 y de acuerdo con la priorización tecnica que defina la entidad.</t>
  </si>
  <si>
    <t>POMCH</t>
  </si>
  <si>
    <t>CF: Cuenca hidrográfica priorizada con Plan de ordenación y manejo de cuenca formulados</t>
  </si>
  <si>
    <t>NCf = ∑ CF</t>
  </si>
  <si>
    <t>FILA_22</t>
  </si>
  <si>
    <t>Cuencas con planes de ordenamiento y manejo- POMCA - en ejecución</t>
  </si>
  <si>
    <t>Establece el número de cuencas priorizadas definidas por la Autoridad Ambiental con plan de ordenación y manejo en ejecución. .</t>
  </si>
  <si>
    <t>Cuenca</t>
  </si>
  <si>
    <t>CE: Cuenca hidrográfica priorizadas con Plan de ordenación y Manejo en ejecución</t>
  </si>
  <si>
    <t>NCE = ∑ CE</t>
  </si>
  <si>
    <t>FILA_23</t>
  </si>
  <si>
    <t>Esquema piloto de pago por servicios ambientales para la Cuenca del Rio Las Ceibas</t>
  </si>
  <si>
    <t>Mide el numero  de Esquema piloto de pago por servicios ambientales para la Cuenca del Rio Las Ceibas</t>
  </si>
  <si>
    <t>Esquema PSA</t>
  </si>
  <si>
    <t>FILA_24</t>
  </si>
  <si>
    <t>Areas reforestadas naturalmente para la protección de cuencas abastecedoras</t>
  </si>
  <si>
    <t>Mide la reforestación realizada con recursos de la Corporación en Cuencas Hidrográficas..</t>
  </si>
  <si>
    <t>Aref: Área reforestada en la cuenca abastecedora de acueducto de centros poblados i  Arev: Área revegetalizada en la cuenca abastecedora de acueducto de centros poblados i Arer: Área regeneradas naturalmente en la cuenca abastecedora de acueducto de centros poblados i</t>
  </si>
  <si>
    <t>ATrefvr: Área total reforestada y/o  revegetalización y/o regenerada naturalmente para proteger cuencas abastecedoras de acueductos de centros poblados   ATrefv = ∑ Aref + ∑ Arev + ∑ Arer  El área debe ser contabilizada en hectáreas, en coordenadas planas, empleando la cartografía IGAC  a escala 1:100.000 o 1:25.000 si está disponible.</t>
  </si>
  <si>
    <t>FILA_25</t>
  </si>
  <si>
    <t>Areas reforestadas para la protección de cuencas abastecedoras en mantenimiento</t>
  </si>
  <si>
    <t>Indica las áreas reforestadas y/o revegetalizadas con mantenimiento, la cual garantiza la permanencia de la masa vegetal  protectora en cuencas abastecedoras de acueductos de centros poblados.</t>
  </si>
  <si>
    <t>ArefM: Área reforestada con mantenimiento en la cuenca abastecedora de acueducto del centro poblado i ArevM: Área revegetalizada con mantenimiento en la cuenca abastecedora de acueducto del centro poblado i</t>
  </si>
  <si>
    <t>Área total reforestada con mantenimiento en la cuencas abastecedoras de acueductos del centro poblados (ATM)  ATM= ∑ ArefM + ∑ArevM</t>
  </si>
  <si>
    <t>FILA_26</t>
  </si>
  <si>
    <t>Areas revegetalizadas naturalmente para la proteccion de cuencas abastecedoras</t>
  </si>
  <si>
    <t>Mide la  superficie de las áreas aisladas para facilitar la regeneración natural en cuencas abastecedoras. Durante la vigencia.</t>
  </si>
  <si>
    <t>FILA_27</t>
  </si>
  <si>
    <t>Areas revegetalizadas naturalmente para la proteccion de cuencas abastecedoras en mantenimiento</t>
  </si>
  <si>
    <t>Indica las áreas revegetalizadas naturalmente para la proteccion de cuencas abastecedoras en mantenimiento.</t>
  </si>
  <si>
    <t>FILA_28</t>
  </si>
  <si>
    <t>No. De Has adquiridas y administradas para la restauracion y conservación de áreas estrategicas en cuencas hidrograficas abastecedoras de acueductos municipales y/o veredales</t>
  </si>
  <si>
    <t>INDICA  EL No. De Has adquiridas y administradas para la restauracion y conservación de áreas estrategicas en cuencas hidrograficas abastecedoras de acueductos municipales y/o veredales</t>
  </si>
  <si>
    <t>ArefM: Á Has adquiridas y administradas para la restauracion y conservación de áreas estrategicas en cuencas hidrograficas abastecedoras de acueductos municipales y/o veredales</t>
  </si>
  <si>
    <t>ÁHas adquiridas y administradas para la restauracion y conservación de áreas estrategicas en cuencas hidrograficas abastecedoras de acueductos municipales y/o veredales  ATM= ∑ ArefM + ∑ArevM</t>
  </si>
  <si>
    <t>FILA_29</t>
  </si>
  <si>
    <t>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</si>
  <si>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Está relacionado con el 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</si>
  <si>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Programa</t>
  </si>
  <si>
    <t>FILA_30</t>
  </si>
  <si>
    <t>Estrategia de educación ambiental para la conservación y uso eficiente del recurso hidrico</t>
  </si>
  <si>
    <t>Mide la  Estrategia de educación ambiental para la conservación y uso eficiente del recurso hidrico</t>
  </si>
  <si>
    <t>Estrategia</t>
  </si>
  <si>
    <t>FILA_31</t>
  </si>
  <si>
    <t>Total  de recursos recaudado con referencia al total de recursos facturado por concepto de tasa de uso de agua</t>
  </si>
  <si>
    <t>Cantidad de recursos económicos medidos en pesos, recaudados por la Corporación como resultado de la implementación del programa de tasa por utilización a los sujetos pasivos de que trata el decreto 155 de enero de 2004, para todos los sectores productivos y domésticos, con relación a la totalidad de la facturación realizada.</t>
  </si>
  <si>
    <t>Porcentaje</t>
  </si>
  <si>
    <t>RFsup = Agua superficial  facturada  RFsub = Agua subterránea facturada  RFtotal = Total de agua superficial y subterránea facturada.  RRtotal: Total de agua superficial y subterránea recaudada</t>
  </si>
  <si>
    <t>• RFsup =  ∑ RFsup  i              • RFsub =  ∑ RFsub  i</t>
  </si>
  <si>
    <t>FILA_32</t>
  </si>
  <si>
    <t>Elaboración de la evaluación regional del agua por subzonas para el departamento del Huila</t>
  </si>
  <si>
    <t>Determina el cálculo de balance hídrico mediante indicadores hídricos  oferta, demanda, calidad y riesgo.</t>
  </si>
  <si>
    <t>Zubzonas evaluadas</t>
  </si>
  <si>
    <t>FILA_33</t>
  </si>
  <si>
    <t>Planes de ordenamiento del recurso hídrico en fase de declaración</t>
  </si>
  <si>
    <t>Mide el número de corrientes priorizadas para efectos de planificación y ordenación del recurso hídrico.</t>
  </si>
  <si>
    <t>Plan de ordenamiento en fase de declaración</t>
  </si>
  <si>
    <t>FILA_34</t>
  </si>
  <si>
    <t>Programa de monitoreo del recurso hídrico (calidad y cantidad) en el alto magdalena</t>
  </si>
  <si>
    <t>Hacer seguimiento a las corrientes hídricas y el impacto tanto de las vertimientos como del tratamiento que se realiza a los mismos.</t>
  </si>
  <si>
    <t>Campañas/año</t>
  </si>
  <si>
    <t>FILA_35</t>
  </si>
  <si>
    <t>Fortalecimiento de la Red Hidrológica Departamental</t>
  </si>
  <si>
    <t>Hace referencia al fortalecimiento de la Red Hidrológica Departamental</t>
  </si>
  <si>
    <t>Estacion</t>
  </si>
  <si>
    <t>FILA_36</t>
  </si>
  <si>
    <t>Red de Seguimiento, Monitoreo y Control al Recurso Hídrico (Cuencas Abastecedoras y Otras Cuencas Prioritarias)</t>
  </si>
  <si>
    <t>Red en operación</t>
  </si>
  <si>
    <t>FILA_37</t>
  </si>
  <si>
    <t>Actualizacion del registro de Usuarios del recurso Hidrico</t>
  </si>
  <si>
    <t>Hace Referencia al la Actualizacion del registro de Usuarios del recurso Hidrico</t>
  </si>
  <si>
    <t>% de usuarios registrados</t>
  </si>
  <si>
    <t>FILA_38</t>
  </si>
  <si>
    <t>Planes de Saneamiento y Manejo de Vertimientos –PSMV- en seguimiento por parte de la Corporación con referencia al número de cabeceras municipales de su jurisdicción.</t>
  </si>
  <si>
    <t>La cantidad  de Planes de Saneamiento y Manejo de Vertimientos –PSMV en seguimiento por parte de la Corporación con referencia al número de cabeceras municipales de su jurisdicción, corresponde a una valoración porcentual del manejo adecuado o de la planeación adecuada de vertimientos de residuos líquidos  en cada Corporación, en función de la actividad de autoridad ambiental que ejerce</t>
  </si>
  <si>
    <t>PSMV</t>
  </si>
  <si>
    <t>FILA_39</t>
  </si>
  <si>
    <t>Asesoría, asistencia técnica y seguimiento a la gestión local del recurso hídrico: PSMV, PBA y PUEAA</t>
  </si>
  <si>
    <t>Mide el número de municipios asesorados y acompañados técnicamente y con seguimiento en temas de gestión local del recurso hídrico: PSMV, PBA y PUEAA</t>
  </si>
  <si>
    <t>Municipio asistido y con seguimiento</t>
  </si>
  <si>
    <t>FILA_40</t>
  </si>
  <si>
    <t>Cumplimiento promedio de metas de reducción de carga contaminante, en aplicación de la Tasa Retributiva, en las cuencas o tramos de cuencas de la jurisdicción de la Corporación (DBO).</t>
  </si>
  <si>
    <t>Mide el porcentaje de cumplimiento promedio de metas de reducción de carga contaminante, en aplicación de la Tasa Retributiva, en las cuencas o tramos de cuencas de la jurisdicción de la Corporación (DBO).</t>
  </si>
  <si>
    <t>%</t>
  </si>
  <si>
    <t>CCDBO5:  Carga contaminante por Demanda Biológica de Oxigeno a cinco día CCSST:  Carga contaminante por Sólidos Suspendidos Totales MetaDBO5  : Meta de global de reducción de carga contaminante, medida como DBO5, establecida por la  Autoridad Ambiental para  cinco años, para cada cuerpo de agua o tramo MetaSST :  Meta de global de reducción de carga contaminante, medida como SST, establecida por la  Autoridad Ambiental para  cinco años, para cada cuerpo de agua o tramo</t>
  </si>
  <si>
    <t>CCDBO5 • CM DBO5 =                                                            x  100                                                 MetaDBO5                                               CCSST5 • CM SST =                                                            x  100                                                 MetaSST</t>
  </si>
  <si>
    <t>FILA_41</t>
  </si>
  <si>
    <t>Cumplimiento promedio de metas de reducción de carga contaminante, en aplicación de la Tasa Retributiva, en las cuencas o tramos de cuencas de la jurisdicción de la Corporación (SST).</t>
  </si>
  <si>
    <t>Mide el porcentaje de cumplimiento promedio de metas de reducción de carga contaminante, en aplicación de la Tasa Retributiva, en las cuencas o tramos de cuencas de la jurisdicción de la Corporación (SST).</t>
  </si>
  <si>
    <t>FILA_42</t>
  </si>
  <si>
    <t>Total de recursos recaudados con referencia al total de recursos facturados por concepto de tasa retributiva.</t>
  </si>
  <si>
    <t>Cantidad de recursos económicos medidos en pesos, recaudados por la Corporación como resultado de la implementación de la tasa retributiva por vertimientos puntuales, a partir de la identificación de todos los Usuarios (persona natural o jurídica, de derecho público o privado, cuya actividad produzca vertimientos puntuales), en las cuencas  que se identifiquen como prioritarias por sus c</t>
  </si>
  <si>
    <t>La determinación de los recursos facturados y los recursos recaudados se tendrán en cuenta las siguientes variables:  Recursos a facturar (RF):   Es el resultado de la sumatoria de los montos a cobrar de cada usuario sujeto al pago, a partir  de la carga contaminante vertida y de su correspondiente meta sectorial o individual y que son facturados por la Corporación para un periodo respectivo.  Los recursos a facturar se calcularán por separado para cada parámetro objeto de tasa, es decir, para SST  y DBO5 , es decir:  RFSST y RF DBO5  Recursos  recaudados (RR):   Es el resultado de la sumatoria de los montos cobrados y efectivamente recaudados a partir  de los montos facturados por la Corporación para un periodo respectivo.  Los recursos recaudados se calcularán por separado para cada parámetro objeto de tasa, es decir, para SST  y DBO5 , es decir:  RRSST y RR DBO5</t>
  </si>
  <si>
    <t>• RTR =  RTR sst + RTR dbo  x100                                                                    _____________                            RT</t>
  </si>
  <si>
    <t>FILA_43</t>
  </si>
  <si>
    <t>Cofinanciación de proyectos que contribuyan a la descontaminación de fuentes hídricas (diseños y/o construcción de Interceptores y/o PTAR).</t>
  </si>
  <si>
    <t>Mide el número de proyectos cofinanciados que contribuyan a la descontaminación de fuentes hídricas (diseños y/o construcción de Interceptores y/o PTAR).</t>
  </si>
  <si>
    <t>Proyecto</t>
  </si>
  <si>
    <t>FILA_44</t>
  </si>
  <si>
    <t>Programa del monitoreo del recurso hidrico (calidad y cantidad) en el alto magdalena</t>
  </si>
  <si>
    <t>Campaña del monitoreo del recurso hidrico (calidad y cantidad) en el alto magdalena</t>
  </si>
  <si>
    <t>Campaña</t>
  </si>
  <si>
    <t>FILA_45</t>
  </si>
  <si>
    <t>Número de municipios con inclusión del riesgo en sus POT a partir de los determinantes ambientales generados por la Corporación. Consiste en Asesoría, Asistencia Técnica y Apoyo a los Municipios para revisión y ajuste de POT</t>
  </si>
  <si>
    <t>Representa el número de municipios que incorporaron en su plan de ordenamiento territorial (ley 388 de 1997) una zonificación de amenazas y riesgos naturales que fue evaluada y aprobada por la corporación.</t>
  </si>
  <si>
    <t>Municipios Asesorados</t>
  </si>
  <si>
    <t>Municipios que incorporaron en su plan de ordenamiento territorial una zonificación de amenazas y riesgos naturales evaluada y aprobada por la corporación de su jurisdicción, a partir de los determinantes ambientales fijados por la Corporación.  Esta variable está definida por la unidad territorial municipal perteneciente a la jurisdicción de la corporación que incorporó en su plan de ordenamiento territorial...</t>
  </si>
  <si>
    <t>∑ de municipios que incorporaron en su plan de ordenamiento territorial una zonificación de amenazas y riesgos naturales evaluada y aprobada por la corporación de su jurisdicción.   Para el cálculo del indicador se realizará la cuantificación de los municipios que incorporaron en su plan de ordenamiento territorial una zonificación de amenazas y riesgos por fenómenos naturales, la cual f</t>
  </si>
  <si>
    <t>FILA_46</t>
  </si>
  <si>
    <t>Seguimiento a los compromisos adquiridos en la concertación ambiental</t>
  </si>
  <si>
    <t>Municipios con seguimiento a los compromisos adquiridos en la concertación ambiental</t>
  </si>
  <si>
    <t>Municipio con Seguimiento</t>
  </si>
  <si>
    <t>FILA_47</t>
  </si>
  <si>
    <t>Municipio apoyado para la formulación e implementación estrategia de gestión ambiental como ciudad sostenible</t>
  </si>
  <si>
    <t>Evalua el Municipio apoyado para la formulación e implementación estrategia de gestión ambiental como ciudad sostenible</t>
  </si>
  <si>
    <t>Municipio apoyado</t>
  </si>
  <si>
    <t>FILA_48</t>
  </si>
  <si>
    <t>Apoyo a acciones de planificación y gestión del territorio en Resguardos Indígenas</t>
  </si>
  <si>
    <t>Mide el No. De resguardos indígenas apoyados por la corporación en herramietnas apra la gestión integral del territorio.</t>
  </si>
  <si>
    <t>Numero de Resguardos</t>
  </si>
  <si>
    <t>FILA_49</t>
  </si>
  <si>
    <t>No. de municipios asesorados por la Corporación en formulación de planes de prevención y mitigación de desastres naturales</t>
  </si>
  <si>
    <t>Representa el número de municipios que fueron asistidos por la corporación para la formulación de planes de prevención, mitigación y contingencia de desastres para reducir la exposición y la vulnerabilidad de la población a las amenazas naturales. Los planes deben cumplir con lo definido en el Plan Nacional de Prevención y Atención de Desastres (Decreto Ley 93/1998), el documento CONPES</t>
  </si>
  <si>
    <t>Municipio</t>
  </si>
  <si>
    <t>Municipios asistidos por la corporación para la formulación de planes de prevención, mitigación y contingencia de desastres naturales:  Esta variable está definida por la unidad territorial municipal perteneciente a la jurisdicción de la corporación,  que fue asistida por la entidad ambiental correspondiente para la formulación de los planes de prevención, mitigación y contingencia de desastres naturales.  Asistencia a los planes de los municipios por parte de la corporación.   Hace referencia a los procesos de apoyo, asesoría, participación o colaboración que la corporación adelantó con el municipio encaminado a la formulación de los planes de prevención, mitigación y contingencia de desastres naturales. Estos procesos de asistencia deben involucrar como mínimo la transferencia de los siguientes ítem:  1. Conocimientos 2. Información básica o aplicada,  3. Recursos humanos o tecnológicos  4. Recursos económicos.  Cuando la asistencia prestada por la corporación al municipio fue económica, esta debe estar contemplada en el PAT de la entidad.    Mitigación.  Se define como la planificación y ejecución de un conjunto de medidas de intervención dirigidas a reducir o disminuir el riesgo. La mitigación es el resultado de aceptar que no se puede reducir o disminuir el riesgo totalmente, y que por tanto, no siempre es posible evitar los daños y sus consecuencias y que sólo es posible atenuarlos.  Prevención.  Es el conjunto de medidas y acciones dispuestas con anticipación con el fin de evitar o impedir la ocurrencia de un evento (fenómeno peligroso) o de reducir sus consecuencias sobre la población, los bienes, servicios y el medio ambiente.  El plan de contingencia.   Es el conjunto de procedimientos operativos específicos y  pre-establecidos de coordinación, alerta, movilización y respuesta ante la manifestación o la inminencia de un fenómeno peligroso particular para el cual se tienen escenarios definidos.</t>
  </si>
  <si>
    <t>∑ de municipios asistidos por la corporación para la formulación de planes de prevención, mitigación y contingencia de desastres naturales.   Para el cálculo del indicador se realizará la cuantificación de los municipios que fueron asistidos por la corporación para la formulación de los planes de prevención, mitigación y contingencia de desastres naturales. Los municipios cuantificados h</t>
  </si>
  <si>
    <t>FILA_50</t>
  </si>
  <si>
    <t>Asesoría, asistencia técnica y capacitación a los Consejos Departamental y Municipales de Gestión del Riesgo de Desastres (CDGRD y CMGRD)</t>
  </si>
  <si>
    <t>Consejo</t>
  </si>
  <si>
    <t>FILA_51</t>
  </si>
  <si>
    <t>Fortalecimiento del Conocimiento del Riesgo - Desarrollo de estudios de AVR (amenaza, vulnerabilidad y riesgo) en sitios críticos</t>
  </si>
  <si>
    <t>Estudio de fortalecimiento del Conocimiento del Riesgo - Desarrollo de estudios de AVR (amenaza, vulnerabilidad y riesgo) en sitios críticos</t>
  </si>
  <si>
    <t>Estudio</t>
  </si>
  <si>
    <t>FILA_52</t>
  </si>
  <si>
    <t>Reducción del Riesgo - Apoyo al desarrollo de actividades enmarcadas en alguna o varias de las siguientes líneas de inversión: Construcción de obras de control de inundaciones, control de caudales, rectificación, manejo y/o limpieza de cauces, control de escorrentía, control de erosión, obras de geotecnia, regulación de cauces y corrientes de agua y demás obras para el manejo de suelos,</t>
  </si>
  <si>
    <t>Obra para la reducción del Riesgo - Apoyo al desarrollo de actividades enmarcadas en alguna o varias de las siguientes líneas de inversión: Construcción de obras de control de inundaciones, control de caudales, rectificación, manejo y/o limpieza de cauces, control de escorrentía, control de erosión, obras de geotecnia, regulación de cauces y corrientes de agua y demás obras para el manej</t>
  </si>
  <si>
    <t>Obra</t>
  </si>
  <si>
    <t>FILA_53</t>
  </si>
  <si>
    <t>Acotamiento de las rondas Hidircas en cuencas hodrograficas prioritarias</t>
  </si>
  <si>
    <t>Realizar el estudio sobre el Acotamiento de las rondas Hidircas en cuencas hodrograficas prioritarias</t>
  </si>
  <si>
    <t>Tramo fuente hídrica</t>
  </si>
  <si>
    <t>FILA_54</t>
  </si>
  <si>
    <t>Gestión de procesos administrativos de carácter preventivo y sancionatorio tendientes a la recuperación de los cauces, rondas hídricas y zonas de protección de fuentes hídricas, humedales y/o cuerpos de agua ocupados o intervenidos ilegalmente</t>
  </si>
  <si>
    <t>Fuente Hidrica</t>
  </si>
  <si>
    <t>FILA_55</t>
  </si>
  <si>
    <t>Municipios con acceso a sitios de disposición final de residuos sólidos técnicamente adecuados y autorizados por la Corporación (rellenos sanitarios, celdas transitorias) con referencia al total de municipios de la jurisdicción.</t>
  </si>
  <si>
    <t>La cantidad de Municipios con acceso a sitios de disposición final de residuos sólidos técnicamente adecuados y autorizados por la CAM (rellenos sanitarios, celdas transitorias) con referencia al total de municipios de la jurisdicción, corresponde a una valoración porcentual de la disposición adecuada de residuos sólidos en cada Corporación, en función de la actividad de autoridad ambien</t>
  </si>
  <si>
    <t>MunR.S.  = Corresponde a los municipios dentro de la jurisdicción de la Corporación que dispone en relleno sanitario localizado en el municipio o en la región (fuera o dentro de la jurisdicción de la Corporación).  MunTot= Corresponde a los municipios que de acuerdo a la ley 99 de 1993, hacen parte de la jurisdicción de cada Corporación Autónoma Regional o de Desarrollo Sostenible.  Se debe tener en cuenta las modificaciones de jurisdicción que se han causado en algunas Corporaciones.  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  ResidTot= Corresponde a los residuos producidos en cada municipio que de acuerdo a la ley 99 de 1993, hacen parte de la jurisdicción de cada Corporación Autónoma Regional o de Desarrollo Sostenible, medidos en kilogramos/mes.  Se debe tener en cuenta las modificaciones de jurisdicción que se han causado en algunas Corporaciones. Este dato se tomará de la proyección de Residuos del Plan de Gestión Integral de Residuos Sólidos  PobR.S.  = Corresponde a la población urbana de cada municipio, dentro de la jurisdicción de la Corporación que dispone en relleno sanitario localizado en el municipio o en la región (fuera o dentro de la jurisdicción de la Corporación), medido en habitantes/año.  Este dato se tomará de la proyección de Residuos del Plan de Gestión Integral de Residuos Sólidos  PobTot= Corresponde a la población urbana de cada municipio que de acuerdo a la ley 99 de 1993, hacen parte de la jurisdicción de cada Corporación Autónoma Regional o de Desarrollo Sostenible, medidos en habitantes/año.  Se debe tener en cuenta las modificaciones de jurisdicción que se han causado en algunas Corporaciones. Este dato se tomará de la proyección de Residuos del Plan de Gestión Integral de Residuos Sólidos</t>
  </si>
  <si>
    <t>∑ MunR.S • MCRS =          __________ x 100                                                                          MunTot                           ∑ Resid R.S • RDRS =      ____________ x 100                                                                       ResidTot                             ∑ PobR.S • PCRS =       ____________ x 100</t>
  </si>
  <si>
    <t>FILA_56</t>
  </si>
  <si>
    <t>Cumplimiento promedio de los compromisos establecidos en los PGIRS de la jurisdicción</t>
  </si>
  <si>
    <t>El cumplimiento promedio de los compromisos establecidos en los Planes de Gestión integral de Residuos Sólidos –PGIRS de la jurisdicción, corresponde a una valoración porcentual del establecimiento de cada unos de los programas y proyectos que fueron formulados por los municipios de la jurisdicción de la Corporación.</t>
  </si>
  <si>
    <t>CPGIRS =Compromiso PGIRSAvance PGIRS =   Avance de la Meta proyectada de cada compromiso, medida en porcentajePGIRS Parc = Promedio aritmético de los compromiso de cada  Planes de Gestión integral de Residuos SólidosNPGIRS = Número de Planes de Gestión integral de Residuos Sólidos de la jurisdicción</t>
  </si>
  <si>
    <t>∑ PGIRS Parc • CPGIRS Tot =     _______________                                                                                                NPGIRS</t>
  </si>
  <si>
    <t>FILA_57</t>
  </si>
  <si>
    <t>Seguimiento a generadores de residuos o desechos peligrosos en la jurisdicción.</t>
  </si>
  <si>
    <t>El literal f del artículo 10 del decreto 4741 de 2005, establece que en el marco de la gestión integral de los residuos o desechos peligrosos, el generador debe Registrarse ante la autoridad ambiental competente por una sola vez y mantener actualizada la información de su registro anualmente, de acuerdo con lo establecido en el acto administrativo sobre el Registro de Generadores de Resi</t>
  </si>
  <si>
    <t>RGRP.: registros de generadores de residuos sólidos peligrosos  RPGS: Cantidad de residuos ó desechos peligrosos generados por sector ó actividad productiva. RPGC Cantidad de residuos ó desechos peligrosos generados por código ó corriente. RPAL: Cantidad de residuos ó desechos peligrosos almacenados, por código ó corriente RPAP: Cantidad de residuos ó desechos peligrosos aprovechados, por código ó corriente RPAT: Cantidad de residuos ó desechos peligrosos tratados y dispuestos por código ó corriente</t>
  </si>
  <si>
    <t>• NRPGRP =  ∑RGRP • NRPGS =    ∑ RPGS • NRPGC =   ∑ RPGC • NRPAL =   ∑ RPAL • NRPAP =   ∑ RPAP • NRPAT =   ∑ RPAT</t>
  </si>
  <si>
    <t>FILA_58</t>
  </si>
  <si>
    <t>Seguimiento y control a la implementación y operación del comparendo ambiental y de programas de selección en la fuente en los 37 Municipios del Departamento</t>
  </si>
  <si>
    <t>Municipios con seguimiento y control a la implementación y operación del comparendo ambiental y de programas de selección en la fuente</t>
  </si>
  <si>
    <t>FILA_59</t>
  </si>
  <si>
    <t>Registro de la calidad del aire en centros poblados mayores de 100.000 habitantes y corredores industriales, determinado en redes de monitoreo acompañadas por la Corporación.</t>
  </si>
  <si>
    <t>El Registro de la calidad del aire en centros poblados mayores de 100.000 habitantes y corredores industriales, determinado en redes de monitoreo acompañadas por la Corporación, corresponde a lo previsto en la resolución 0601 de 2006, emitida por el MAVDT, en donde se establece que las autoridades ambientales competentes están obligadas a realizar mediciones de calidad del aire en el áre</t>
  </si>
  <si>
    <t>Red</t>
  </si>
  <si>
    <t>Dependiendo de las actividades que se desarrollen en el área de su jurisdicción, las autoridades ambientales competentes deben realizar las mediciones, con el fin de identificar las concentraciones de contaminantes criterio, contaminantes no convencionales  y las de aquellas sustancias que generan olores ofensivos -umbrales de olor, previstas en la siguiente tabla;  Acetaldehído (C2H4O)  Ácido Butírico (C4H8O2 )  Amoniaco (NH3) Clorofenol (C2H5ClO) Dicloruro de azufre (S2Cl2) Etil mercaptano (C2H5SH)  Etil acrilato (C5H8O2)  Estireno (C8H8) Monometil amina (CH5N) Metil mercaptano (CH3SH)  Nitrobenceno (C6H5NO2)  Propil mercaptano (C3H8S)  Butil mercaptano (C4H10S)  Sulfuro de dimetilo (C2H6S)  Sulfuro de hidrógeno (H2S)</t>
  </si>
  <si>
    <t>Para el cálculo de cada parámetro se aplicará el Protocolo del Monitoreo y Seguimiento de Calidad del Aire, el cual será elaborado por el Instituto de Hidrología, Meteorología y Estudios Ambientales (IDEAM) y adoptado por el MAVDT.</t>
  </si>
  <si>
    <t>FILA_61</t>
  </si>
  <si>
    <t>Seguimiento, monitoreo y control a fuentes móviles de emisiones atmosféricas (vehículos)</t>
  </si>
  <si>
    <t>Vehiculos con seguimiento, monitoreo y controles a fuentes moviles de emisiones atmosfericas</t>
  </si>
  <si>
    <t>Vehiculo</t>
  </si>
  <si>
    <t>FILA_62</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</si>
  <si>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</si>
  <si>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La cantidad de proyectos con seguimiento (licencias ambientales, concesiones de agua, aprovechamiento Forestal, emisiones atmosféricas, permisos de vertimiento) con referencia a la totalidad de proyectos activos con licencias, permisos y/o autorizaciones otorgados por la CAR., corresponde a una valoración porcentual de los proyectos activos en la Corporación que la misma ejerce actividad</t>
  </si>
  <si>
    <t>EXPEXIST  = Expedientes existentes en la Corporación con corte a la fecha del reporte EXPACT  = Expedientes existentes en la Corporación. ACTIVO,   con corte a la fecha del reporte EXPSEG  = Expedientes activo en la Corporación, CON ACTIVIDAD DE SEGUIMIENTO, con corte a la fecha del reporte  Se debe entender como expediente con actividad de seguimiento, aquel que en el periodo de reporte ha tenido algún tipo de seguimiento técnico y/o legal, al acto o a los actos administrativos que validan el permiso, autorización o licencia y a los documentos que soportan dicha manifestación, excepto los proceso de cobro por la actividad de seguimiento.</t>
  </si>
  <si>
    <t>∑ EXPSEG   • PCS =     ___________ x 100                                                                        ∑ EXPACT</t>
  </si>
  <si>
    <t>FILA_63</t>
  </si>
  <si>
    <t>Tiempo promedio de trámite para la evaluación de las licencias ambientales otorgadas por la  corporación.</t>
  </si>
  <si>
    <t>Indica el tiempo efectivo utilizado por la Corporación para manifestarse de manera positiva o negativa sobre la solicitud de licenciamiento o aprovechamiento  de recursos, a partir de la fecha de radicación de la solicitud y considerando que la Ley 99/93 en su artículo 70 dice “Todo trámite ambiental requiere auto de iniciación para comenzar la evaluación” hasta la fecha de emisión del a</t>
  </si>
  <si>
    <t>Dia</t>
  </si>
  <si>
    <t>Los procesos a analizar corresponderán a los trámites más comunes que se adelantan ante la autoridad ambiental, determinando su tiempo de duración así:  TL.A.  = Tiempo efectivo de duración del trámite de otorgamiento de licencias ambientales  TC.A.S.  = Tiempo efectivo de duración del trámite de otorgamiento de una concesión de agua                                                                                  .              superficial   TP.V..= Tiempo efectivo de duración del trámite de otorgamiento de un permiso de vertimiento  TA.F..= Tiempo efectivo de duración del trámite de otorgamiento de un aprovechamiento            Forestal  T.O.C..= Tiempo efectivo de duración del trámite de otorgamiento de una ocupación de cauce  TP.I,. = Tiempo efectivo de duración del trámite de otorgamiento de un permiso de  .          investigación</t>
  </si>
  <si>
    <t>∑ Ti   • Tx=      ________  x 100                         N</t>
  </si>
  <si>
    <t>FILA_64</t>
  </si>
  <si>
    <t>Tiempo promedio de trámite para la evaluación de otros permisos y autorizaciones otorgadas por la  corporación.</t>
  </si>
  <si>
    <t>FILA_65</t>
  </si>
  <si>
    <t>Implementación de una estrategia de seguimiento ambiental al 100% de los proyectos de alto impacto licenciados por la ANLA en la jurisdicción de la CAM</t>
  </si>
  <si>
    <t>Estrategia para la implementación de seguimiento ambiental a los proyectos de alto impacto licenciados por la ANLA en la jurisdicción de la Corporación</t>
  </si>
  <si>
    <t>FILA_66</t>
  </si>
  <si>
    <t>Asesoría, asistencia técnica y seguimiento a la implementación de Departamentos de Gestión Ambiental – DGA en el 100% de las empresas industriales obligadas a contar con DGA</t>
  </si>
  <si>
    <t>Brindar asesoria y asistencia tecnica a las empresas industriales obligadas a cumplir con la implementación de Departamentos de Gestión Ambiental</t>
  </si>
  <si>
    <t>FILA_67</t>
  </si>
  <si>
    <t>Seguimiento, monitoreo y control al 80% de las sanciones y medidas de compensación impuestas por contravenciones ambientales</t>
  </si>
  <si>
    <t>Seguimiento de la Corporación, a las medidas de compensación impuestas por contravenciones.</t>
  </si>
  <si>
    <t>FILA_68</t>
  </si>
  <si>
    <t>Promoción e implementación del Pacto Intersectorial por la Madera Legal – PIML</t>
  </si>
  <si>
    <t>Promover la implementación del pacto intersectorial por la madera legal</t>
  </si>
  <si>
    <t>FILA_69</t>
  </si>
  <si>
    <t xml:space="preserve">Formulacion del Plan General de Ordenacion Forestal - Fase 1 y 2 </t>
  </si>
  <si>
    <t>Formular del Plan General de Ordenacion Forestal</t>
  </si>
  <si>
    <t>FILA_70</t>
  </si>
  <si>
    <t>Diseño e implementación de la estrategia para promover el desarrollo de una cultura de respeto por la fauna silvestre</t>
  </si>
  <si>
    <t>Realizar campañas para promover el desarrollo de una cultura de respeto por la fauna silvestre</t>
  </si>
  <si>
    <t>FILA_71</t>
  </si>
  <si>
    <t>Asesoría, asistencia técnica y capacitación para fortalecer la capacidad local en prevención y atención de incendios de la cobertura vegetal en los 37 Municipios del Departamento</t>
  </si>
  <si>
    <t>Indica el No. De instituciones apoyadas para la prevención y atención de incendios forestales.</t>
  </si>
  <si>
    <t>FILA_72</t>
  </si>
  <si>
    <t>Implementación de aplicativo para la administración y seguimiento en línea de trámites ambientales</t>
  </si>
  <si>
    <t>Implementar  aplicativos para la administración y seguimiento en linea de tramites ambientales</t>
  </si>
  <si>
    <t>% de implementación</t>
  </si>
  <si>
    <t>FILA_73</t>
  </si>
  <si>
    <t>Fortalecimiento y focalización de las acciones de la Red Interinstitucional de Gobernanza de los Recursos Naturales y Control al Tráfico y Aprovechamiento Ilegal, con el fin de promover la sostenibilidad ambiental y la legalidad en su uso y aprovechamiento</t>
  </si>
  <si>
    <t>Fortalecer la acción de la Corporación en materia de autoridad ambiental para e caso específico del tráfico ilegal de Flora y fauna Silvestre.</t>
  </si>
  <si>
    <t>FILA_74</t>
  </si>
  <si>
    <t>Consolidación y fortalecimiento del sistema integrado de gestión bajo las normas NTC-GP: 1000, ISO 9001 e ISO 14001 en forma articulada y paralela a la implementación del Modelo estándar de control Interno MECI.</t>
  </si>
  <si>
    <t>Representa el porcentaje de avance en la implementación del Sistema de Gestión de Calidad bajo la norma NTCGP:1000 en forma articulada  con MECI.</t>
  </si>
  <si>
    <t>FILA_75</t>
  </si>
  <si>
    <t>Diseño y adopción del sistema de gestión de seguridad industrial y salud ocupacional</t>
  </si>
  <si>
    <t>Diseñora y adoptar el  sistema de gestión de seguridad industrial y salud ocupacional</t>
  </si>
  <si>
    <t>FILA_76</t>
  </si>
  <si>
    <t>Modernización y actualizacion tecnológica para mejorar la gestion administrativa y misional de la institución</t>
  </si>
  <si>
    <t>Implementar las diferentes actividades requeridas para el adecuado funcionamiento de la Corporación  y para la implementación de la estragtegia gobierno en línea.</t>
  </si>
  <si>
    <t>FILA_77</t>
  </si>
  <si>
    <t>Actualizacion de la plaatforma tecnologica con los estandares exigidos para la implementacion de la estrategia gobierno en linea</t>
  </si>
  <si>
    <t>Actualizar  la plaatforma tecnologica con los estandares exigidos para la implementacion de la estrategia gobierno en linea</t>
  </si>
  <si>
    <t>FILA_78</t>
  </si>
  <si>
    <t>Sistematización integral de la información institucional para la toma de decisiones.</t>
  </si>
  <si>
    <t>Sistematizar la información institucional para la toma de decisiones</t>
  </si>
  <si>
    <t>FILA_79</t>
  </si>
  <si>
    <t>Adecuación, mejoramiento y optimización de la instalaciones de la sedes.</t>
  </si>
  <si>
    <t>Adecuación optima de las instalaciones de las sedes que tiene la Corporación</t>
  </si>
  <si>
    <t>Global</t>
  </si>
  <si>
    <t>FILA_80</t>
  </si>
  <si>
    <t>PRAE apoyados y consolidados</t>
  </si>
  <si>
    <t>Ejecución de la política Nacional de Educación Ambiental a través del apoyo a la implementación de Proyectos Ambientales Escolares.</t>
  </si>
  <si>
    <t>No. De PRAE</t>
  </si>
  <si>
    <t>FILA_81</t>
  </si>
  <si>
    <t>Proyectos de Investigación ambiental asociados al programa ONDAS Educativas (Colciencias) promovidos y/o fortalecidos</t>
  </si>
  <si>
    <t>Con la Universidad Surcolombiana se priorizó como tema de investigación ‘el rescate de las  fuentes hídricas de las zonas aledañas a las instituciones educativas del departamento’, para el desarrollo durante la vigencia 2012  de Programa Ondas cuenta con recursos de Colciencias, el Gobierno Departamental y la CAM.</t>
  </si>
  <si>
    <t>Estudiantes</t>
  </si>
  <si>
    <t>FILA_82</t>
  </si>
  <si>
    <t>Proceso formación  de agentes educativos en ejecución</t>
  </si>
  <si>
    <t>Comunidad educativa formada como agentes educativos</t>
  </si>
  <si>
    <t>Comunidad Educativa</t>
  </si>
  <si>
    <t>FILA_83</t>
  </si>
  <si>
    <t>Estrategia de formación ambiental para niños pertenecientes a etnias indigenas formuladas e implementadas</t>
  </si>
  <si>
    <t>Evalua la Estrategia de formación ambiental para niños pertenecientes a etnias indigenas formuladas e implementadas</t>
  </si>
  <si>
    <t>No. Etnias indigenas formadas</t>
  </si>
  <si>
    <t>FILA_84</t>
  </si>
  <si>
    <t>PROCEDA apoyados y consolidados</t>
  </si>
  <si>
    <t>Ejecución de la política Nacional de Educación Ambiental a través del apoyo a la implementación de Proyectos Ciudadanos de Educación Ambiental .</t>
  </si>
  <si>
    <t>No. De Procedas</t>
  </si>
  <si>
    <t>FILA_85</t>
  </si>
  <si>
    <t>CIDEAS con plan de accion formulado e implementado</t>
  </si>
  <si>
    <t>Representa el No de CIDEA conformados y/o fortalecidos en el Huila.</t>
  </si>
  <si>
    <t>No. De Cideas</t>
  </si>
  <si>
    <t>FILA_86</t>
  </si>
  <si>
    <t>Estrategias de fortalecimiento a las ONG y Promotores Ambientales Comunitarios</t>
  </si>
  <si>
    <t>Estrategia para el fortalecimiento a las ONG y Promotores ambientales comunitarios</t>
  </si>
  <si>
    <t>Estrategia /año</t>
  </si>
  <si>
    <t>FILA_87</t>
  </si>
  <si>
    <t>Estrategia de educacion ambiental para el area urbana formulada</t>
  </si>
  <si>
    <t>Evalua la Estrategia de educacion ambiental para el area urbana formulada</t>
  </si>
  <si>
    <t>FILA_88</t>
  </si>
  <si>
    <t>Plan de medio formulados y ejecutado</t>
  </si>
  <si>
    <t>Plan de medios formulado</t>
  </si>
  <si>
    <t>Plan de Medios</t>
  </si>
  <si>
    <t>FILA_89</t>
  </si>
  <si>
    <t>Consejo departamental de cambio climático en funcionamiento.</t>
  </si>
  <si>
    <t>Consejo departamental de cambio climatico en funcionamiento</t>
  </si>
  <si>
    <t>Consejo Operativo</t>
  </si>
  <si>
    <t>FILA_90</t>
  </si>
  <si>
    <t>Eventos de capacitación en temas de cambio climático realizados</t>
  </si>
  <si>
    <t>Numero de eventos de capacitacion en temas de cambio climatico</t>
  </si>
  <si>
    <t>No.  De Eventos</t>
  </si>
  <si>
    <t>FILA_91</t>
  </si>
  <si>
    <t>Participación en el nodo regional de Cambio Climático de la Región Andina.</t>
  </si>
  <si>
    <t>Generar los elementos técnicos y de articulación institucional para abordar el cambio climático con un enfoque regional.</t>
  </si>
  <si>
    <t>Nodo</t>
  </si>
  <si>
    <t>FILA_92</t>
  </si>
  <si>
    <t>Plan de acción departamental de cambio climatico formulado y en ejecución</t>
  </si>
  <si>
    <t>Evalua el Plan de acción departamental de cambio climatico formulado y en ejecución</t>
  </si>
  <si>
    <t>Plan de Acción</t>
  </si>
  <si>
    <t>FILA_93</t>
  </si>
  <si>
    <t>Estudios para el conocimiento de los efectos potenciales del cambio climatico como herramienta para la toma de decisiones</t>
  </si>
  <si>
    <t>Evalua los Estudios para el conocimiento de los efectos potenciales del cambio climatico como herramienta para la toma de decisiones</t>
  </si>
  <si>
    <t>No. Estudios</t>
  </si>
  <si>
    <t>FILA_94</t>
  </si>
  <si>
    <t>Proyecto REDD gestionado y en ejecucion</t>
  </si>
  <si>
    <t>Formular un proyecto de Deforestación Evitada y Reducción de la Degradación del bosque como estrategia para conservar las áreas naturales del Macizo Colombiano.</t>
  </si>
  <si>
    <t>FILA_95</t>
  </si>
  <si>
    <t>Agendas conjuntas  de producción  y consumo sostenible suscritas y en operación.</t>
  </si>
  <si>
    <t>Agendas suscritas y en operación</t>
  </si>
  <si>
    <t>Agendas</t>
  </si>
  <si>
    <t>FILA_96</t>
  </si>
  <si>
    <t>Cumplimiento promedio de los compromisos definidos en los convenios de producción más limpia y/o agendas ambientales suscritos por la Corporación con sectores productivos.</t>
  </si>
  <si>
    <t>El cumplimiento promedio de los compromisos definidos en los convenios de Producción más limpia y/o agendas ambientales suscritos por la Corporación con sectores productivos, corresponde a una valoración cuantitativa de los  acuerdos plasmados en los respectivos convenios, y que pueden ser valorados después de un periodo de tiempo.</t>
  </si>
  <si>
    <t>CCPML =Compromiso Convenio  de Producción Más Limpia CCPML Parc = Porcentaje de los compromisos de cada  Convenio  de Producción Más Limpia NCPML= Número de Convenios de Producción más limpia vigentes</t>
  </si>
  <si>
    <t>∑CCPML Parc   CCPML Tot =   ___________ x 100                                                                           NCPML</t>
  </si>
  <si>
    <t>FILA_97</t>
  </si>
  <si>
    <t>Proyecto piloto para la reducción del consumo de energia y/o estrategias de desarrollo bajo en carbono</t>
  </si>
  <si>
    <t>Cantidad de Proyecto piloto para la reducción del consumo de energia y/o estrategias de desarrollo bajo en carbono</t>
  </si>
  <si>
    <t>FILA_98</t>
  </si>
  <si>
    <t>Proyectos piloto de producción más limpia de subsectores productivos, acompañados por la Corporación</t>
  </si>
  <si>
    <t>Cantidad  de proyectos piloto de Producción más limpia de sectores productivos, acompañados por la Corporación.  Los proyectos que tienen cabida dentro de este indicador pertenecen a la optimización de procesos dentro del flujo del producto, enfocados a cambio de materia prima, disminución del uso de recursos, optimización de la calidad de efluentes y disminución de los mismos (líquidos,</t>
  </si>
  <si>
    <t>PPML = Proyecto de Producción más limpia</t>
  </si>
  <si>
    <t>• PPMLTot =  ∑ PPML i</t>
  </si>
  <si>
    <t>F8.3:PROYECTOS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</si>
  <si>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</si>
  <si>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</si>
  <si>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</si>
  <si>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</si>
  <si>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</si>
  <si>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</si>
  <si>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</si>
  <si>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</si>
  <si>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</si>
  <si>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</si>
  <si>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</si>
  <si>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</si>
  <si>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</si>
  <si>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</si>
  <si>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</si>
  <si>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</si>
  <si>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</si>
  <si>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</si>
  <si>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</si>
  <si>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</si>
  <si>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</si>
  <si>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</si>
  <si>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</si>
  <si>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</si>
  <si>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</si>
  <si>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</si>
  <si>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</si>
  <si>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</si>
  <si>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</si>
  <si>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</si>
  <si>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</si>
  <si>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</si>
  <si>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</si>
  <si>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</si>
  <si>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</si>
  <si>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</si>
  <si>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</si>
  <si>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</si>
  <si>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</si>
  <si>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</si>
  <si>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</si>
  <si>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</si>
  <si>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</si>
  <si>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</si>
  <si>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</si>
  <si>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</si>
  <si>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</si>
  <si>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</si>
  <si>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</si>
  <si>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</si>
  <si>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</si>
  <si>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</si>
  <si>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</si>
  <si>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</si>
  <si>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</si>
  <si>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</si>
  <si>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</si>
  <si>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</si>
  <si>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</si>
  <si>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</si>
  <si>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</si>
  <si>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</si>
  <si>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</si>
  <si>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</si>
  <si>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</si>
  <si>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</si>
  <si>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</si>
  <si>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</si>
  <si>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</si>
  <si>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</si>
  <si>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</si>
  <si>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</si>
  <si>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</si>
  <si>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</si>
  <si>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</si>
  <si>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</si>
  <si>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</si>
  <si>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</si>
  <si>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</si>
  <si>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</si>
  <si>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</si>
  <si>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</si>
  <si>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</si>
  <si>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</si>
  <si>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</si>
  <si>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</si>
  <si>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</si>
  <si>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</si>
  <si>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</si>
  <si>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</si>
  <si>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</si>
  <si>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</si>
  <si>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</si>
  <si>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</si>
  <si>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</si>
  <si>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</si>
  <si>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</si>
  <si>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</si>
  <si>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</si>
  <si>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</si>
  <si>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</si>
  <si>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</si>
  <si>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</si>
  <si>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</si>
  <si>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</si>
  <si>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</si>
  <si>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</si>
  <si>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</si>
  <si>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</si>
  <si>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</si>
  <si>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</si>
  <si>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</si>
  <si>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</si>
  <si>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</si>
  <si>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</si>
  <si>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</si>
  <si>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</si>
  <si>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</si>
  <si>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</si>
  <si>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</si>
  <si>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</si>
  <si>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</si>
  <si>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</si>
  <si>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</si>
  <si>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</si>
  <si>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</si>
  <si>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</si>
  <si>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</si>
  <si>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</si>
  <si>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</si>
  <si>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</si>
  <si>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</si>
  <si>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</si>
  <si>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</si>
  <si>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</si>
  <si>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</si>
  <si>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</si>
  <si>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</si>
  <si>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</si>
  <si>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</si>
  <si>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</si>
  <si>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</si>
  <si>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</si>
  <si>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</si>
  <si>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</si>
  <si>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</si>
  <si>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</si>
  <si>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</si>
  <si>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</si>
  <si>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</si>
  <si>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</si>
  <si>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</si>
  <si>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</si>
  <si>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</si>
  <si>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</si>
  <si>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</si>
  <si>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</si>
  <si>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</si>
  <si>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</si>
  <si>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</si>
  <si>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</si>
  <si>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</si>
  <si>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</si>
  <si>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</si>
  <si>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</si>
  <si>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</si>
  <si>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</si>
  <si>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</si>
  <si>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</si>
  <si>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</si>
  <si>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</si>
  <si>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</si>
  <si>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</si>
  <si>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</si>
  <si>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</si>
  <si>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</si>
  <si>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</si>
  <si>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</si>
  <si>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</si>
  <si>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</si>
  <si>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</si>
  <si>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</si>
  <si>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</si>
  <si>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</si>
  <si>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</si>
  <si>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</si>
  <si>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</si>
  <si>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</si>
  <si>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</si>
  <si>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</si>
  <si>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</si>
  <si>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</si>
  <si>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</si>
  <si>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</si>
  <si>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</si>
  <si>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</si>
  <si>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</si>
  <si>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</si>
  <si>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</si>
  <si>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</si>
  <si>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</si>
  <si>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</si>
  <si>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</si>
  <si>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</si>
  <si>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</si>
  <si>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</si>
  <si>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</si>
  <si>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</si>
  <si>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</si>
  <si>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</si>
  <si>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</si>
  <si>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</si>
  <si>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</si>
  <si>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</si>
  <si>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</si>
  <si>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</si>
  <si>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</si>
  <si>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</si>
  <si>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</si>
  <si>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</si>
  <si>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</si>
  <si>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</si>
  <si>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</si>
  <si>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</si>
  <si>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</si>
  <si>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</si>
  <si>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</si>
  <si>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</si>
  <si>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</si>
  <si>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</si>
  <si>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</si>
  <si>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</si>
  <si>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</si>
  <si>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</si>
  <si>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</si>
  <si>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</si>
  <si>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</si>
  <si>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</si>
  <si>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</si>
  <si>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</si>
  <si>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</si>
  <si>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</si>
  <si>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</si>
  <si>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</si>
  <si>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</si>
  <si>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</si>
  <si>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</si>
  <si>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</si>
  <si>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</si>
  <si>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</si>
  <si>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</si>
  <si>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</si>
  <si>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</si>
  <si>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</si>
  <si>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</si>
  <si>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</si>
  <si>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</si>
  <si>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</si>
  <si>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</si>
  <si>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</si>
  <si>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</si>
  <si>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</si>
  <si>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</si>
  <si>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</si>
  <si>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</si>
  <si>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</si>
  <si>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</si>
  <si>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</si>
  <si>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</si>
  <si>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</si>
  <si>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</si>
  <si>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</si>
  <si>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</si>
  <si>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</si>
  <si>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</si>
  <si>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</si>
  <si>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</si>
  <si>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</si>
  <si>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</si>
  <si>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</si>
  <si>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</si>
  <si>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</si>
  <si>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</si>
  <si>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</si>
  <si>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</si>
  <si>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</si>
  <si>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</si>
  <si>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</si>
  <si>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</si>
  <si>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</si>
  <si>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</si>
  <si>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</si>
  <si>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</si>
  <si>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</si>
  <si>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</si>
  <si>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</si>
  <si>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</si>
  <si>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</si>
  <si>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</si>
  <si>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</si>
  <si>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</si>
  <si>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</si>
  <si>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</si>
  <si>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</si>
  <si>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</si>
  <si>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</si>
  <si>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</si>
  <si>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</si>
  <si>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</si>
  <si>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</si>
  <si>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</si>
  <si>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</si>
  <si>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</si>
  <si>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</si>
  <si>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</si>
  <si>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</si>
  <si>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</si>
  <si>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</si>
  <si>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</si>
  <si>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</si>
  <si>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</si>
  <si>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</si>
  <si>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</si>
  <si>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</si>
  <si>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</si>
  <si>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</si>
  <si>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</si>
  <si>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</si>
  <si>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</si>
  <si>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</si>
  <si>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</si>
  <si>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</si>
  <si>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</si>
  <si>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</si>
  <si>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</si>
  <si>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</si>
  <si>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</si>
  <si>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</si>
  <si>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</si>
  <si>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</si>
  <si>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</si>
  <si>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</si>
  <si>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</si>
  <si>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</si>
  <si>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</si>
  <si>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</si>
  <si>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</si>
  <si>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</si>
  <si>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</si>
  <si>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</si>
  <si>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</si>
  <si>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</si>
  <si>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</si>
  <si>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</si>
  <si>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</si>
  <si>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</si>
  <si>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</si>
  <si>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</si>
  <si>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</si>
  <si>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</si>
  <si>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</si>
  <si>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</si>
  <si>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</si>
  <si>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</si>
  <si>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</si>
  <si>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</si>
  <si>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</si>
  <si>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</si>
  <si>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</si>
  <si>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</si>
  <si>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</si>
  <si>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</si>
  <si>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</si>
  <si>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</si>
  <si>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</si>
  <si>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</si>
  <si>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</si>
  <si>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</si>
  <si>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</si>
  <si>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</si>
  <si>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</si>
  <si>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</si>
  <si>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</si>
  <si>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</si>
  <si>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</si>
  <si>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</si>
  <si>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</si>
  <si>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</si>
  <si>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</si>
  <si>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</si>
  <si>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</si>
  <si>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</si>
  <si>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</si>
  <si>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</si>
  <si>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</si>
  <si>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</si>
  <si>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</si>
  <si>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</si>
  <si>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</si>
  <si>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</si>
  <si>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</si>
  <si>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</si>
  <si>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</si>
  <si>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</si>
  <si>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</si>
  <si>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</si>
  <si>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</si>
  <si>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</si>
  <si>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</si>
  <si>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</si>
  <si>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</si>
  <si>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</si>
  <si>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</si>
  <si>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</si>
  <si>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</si>
  <si>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</si>
  <si>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</si>
  <si>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</si>
  <si>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</si>
  <si>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</si>
  <si>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</si>
  <si>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</si>
  <si>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</si>
  <si>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</si>
  <si>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</si>
  <si>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</si>
  <si>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</si>
  <si>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</si>
  <si>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</si>
  <si>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</si>
  <si>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</si>
  <si>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</si>
  <si>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</si>
  <si>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</si>
  <si>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</si>
  <si>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</si>
  <si>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</si>
  <si>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</si>
  <si>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</si>
  <si>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</si>
  <si>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</si>
  <si>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</si>
  <si>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</si>
  <si>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</si>
  <si>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</si>
  <si>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</si>
  <si>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</si>
  <si>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</si>
  <si>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</si>
  <si>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</si>
  <si>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</si>
  <si>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</si>
  <si>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</si>
  <si>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</si>
  <si>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</si>
  <si>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</si>
  <si>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</si>
  <si>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</si>
  <si>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</si>
  <si>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</si>
  <si>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</si>
  <si>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</si>
  <si>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</si>
  <si>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</si>
  <si>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</si>
  <si>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</si>
  <si>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</si>
  <si>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</si>
  <si>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</si>
  <si>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</si>
  <si>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</si>
  <si>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</si>
  <si>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</si>
  <si>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</si>
  <si>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</si>
  <si>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</si>
  <si>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</si>
  <si>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</si>
  <si>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</si>
  <si>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</si>
  <si>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</si>
  <si>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</si>
  <si>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</si>
  <si>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</si>
  <si>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</si>
  <si>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</si>
  <si>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</si>
  <si>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</si>
  <si>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</si>
  <si>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</si>
  <si>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</si>
  <si>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</si>
  <si>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</si>
  <si>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</si>
  <si>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</si>
  <si>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</si>
  <si>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</si>
  <si>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</si>
  <si>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</si>
  <si>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</si>
  <si>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</si>
  <si>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</si>
  <si>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</si>
  <si>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</si>
  <si>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</si>
  <si>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</si>
  <si>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</si>
  <si>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</si>
  <si>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</si>
  <si>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</si>
  <si>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</si>
  <si>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</si>
  <si>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</si>
  <si>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</si>
  <si>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</si>
  <si>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</si>
  <si>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</si>
  <si>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</si>
  <si>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</si>
  <si>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</si>
  <si>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</si>
  <si>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</si>
  <si>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</si>
  <si>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</si>
  <si>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</si>
  <si>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</si>
  <si>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</si>
  <si>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</si>
  <si>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</si>
  <si>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</si>
  <si>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</si>
  <si>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</si>
  <si>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</si>
  <si>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</si>
  <si>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</si>
  <si>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</si>
  <si>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</si>
  <si>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</si>
  <si>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</si>
  <si>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</si>
  <si>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</si>
  <si>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</si>
  <si>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</si>
  <si>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</si>
  <si>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</si>
  <si>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</si>
  <si>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</si>
  <si>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</si>
  <si>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</si>
  <si>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</si>
  <si>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</si>
  <si>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</si>
  <si>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</si>
  <si>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</si>
  <si>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</si>
  <si>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</si>
  <si>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</si>
  <si>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</si>
  <si>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</si>
  <si>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</si>
  <si>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</si>
  <si>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</si>
  <si>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</si>
  <si>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</si>
  <si>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</si>
  <si>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</si>
  <si>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</si>
  <si>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</si>
  <si>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</si>
  <si>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</si>
  <si>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</si>
  <si>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</si>
  <si>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</si>
  <si>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</si>
  <si>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</si>
  <si>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</si>
  <si>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</si>
  <si>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</si>
  <si>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</si>
  <si>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</si>
  <si>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</si>
  <si>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</si>
  <si>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</si>
  <si>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</si>
  <si>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</si>
  <si>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</si>
  <si>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</si>
  <si>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</si>
  <si>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</si>
  <si>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</si>
  <si>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</si>
  <si>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</si>
  <si>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</si>
  <si>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</si>
  <si>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</si>
  <si>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</si>
  <si>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</si>
  <si>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</si>
  <si>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</si>
  <si>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</si>
  <si>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</si>
  <si>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</si>
  <si>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</si>
  <si>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</si>
  <si>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</si>
  <si>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</si>
  <si>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</si>
  <si>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</si>
  <si>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</si>
  <si>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</si>
  <si>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</si>
  <si>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</si>
  <si>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</si>
  <si>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</si>
  <si>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</si>
  <si>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</si>
  <si>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</si>
  <si>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</si>
  <si>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</si>
  <si>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</si>
  <si>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</si>
  <si>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</si>
  <si>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</si>
  <si>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</si>
  <si>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</si>
  <si>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</si>
  <si>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</si>
  <si>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</si>
  <si>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</si>
  <si>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</si>
  <si>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</si>
  <si>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</si>
  <si>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</si>
  <si>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</si>
  <si>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</si>
  <si>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</si>
  <si>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</si>
  <si>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</si>
  <si>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</si>
  <si>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</si>
  <si>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</si>
  <si>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</si>
  <si>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</si>
  <si>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</si>
  <si>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</si>
  <si>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</si>
  <si>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</si>
  <si>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</si>
  <si>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</si>
  <si>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</si>
  <si>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</si>
  <si>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</si>
  <si>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</si>
  <si>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</si>
  <si>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</si>
  <si>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</si>
  <si>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</si>
  <si>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</si>
  <si>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</si>
  <si>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</si>
  <si>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</si>
  <si>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</si>
  <si>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</si>
  <si>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</si>
  <si>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</si>
  <si>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</si>
  <si>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</si>
  <si>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</si>
  <si>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</si>
  <si>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</si>
  <si>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</si>
  <si>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</si>
  <si>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</si>
  <si>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</si>
  <si>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</si>
  <si>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</si>
  <si>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</si>
  <si>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</si>
  <si>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</si>
  <si>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</si>
  <si>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</si>
  <si>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</si>
  <si>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</si>
  <si>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</si>
  <si>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</si>
  <si>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</si>
  <si>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</si>
  <si>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</si>
  <si>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</si>
  <si>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</si>
  <si>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</si>
  <si>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</si>
  <si>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</si>
  <si>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</si>
  <si>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</si>
  <si>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</si>
  <si>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</si>
  <si>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</si>
  <si>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</si>
  <si>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</si>
  <si>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</si>
  <si>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</si>
  <si>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</si>
  <si>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</si>
  <si>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</si>
  <si>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</si>
  <si>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</si>
  <si>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</si>
  <si>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</si>
  <si>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</si>
  <si>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</si>
  <si>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</si>
  <si>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</si>
  <si>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</si>
  <si>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</si>
  <si>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</si>
  <si>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</si>
  <si>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</si>
  <si>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</si>
  <si>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</si>
  <si>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</si>
  <si>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</si>
  <si>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</si>
  <si>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</si>
  <si>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</si>
  <si>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</si>
  <si>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</si>
  <si>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</si>
  <si>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</si>
  <si>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</si>
  <si>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</si>
  <si>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</si>
  <si>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</si>
  <si>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</si>
  <si>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</si>
  <si>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</si>
  <si>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</si>
  <si>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</si>
  <si>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</si>
  <si>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</si>
  <si>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</si>
  <si>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</si>
  <si>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</si>
  <si>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</si>
  <si>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</si>
  <si>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</si>
  <si>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</si>
  <si>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</si>
  <si>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</si>
  <si>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</si>
  <si>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</si>
  <si>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</si>
  <si>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</si>
  <si>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</si>
  <si>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</si>
  <si>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</si>
  <si>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</si>
  <si>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</si>
  <si>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</si>
  <si>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</si>
  <si>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</si>
  <si>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</si>
  <si>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</si>
  <si>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</si>
  <si>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</si>
  <si>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</si>
  <si>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</si>
  <si>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</si>
  <si>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</si>
  <si>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</si>
  <si>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</si>
  <si>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</si>
  <si>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</si>
  <si>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</si>
  <si>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</si>
  <si>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</si>
  <si>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</si>
  <si>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</si>
  <si>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</si>
  <si>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</si>
  <si>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</si>
  <si>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</si>
  <si>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</si>
  <si>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</si>
  <si>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</si>
  <si>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</si>
  <si>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</si>
  <si>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</si>
  <si>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</si>
  <si>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</si>
  <si>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</si>
  <si>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</si>
  <si>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</si>
  <si>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</si>
  <si>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</si>
  <si>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</si>
  <si>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</si>
  <si>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</si>
  <si>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</si>
  <si>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</si>
  <si>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</si>
  <si>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</si>
  <si>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</si>
  <si>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</si>
  <si>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</si>
  <si>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</si>
  <si>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</si>
  <si>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</si>
  <si>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</si>
  <si>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</si>
  <si>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</si>
  <si>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</si>
  <si>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</si>
  <si>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</si>
  <si>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</si>
  <si>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</si>
  <si>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</si>
  <si>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</si>
  <si>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</si>
  <si>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</si>
  <si>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</si>
  <si>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</si>
  <si>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</si>
  <si>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</si>
  <si>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</si>
  <si>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</si>
  <si>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</si>
  <si>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</si>
  <si>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</si>
  <si>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</si>
  <si>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</si>
  <si>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</si>
  <si>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</si>
  <si>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</si>
  <si>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</si>
  <si>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</si>
  <si>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</si>
  <si>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</si>
  <si>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</si>
  <si>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</si>
  <si>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</si>
  <si>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</si>
  <si>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</si>
  <si>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</si>
  <si>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</si>
  <si>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</si>
  <si>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</si>
  <si>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</si>
  <si>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</si>
  <si>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</si>
  <si>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</si>
  <si>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</si>
  <si>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</si>
  <si>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</si>
  <si>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</si>
  <si>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</si>
  <si>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</si>
  <si>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</si>
  <si>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</si>
  <si>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</si>
  <si>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</si>
  <si>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</si>
  <si>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</si>
  <si>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</si>
  <si>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</si>
  <si>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</si>
  <si>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</si>
  <si>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</si>
  <si>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</si>
  <si>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</si>
  <si>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</si>
  <si>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</si>
  <si>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</si>
  <si>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</si>
  <si>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</si>
  <si>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</si>
  <si>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</si>
  <si>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</si>
  <si>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</si>
  <si>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</si>
  <si>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</si>
  <si>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</si>
  <si>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</si>
  <si>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</si>
  <si>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</si>
  <si>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</si>
  <si>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</si>
  <si>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</si>
  <si>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</si>
  <si>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</si>
  <si>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</si>
  <si>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</si>
  <si>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</si>
  <si>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</si>
  <si>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</si>
  <si>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</si>
  <si>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</si>
  <si>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</si>
  <si>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</si>
  <si>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</si>
  <si>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</si>
  <si>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</si>
  <si>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</si>
  <si>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</si>
  <si>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</si>
  <si>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</si>
  <si>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</si>
  <si>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</si>
  <si>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</si>
  <si>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</si>
  <si>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</si>
  <si>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</si>
  <si>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</si>
  <si>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</si>
  <si>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</si>
  <si>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</si>
  <si>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</si>
  <si>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</si>
  <si>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</si>
  <si>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</si>
  <si>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</si>
  <si>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</si>
  <si>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</si>
  <si>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</si>
  <si>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</si>
  <si>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</si>
  <si>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</si>
  <si>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</si>
  <si>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</si>
  <si>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</si>
  <si>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</si>
  <si>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</si>
  <si>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</si>
  <si>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</si>
  <si>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</si>
  <si>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</si>
  <si>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</si>
  <si>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</si>
  <si>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</si>
  <si>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</si>
  <si>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</si>
  <si>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</si>
  <si>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</si>
  <si>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</si>
  <si>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</si>
  <si>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</si>
  <si>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</si>
  <si>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</si>
  <si>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</si>
  <si>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</si>
  <si>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</si>
  <si>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</si>
  <si>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</si>
  <si>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</si>
  <si>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</si>
  <si>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</si>
  <si>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</si>
  <si>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</si>
  <si>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</si>
  <si>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</si>
  <si>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</si>
  <si>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</si>
  <si>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</si>
  <si>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</si>
  <si>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</si>
  <si>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</si>
  <si>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</si>
  <si>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</si>
  <si>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</si>
  <si>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</si>
  <si>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</si>
  <si>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</si>
  <si>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</si>
  <si>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</si>
  <si>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</si>
  <si>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</si>
  <si>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</si>
  <si>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</si>
  <si>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</si>
  <si>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</si>
  <si>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</si>
  <si>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</si>
  <si>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</si>
  <si>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</si>
  <si>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</si>
  <si>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</si>
  <si>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</si>
  <si>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</si>
  <si>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</si>
  <si>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</si>
  <si>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</si>
  <si>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</si>
  <si>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</si>
  <si>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</si>
  <si>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</si>
  <si>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</si>
  <si>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</si>
  <si>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</si>
  <si>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</si>
  <si>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</si>
  <si>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</si>
  <si>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</si>
  <si>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</si>
  <si>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</si>
  <si>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</si>
  <si>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</si>
  <si>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</si>
  <si>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</si>
  <si>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</si>
  <si>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</si>
  <si>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</si>
  <si>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</si>
  <si>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</si>
  <si>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</si>
  <si>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</si>
  <si>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</si>
  <si>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</si>
  <si>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</si>
  <si>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</si>
  <si>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</si>
  <si>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</si>
  <si>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</si>
  <si>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</si>
  <si>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</si>
  <si>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</si>
  <si>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</si>
  <si>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</si>
  <si>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</si>
  <si>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</si>
  <si>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</si>
  <si>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</si>
  <si>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</si>
  <si>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</si>
  <si>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</si>
  <si>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</si>
  <si>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</si>
  <si>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</si>
  <si>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</si>
  <si>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</si>
  <si>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</si>
  <si>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</si>
  <si>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</si>
  <si>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</si>
  <si>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</si>
  <si>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</si>
  <si>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</si>
  <si>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</si>
  <si>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</si>
  <si>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</si>
  <si>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</si>
  <si>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</si>
  <si>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</si>
  <si>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</si>
  <si>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</si>
  <si>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</si>
  <si>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</si>
  <si>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</si>
  <si>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</si>
  <si>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</si>
  <si>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</si>
  <si>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</si>
  <si>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</si>
  <si>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</si>
  <si>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</si>
  <si>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</si>
  <si>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</si>
  <si>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</si>
  <si>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</si>
  <si>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</si>
  <si>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</si>
  <si>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</si>
  <si>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</si>
  <si>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</si>
  <si>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</si>
  <si>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</si>
  <si>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</si>
  <si>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</si>
  <si>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</si>
  <si>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</si>
  <si>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</si>
  <si>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</si>
  <si>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</si>
  <si>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</si>
  <si>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</si>
  <si>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</si>
  <si>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</si>
  <si>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</si>
  <si>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</si>
  <si>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</si>
  <si>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</si>
  <si>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</si>
  <si>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</si>
  <si>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</si>
  <si>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</si>
  <si>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</si>
  <si>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</si>
  <si>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</si>
  <si>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</si>
  <si>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</si>
  <si>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</si>
  <si>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</si>
  <si>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</si>
  <si>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</si>
  <si>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</si>
  <si>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</si>
  <si>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</si>
  <si>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</si>
  <si>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</si>
  <si>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</si>
  <si>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</si>
  <si>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</si>
  <si>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</si>
  <si>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</si>
  <si>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</si>
  <si>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</si>
  <si>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</si>
  <si>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</si>
  <si>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</si>
  <si>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</si>
  <si>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</si>
  <si>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</si>
  <si>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</si>
  <si>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</si>
  <si>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</si>
  <si>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</si>
  <si>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</si>
  <si>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</si>
  <si>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</si>
  <si>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</si>
  <si>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</si>
  <si>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</si>
  <si>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</si>
  <si>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</si>
  <si>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</si>
  <si>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</si>
  <si>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</si>
  <si>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</si>
  <si>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</si>
  <si>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</si>
  <si>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</si>
  <si>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</si>
  <si>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</si>
  <si>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</si>
  <si>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</si>
  <si>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</si>
  <si>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</si>
  <si>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</si>
  <si>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</si>
  <si>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</si>
  <si>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</si>
  <si>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</si>
  <si>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</si>
  <si>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</si>
  <si>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</si>
  <si>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</si>
  <si>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</si>
  <si>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</si>
  <si>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</si>
  <si>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</si>
  <si>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</si>
  <si>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</si>
  <si>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</si>
  <si>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</si>
  <si>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</si>
  <si>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</si>
  <si>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</si>
  <si>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</si>
  <si>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</si>
  <si>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</si>
  <si>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</si>
  <si>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</si>
  <si>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</si>
  <si>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</si>
  <si>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</si>
  <si>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</si>
  <si>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</si>
  <si>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</si>
  <si>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</si>
  <si>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</si>
  <si>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</si>
  <si>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</si>
  <si>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</si>
  <si>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</si>
  <si>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</si>
  <si>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</si>
  <si>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</si>
  <si>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</si>
  <si>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</si>
  <si>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</si>
  <si>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</si>
  <si>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</si>
  <si>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</si>
  <si>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</si>
  <si>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</si>
  <si>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</si>
  <si>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</si>
  <si>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</si>
  <si>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</si>
  <si>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</si>
  <si>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</si>
  <si>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</si>
  <si>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</si>
  <si>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</si>
  <si>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</si>
  <si>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</si>
  <si>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</si>
  <si>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</si>
  <si>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</si>
  <si>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</si>
  <si>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</si>
  <si>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</si>
  <si>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</si>
  <si>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</si>
  <si>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</si>
  <si>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</si>
  <si>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</si>
  <si>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</si>
  <si>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</si>
  <si>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</si>
  <si>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</si>
  <si>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F8.4: TRÁMITES OTORGADOS POR AUTORIDAD AMBIENTAL(Registre las cifras EN PESOS)</t>
  </si>
  <si>
    <t>0 TRÁMITES OTORGADOS (Registre las cifras en PESOS)</t>
  </si>
  <si>
    <t>NOMBRE SOLICITANTE</t>
  </si>
  <si>
    <t>F8.5:POLÍTICA DE GESTIÓN AMBIENTAL INSTITUCIONAL</t>
  </si>
  <si>
    <t>0 POLÍTICA AMBIENTAL INSTITUCIONAL</t>
  </si>
  <si>
    <t>CUESTIONARIO</t>
  </si>
  <si>
    <t>RESPUESTA</t>
  </si>
  <si>
    <t>COSTO ( Registre info EN PESOS)</t>
  </si>
  <si>
    <t>INFORMACION:</t>
  </si>
  <si>
    <t>¿SE HA ESTABLECIDO UNA POLÍTICA AMBIENTAL PARA LA ENTIDAD?</t>
  </si>
  <si>
    <t>Valor del contrato de la profesional de apoyo al sistema de gestión ambiental de la Corporación</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</si>
  <si>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</si>
  <si>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</si>
  <si>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</si>
  <si>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</si>
  <si>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</si>
  <si>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</si>
  <si>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</si>
  <si>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</si>
  <si>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</si>
  <si>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</si>
  <si>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</si>
  <si>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</si>
  <si>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</si>
  <si>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</si>
  <si>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</si>
  <si>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</si>
  <si>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</si>
  <si>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</si>
  <si>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F8.6.1: ORIGEN DE INGRESOS CORPORACIONES AUTÓNOMAS REGIONALES (Registre cifras EN PESOS)</t>
  </si>
  <si>
    <t>INGRESOS PRESUPUESTADOS DE RECAUDO : PRESUPUESTO GENERAL DE LA NACION</t>
  </si>
  <si>
    <t>INGRESOS PRESUPUESTADOS DE RECAUDO : PROPIOS</t>
  </si>
  <si>
    <t>INGRESOS PRESUPUESTADOS DE RECAUDO : TOTAL INGRESO VIGENCIA</t>
  </si>
  <si>
    <t>INGRESOS DE LA VIGENCIA ANTERIOR</t>
  </si>
  <si>
    <t>INGRESOS RECAUDADOS EN LA VIGENCIA</t>
  </si>
  <si>
    <t>INGRESOS RECAUDADOS EN LA VIGENCIA ANTERIOR</t>
  </si>
  <si>
    <t>INGRESOS RECAUDADOS : VARIACION PORCENTUAL ( % )</t>
  </si>
  <si>
    <t>VARIACION PORCENTUAL ( % ) DE LA VIGENCIA : RECAUDADO VS PRESUPUESTADO</t>
  </si>
  <si>
    <t>.....TRIBUTARIOS</t>
  </si>
  <si>
    <t>..........Sobretasa al Predial</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</si>
  <si>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</si>
  <si>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</si>
  <si>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</si>
  <si>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</si>
  <si>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</si>
  <si>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</si>
  <si>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</si>
  <si>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</si>
  <si>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</si>
  <si>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</si>
  <si>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</si>
  <si>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.........................Tasas retributivas por vertimientos al agua</t>
  </si>
  <si>
    <t>.........................Tasas por Recurso Hídrico</t>
  </si>
  <si>
    <t>.........................Tasas de aprovechamiento forestal</t>
  </si>
  <si>
    <t>.........................Salvoconductos de productos de la FLORA</t>
  </si>
  <si>
    <t>.........................Salvoconductos de productos de la FAUNA</t>
  </si>
  <si>
    <t>.........................Otras tasas diferentes a las anteriores</t>
  </si>
  <si>
    <t>....................Tarifas</t>
  </si>
  <si>
    <t>....................Multas</t>
  </si>
  <si>
    <t>....................Parafiscales</t>
  </si>
  <si>
    <t>....................Transferencias</t>
  </si>
  <si>
    <t>.........................Transferencias del Sector Eléctrico</t>
  </si>
  <si>
    <t>.........................Otras Transferencias</t>
  </si>
  <si>
    <t>....................Otros</t>
  </si>
  <si>
    <t>.....Crédito Interno</t>
  </si>
  <si>
    <t>.....Crédito Externo</t>
  </si>
  <si>
    <t>.....Rendimientos Financieros</t>
  </si>
  <si>
    <t>.....Diferencial Cambiario</t>
  </si>
  <si>
    <t>.....Otros Recursos del Balance (Sin los EXCEDENTES FINANCIEROS)</t>
  </si>
  <si>
    <t>.....Excedentes Financieros</t>
  </si>
  <si>
    <t>RECUPERACIÓN DE CARTERA</t>
  </si>
  <si>
    <t>.....Sobretasa al predial</t>
  </si>
  <si>
    <t>.....Transferencias del sector eléctrico</t>
  </si>
  <si>
    <t>.....Tasas Retributivas</t>
  </si>
  <si>
    <t>.....Tasa por uso</t>
  </si>
  <si>
    <t>.....Tasa de aprovechamiento forestal</t>
  </si>
  <si>
    <t>.....Salvoconductos de productos de la FLORA</t>
  </si>
  <si>
    <t>.....Salvoconductos de productos de la FAUNA</t>
  </si>
  <si>
    <t>.....Donaciones y/o Cooperaciones</t>
  </si>
  <si>
    <t>.....Aportes de la Nación DIFERENTES A Fondo de Compensación Ambiental</t>
  </si>
  <si>
    <t>.....Fondo de Compensación Ambiental</t>
  </si>
  <si>
    <t>..........Funcionamiento</t>
  </si>
  <si>
    <t>..........Inversión</t>
  </si>
  <si>
    <t xml:space="preserve"> </t>
  </si>
  <si>
    <t xml:space="preserve">  </t>
  </si>
  <si>
    <t>F8.6.1.1: PLAN INSTITUCIONAL DE GESTIÓN AMBIENTAL PIGA - CAR Y DE DESARROLLO SOSTENIBLE</t>
  </si>
  <si>
    <t>0 PLAN INSTITUCIONAL DE GESTIÓN AMBIENTAL - VARIABLES FIJAS</t>
  </si>
  <si>
    <t>NOMBRE ACTIVIDAD</t>
  </si>
  <si>
    <t>CUMPLIMIENTO ALCANZADO</t>
  </si>
  <si>
    <t>META PROGRAMADA</t>
  </si>
  <si>
    <t>PORCENTAJE ( % ) CUMPLIMIENTO</t>
  </si>
  <si>
    <t>ACTIVIDAD_1</t>
  </si>
  <si>
    <t>USO EFICIENTE DEL AGUA</t>
  </si>
  <si>
    <t>La meta programada se da en porcentaje ya que fue establecida en la  TCAM-089.</t>
  </si>
  <si>
    <t>ACTIVIDAD_2</t>
  </si>
  <si>
    <t>USO EFICIENTE DE LA ENERGÍA</t>
  </si>
  <si>
    <t>ACTIVIDAD_3</t>
  </si>
  <si>
    <t>GESTIÓN INTEGRAL DE LOS RESIDUOS</t>
  </si>
  <si>
    <t>"La meta programada se da en porcentaje ya que fue establecida en la</t>
  </si>
  <si>
    <t>FILA_TOTAL</t>
  </si>
  <si>
    <t>0 PLAN INSTITUCIONAL DE GESTIÓN AMBIENTAL - OTRAS VARIABLES</t>
  </si>
  <si>
    <t>CAPACITACIONES</t>
  </si>
  <si>
    <t>FUNCIONARIOS</t>
  </si>
  <si>
    <t>0 PLAN INSTITUCIONAL DE GESTIÓN AMBIENTAL - SUMATORIA DE PORCENTAJE ( % ) DE CUMPLIMIENTO</t>
  </si>
  <si>
    <t>F8.6.1.2: CUMPLIMIENTO DE METAS FÍSICAS ANUALES DEL PLAN DE ACCIÓN - CAR Y DE DESARROLLO SOSTENIBLE</t>
  </si>
  <si>
    <t>0 CUMPLIMIENTO DE LAS METAS FÍSICAS ANUALES DEL PLAN DE ACCIÓN</t>
  </si>
  <si>
    <t>NOMBRE DEL PROGRAMA</t>
  </si>
  <si>
    <t>PORCENTAJE ( % ) DE META ALCANZADA</t>
  </si>
  <si>
    <t>APROBACIÓN PONDERACIÓN</t>
  </si>
  <si>
    <t>No. ACUERDO APROBACIÓN</t>
  </si>
  <si>
    <t>PORCENTAJE ( % ) DE PONDERACIÓN</t>
  </si>
  <si>
    <t>Acuerdo 013 de noviembre 26 de 2014</t>
  </si>
  <si>
    <t>PLANIFICACION Y ORDENACION DEL TERRITORIO</t>
  </si>
  <si>
    <t>INSTITUCIONALIZACION, FORMULACION E IMPLEMENTACION DEL PLAN DE ACCION DEPARTAMENTAL DE CAMBIO CLIMATICO</t>
  </si>
  <si>
    <t>F8.6.1.3.1.1: INDIC DE GESTIÓN - EFICACIA - CAR Y DE DESARR SOSTENIBLE</t>
  </si>
  <si>
    <t>VALOR</t>
  </si>
  <si>
    <t>DEPENDENCIA GENERADORA DE LA INFORMACIÓN</t>
  </si>
  <si>
    <t>ADMINISTRADOR DE LA INFORMACIÓN</t>
  </si>
  <si>
    <t>PORCENTAJE ( % ) DE CUMPLIMIENTO DEL PLAN DE ACCIÓN</t>
  </si>
  <si>
    <t>OFICINA DE PLANEACIÓN</t>
  </si>
  <si>
    <t>EJECUCIÓN FÍSICA 99% Y FINANCIERA 95%</t>
  </si>
  <si>
    <t>0 IMPLANTACIÓN DEL SISTEMA DE INFORMACIÓN AMBIENTAL (SIA)</t>
  </si>
  <si>
    <t>MÓDULOS OPERANDO EN LA ENTIDAD</t>
  </si>
  <si>
    <t>Subdireción de Regulación y Calidad Ambiental - Oficina de Planeación</t>
  </si>
  <si>
    <t>CITA- SISF- SIRH-SISAIRE</t>
  </si>
  <si>
    <t>TOTAL MÓDULOS DEL SIA</t>
  </si>
  <si>
    <t>PORCENTAJE ( % ) DE MÓDULOS IMPLANTADOS DEL SIA</t>
  </si>
  <si>
    <t>F8.6.1.3.1.2: INDIC DE GESTIÓN - EFICIENCIA - CAR Y DE DESARR SOSTENIBLE</t>
  </si>
  <si>
    <t>0 TRÁMITE DE LICENCIAS AMBIENTALES</t>
  </si>
  <si>
    <t>TRAMITADAS EN UN TIEMPO INFERIOR A LO REGLAMENTADO</t>
  </si>
  <si>
    <t>TRAMITADAS EN UN TIEMPO SUPERIOR A LO REGLAMENTADO</t>
  </si>
  <si>
    <t>TOTAL DE LICENCIAS TRAMITADAS</t>
  </si>
  <si>
    <t>PORCENTAJE ( % ) EFICIENCIA EN TRÀMITE DE LICENCIAS AMBIENTALES</t>
  </si>
  <si>
    <t>0 AGUAS SUBTERRÁNEAS / TRÁMITE DE CONCESIÓN DE AGUAS</t>
  </si>
  <si>
    <t>CONCESIONES AGUAS SUBTERRÁNEAS TRAMITADAS EN UN TIEMPO INFERIOR A LO REGLAMENTADO</t>
  </si>
  <si>
    <t>CONCESIONES AGUAS SUBTERRÁNEAS TRAMITADAS EN UN TIEMPO SUPERIOR A LO REGLAMENTADO</t>
  </si>
  <si>
    <t>TOTAL DE CONCESIONES AGUAS SUBTERRÁNEAS  TRAMITADAS</t>
  </si>
  <si>
    <t>PORCENTAJE ( % ) EFICIENCIA TRÀMITE  CONCES AGUAS SUBTERRÀNEAS</t>
  </si>
  <si>
    <t>0 AGUAS SUPERFICIALES / TRÁMITE DE CONCESIÓN DE AGUAS</t>
  </si>
  <si>
    <t>CONCESIONES AGUAS SUPERFICIALES  TRAMITADAS EN UN TIEMPO INFERIOR A LO REGLAMENTADO</t>
  </si>
  <si>
    <t>CONCESIONES AGUAS SUPERFICIALES  TRAMITADAS EN UN TIEMPO SUPERIOR A LO REGLAMENTADO</t>
  </si>
  <si>
    <t>TOTAL DE CONCESIONES AGUAS SUPERFICIALES  TRAMITADAS</t>
  </si>
  <si>
    <t>PORCENTAJE ( % ) EFICIENCIA TRÁMITE  CONCES AGUAS SUPERFICIALES</t>
  </si>
  <si>
    <t>[4]</t>
  </si>
  <si>
    <t>0 TRÁMITE DE PERMISOS DE VERTIMIENTOS</t>
  </si>
  <si>
    <t>PERMISOS TRAMITADOS EN UN TIEMPO INFERIOR A LO REGLAMENTADO</t>
  </si>
  <si>
    <t>PERMISOS TRAMITADOS EN UN TIEMPO SUPERIOR A LO REGLAMENTADO</t>
  </si>
  <si>
    <t>TOTAL DE PERMISOS TRAMITADOS</t>
  </si>
  <si>
    <t>PORCENTAJE ( % ) EFICIENCIA TRÁMITE PERMISOS VERTIMIENTOS</t>
  </si>
  <si>
    <t>[5]</t>
  </si>
  <si>
    <t>0 TRÁMITE DE APROVECHAMIENTO FORESTAL PERSISTENTE</t>
  </si>
  <si>
    <t>CANTIDAD DE TRAMITADOS EN UN TIEMPO INFERIOR A LO REGLAMENTADO</t>
  </si>
  <si>
    <t>CANTIDAD DE TRAMITADOS EN UN TIEMPO SUPERIOR A LO REGLAMENTADO</t>
  </si>
  <si>
    <t>TOTAL DE APROVECHAMIENTOS FORESTALES PERSISTENTES TRAMITADOS</t>
  </si>
  <si>
    <t>PORCENTAJE ( % ) EFICIENCIA TRÁMITE LICENCIAS APROVECHA FORESTAL</t>
  </si>
  <si>
    <t>NOTA: El APROVECHAMIENTO FORESTAL PERSISTENTE</t>
  </si>
  <si>
    <t>es aquél efectuado  con criterios de sostenibinilidad y</t>
  </si>
  <si>
    <t>con obligación de conservar el rendimiento normal del bosque,</t>
  </si>
  <si>
    <t>que garatice su permanencia y sostenibilidad.</t>
  </si>
  <si>
    <t>[6]</t>
  </si>
  <si>
    <t>0 RED DE MONITOREO A LA CALIDAD DE AIRE</t>
  </si>
  <si>
    <t>ESTAC PARA MONITOREO OPERANDO CON EL 100% DE SUS PARÁMETROS</t>
  </si>
  <si>
    <t>CANTIDAD DE ESTACIONES INSTALADAS</t>
  </si>
  <si>
    <t>PORCENTAJE ( % ) EFICIENCIA MANEJO DE LA RED DE MONITOREO DEL AIRE.</t>
  </si>
  <si>
    <t>F8.6.1.3.1.3: INDIC DE GESTIÓN - ECONOMÍA - CAR Y DE DESARR SOSTENIBLE</t>
  </si>
  <si>
    <t>0 RECAUDO TASAS POR USO DEL AGUA (Registre las cifras EN PESOS)</t>
  </si>
  <si>
    <t>VIGENCIA ACTUAL / VR PROCESO IDENTIF VOLÚMENES DE AGUA CAPTADOS</t>
  </si>
  <si>
    <t>VIGENCIA ACTUAL / VR PROCESO DETERMINACIÓN MONTO A COBRAR</t>
  </si>
  <si>
    <t>VIGENCIA ACTUAL / VR EXPEDICIÓN Y NOTIFICACIÓN FACTURACIÓN</t>
  </si>
  <si>
    <t>VIGENCIA ACTUAL / TOTAL COSTOS DEL RECAUDO</t>
  </si>
  <si>
    <t>VIGENCIA ACTUAL / MONTO TOTAL DEL RECAUDO</t>
  </si>
  <si>
    <t>VIGENCIA ACTUAL / PORCENTAJE ( % ) RECAUDO TASA POR USO DE AGUA</t>
  </si>
  <si>
    <t>.</t>
  </si>
  <si>
    <t>VIGENCIA ANTERIOR / VR PROCESO IDENTIF VOLÚMENES DE AGUA CAPTADOS</t>
  </si>
  <si>
    <t>VIGENCIA ANTERIOR / VR PROCESO DETERMINACIÓN MONTO A COBRAR</t>
  </si>
  <si>
    <t>VIGENCIA ANTERIOR / VR EXPEDICIÓN Y NOTIFICACIÓN FACTURACIÓN</t>
  </si>
  <si>
    <t>VIGENCIA ANTERIOR / TOTAL COSTOS DEL RECAUDO</t>
  </si>
  <si>
    <t>VIGENCIA ANTERIOR / MONTO TOTAL DEL RECAUDO</t>
  </si>
  <si>
    <t>VIGENCIA ANTERIOR / PORCENTAJE ( % ) RECAUDO TASA POR USO DE AGUA</t>
  </si>
  <si>
    <t>VARIACIÓN RELATIVA (Vig Actual / Vig Anterior)</t>
  </si>
  <si>
    <t>F8.6.1.3.1.4: INDIC DE GESTIÓN - EQUIDAD SOCIAL - CAR Y DE DESARR SOSTENIBLE</t>
  </si>
  <si>
    <t>0 PREVENCIÓN DE EMERGENCIAS Y DESASTRES</t>
  </si>
  <si>
    <t>MUNICIPIOS ASESORADOS EN PROGRAMAS DE PREVENCIÓN DE DESASTRES</t>
  </si>
  <si>
    <t>Subdirección de Regulación y Calidad Ambiental, Direcciones Territoriales Norte, Occidente, Centro y Sur</t>
  </si>
  <si>
    <t>Fredy Angarita Perez</t>
  </si>
  <si>
    <t xml:space="preserve">Se prestó asistencia técnica a todos los Municipios que afrontaron situaciones de desastre o emergencia a causa de la ola invernal, la cual se concretó en la realización de 115 visitas técnicas especializadas </t>
  </si>
  <si>
    <t>TOTAL DE MUNICIPIOS DE LA JURISDICCIÓN</t>
  </si>
  <si>
    <t>PORCENTAJE ( % ) MUNICIPIOS CAPACIT / ASIST / ASESOR</t>
  </si>
  <si>
    <t>0 EDUCACIÓN AMBIENTAL (Registre las cifras en PESOS)</t>
  </si>
  <si>
    <t>VIGENCIA ACTUAL / GASTOS EN PROMOC CULT AMBIENT / EDUCAC e INFOR</t>
  </si>
  <si>
    <t>María Cristina Vargas Tovar</t>
  </si>
  <si>
    <t>Corresponde a lo ejecutado en el P 5.1:  Educación y Comunicación para una Cultura Ambiental Participativa</t>
  </si>
  <si>
    <t>VIGENCIA ACTUAL / TOTAL DEL PRESUPUESTO DE GASTOS</t>
  </si>
  <si>
    <t>Presupuesto total comprometido</t>
  </si>
  <si>
    <t>VIGENCIA ACTUAL / PORCENTAJE ( % ) GASTO EN PROMOC CULT AMBIENTAL</t>
  </si>
  <si>
    <t>VIGENCIA ANTERIOR / GASTOS EN PROMOC CULT AMBIENT / EDUCAC e INFOR</t>
  </si>
  <si>
    <t>VIGENCIA ANTERIOR / TOTAL DEL PRESUP DE GASTOS</t>
  </si>
  <si>
    <t>VIGENCIA ANTERIOR / PORCENTAJE ( % ) GASTO EN PROMOC CULT AMBIENT</t>
  </si>
  <si>
    <t>0 CAPITAL SOCIAL (Registre las cifras en PESOS)</t>
  </si>
  <si>
    <t>NOTA: No incluya los gastos en</t>
  </si>
  <si>
    <t>Educación e Información Ambiental.</t>
  </si>
  <si>
    <t>Estos deben ir en el bloque anterior.</t>
  </si>
  <si>
    <t>VIGENCIA ACTUAL / GASTO ACTIV FORMAC CAPITAL SOCIAL -REDES DE COOP SOC -</t>
  </si>
  <si>
    <t>VIGENCIA ACTUAL / PORCENTAJE ( % ) GASTO EN ACTIV FORM CAPITAL SOCIAL</t>
  </si>
  <si>
    <t>VIGENCIA ANTERIOR / GASTO ACTIV FORMAC CAPITAL SOCIAL -REDES DE COOP SOC-</t>
  </si>
  <si>
    <t>VIGENCIA ANTERIOR / TOTAL DEL PRESUPUESTO DE GASTOS</t>
  </si>
  <si>
    <t>VIGENCIA ANTERIOR / PORCENTAJE ( % ) GASTO EN ACTIV FORM CAPITAL SOCIAL</t>
  </si>
  <si>
    <t>F8.6.1.3.1.5: INDIC DE GESTIÓN - APORTE A SOSTENIBILIDAD AMBIENTAL - CAR Y DESARR SOSTENIBLE</t>
  </si>
  <si>
    <t>0 CUMPLIM DEL PLAN INSTIT DE GESTIÓN AMBIENTAL - PIGA</t>
  </si>
  <si>
    <t>SUMATORIA DE PORCENTAJES ( % ) CUMPLIMIENTO</t>
  </si>
  <si>
    <t>EDISNEY SILVA ARGOTE</t>
  </si>
  <si>
    <t>CANTIDAD TOTAL DE METAS</t>
  </si>
  <si>
    <t>PROMEDIO PORCENTAJE ( % ) DE CUMPLIMIENTO</t>
  </si>
  <si>
    <t>0 ORDENAMIENTO DE CUENCAS HIDROGRÁFICAS</t>
  </si>
  <si>
    <t>VIGENCIA ACTUAL / CUENCAS CON PLAN DE ORDENACIÓN DEBIDAMENTE ADOPTADO</t>
  </si>
  <si>
    <t>SUBDIRECCIÓN DE GESTIÓN AMBIENTAL</t>
  </si>
  <si>
    <t>FREDY ALBERTO ANTURI VIDARTE</t>
  </si>
  <si>
    <r>
      <rPr>
        <b/>
        <sz val="11"/>
        <color indexed="8"/>
        <rFont val="Calibri"/>
        <family val="2"/>
        <scheme val="minor"/>
      </rPr>
      <t>ADOPTADOS:</t>
    </r>
    <r>
      <rPr>
        <sz val="11"/>
        <color indexed="8"/>
        <rFont val="Calibri"/>
        <family val="2"/>
        <scheme val="minor"/>
      </rPr>
      <t xml:space="preserve"> RIO CEIBAS Y QUEBRADA GARZÓN
</t>
    </r>
    <r>
      <rPr>
        <b/>
        <sz val="11"/>
        <color indexed="8"/>
        <rFont val="Calibri"/>
        <family val="2"/>
        <scheme val="minor"/>
      </rPr>
      <t>FORMULADOS:</t>
    </r>
    <r>
      <rPr>
        <sz val="11"/>
        <color indexed="8"/>
        <rFont val="Calibri"/>
        <family val="2"/>
        <scheme val="minor"/>
      </rPr>
      <t xml:space="preserve"> RIO YAGUARA, TIMANÁ, GUARAPAS, QUEBRADA YAGUILGA Y RÍO SUAZA.</t>
    </r>
  </si>
  <si>
    <t>VIGENCIA ACTUAL /  CUENCAS PRIORIZADAS EN SU JURISDICCIÓN</t>
  </si>
  <si>
    <t>Se inició el proceso de ajuste y formulación del sector código 2111-01. Río del Oro, Río Ceibas y otros afluentes directos al Magdalena</t>
  </si>
  <si>
    <t>VIGENCIA ACTUAL /  PORCENTAJE ( % ) DE CUENCAS PRIORIZADAS</t>
  </si>
  <si>
    <t>VIGENCIA ANTERIOR / CUENCAS CON PLAN DE ORDENACIÓN DEBIDAMENTE ADOPTADO</t>
  </si>
  <si>
    <t>VIGENCIA ANTERIOR /  CUENCAS PRIORIZADAS EN SU JURISDICCIÓN</t>
  </si>
  <si>
    <t>VIGENCIA ANTERIOR /  PORCENTAJE ( % ) DE CUENCAS PRIORIZADAS</t>
  </si>
  <si>
    <t>..</t>
  </si>
  <si>
    <t>0 MANEJO DE ÁREAS REGIONALES PROTEGIDAS</t>
  </si>
  <si>
    <t>VIGENCIA ACTUAL / DECLARADAS CON PLANES DE MANEJO EN EJECUCIÓN</t>
  </si>
  <si>
    <t>DIANA MARCELA BERMEO PARRA</t>
  </si>
  <si>
    <t>VIGENCIA ACTUAL / DECLARADAS CON PLANES DE MANEJO - ENTREGADAS POR ENTES TERRITORIALES</t>
  </si>
  <si>
    <t>TOTAL / DECLARADAS CON PLANES DE MANEJO / VIG ACTUAL</t>
  </si>
  <si>
    <t>VIGENCIA ACTUAL / PROTEGIDAS DECLARADAS EN SU JURISDICCIÓN</t>
  </si>
  <si>
    <t>Durante este periodo se avanzó con los siguientes estudios técnicos en áreas estratégicas del departamento, en un total de 114.975 Ha así: Serranía de Peñas Blancas,  Acevedo,  Oseras y Zona aledaña al PNR Cerro Páramo de Miraflores</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</si>
  <si>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</si>
  <si>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</si>
  <si>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</si>
  <si>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</si>
  <si>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</si>
  <si>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</si>
  <si>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</si>
  <si>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</si>
  <si>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</si>
  <si>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</si>
  <si>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0 SEGUIMIENTO Y CONTROL PGIR EN MUNICIPIOS</t>
  </si>
  <si>
    <t>VIGENCIA ACTUAL / MUNICIPIOS CON PGIR CON SEGUIMIENTO</t>
  </si>
  <si>
    <t>SUBDIRECCIÓN DE REGULACIÓN Y CALIDAD AMBIENTAL, DIRECCIONES TERRITORIALES NORTE, OCCIDENTE, CENTRO Y SUR</t>
  </si>
  <si>
    <t>RODRIGO GONZÁLEZ CARRERA, DIANA MARCELA BERMEO PARRA, HERNANDO CALDERÓN CALDERÓN, CARLOS ANDRES GONZALEZ TORRES Y OSIRIS PERALTA ARDILA.</t>
  </si>
  <si>
    <t>LA CORPORACIÓN REALIZÓ EL SEGUIMIENTO A LOS 37 PGIR ES DECIR AL 100% DE LOS MUNICIPIOS EN LA JURISDICCIÓN DE LA CAM DURANTE LA VIGENCIA 2015.</t>
  </si>
  <si>
    <t>VIGENCIA ACTUAL / TOTAL DE MUNICIPIOS CON PGIR</t>
  </si>
  <si>
    <t>VIGENCIA ACTUAL / PORCENTAJE ( % )DE MUNICIPIOS CON PGIR</t>
  </si>
  <si>
    <t>VIGENCIA ANTERIOR / MUNICIPIOS CON PGIR CON SEGUIMIENTO</t>
  </si>
  <si>
    <t>La Corporación realizo el seguimiento a los 37 PGIR es decir al 100% de los municipios en la jurisdicción de la CAM durante la vigencia 2015.</t>
  </si>
  <si>
    <t>VIGENCIA ANTERIOR / TOTAL DE MUNICIPIOS CON PGIR</t>
  </si>
  <si>
    <t>VIGENCIA ANTERIOR / PORCENTAJE ( % )DE MUNICIPIOS CON PGIR</t>
  </si>
  <si>
    <t>[8]</t>
  </si>
  <si>
    <t>0 ÁREAS REFORESTADAS Y REVEGETALIZADAS</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</si>
  <si>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</si>
  <si>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</si>
  <si>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</si>
  <si>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</si>
  <si>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</si>
  <si>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</si>
  <si>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</si>
  <si>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</si>
  <si>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</si>
  <si>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</si>
  <si>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</si>
  <si>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</si>
  <si>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</si>
  <si>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</si>
  <si>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</si>
  <si>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</si>
  <si>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</si>
  <si>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</si>
  <si>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</si>
  <si>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</si>
  <si>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</si>
  <si>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</si>
  <si>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</si>
  <si>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</si>
  <si>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</si>
  <si>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DIRECCIONES TERRITORIALES NORTE, CENTRO, OCCIDENTE Y SUR</t>
  </si>
  <si>
    <t>RODRIGO GONZÁLEZ CARRERA, FERNEY ARENAS ROJAS, DIANA MARCELA BERMEO PARRA Y CARLOS ANDRES GONZALEZ TORRES.</t>
  </si>
  <si>
    <t>DURANTE LA VIGENCIA 2015, SE REALIZÓ CONTROL A 781 "FUENTES MOVILES".  VEHÍCULOS QUE INCLUYEN MOTOS, VEHÍCULOS PARTICULARES Y BUSES DEL SERVICIO PÚBLICO.</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</si>
  <si>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</si>
  <si>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</si>
  <si>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</si>
  <si>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</si>
  <si>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</si>
  <si>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</si>
  <si>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0 MANEJO ECOSISTEMAS ESTRATÉGICOS</t>
  </si>
  <si>
    <t>NOTA: Los ecosistemas estratégicos corresponde a</t>
  </si>
  <si>
    <t>HUMEDALES, MANGLARES,</t>
  </si>
  <si>
    <t>ZONAS SECAS,</t>
  </si>
  <si>
    <t>ZONAS DE RECARGA DE ACUÍFEROS,</t>
  </si>
  <si>
    <t>Y PÁRAMOS.</t>
  </si>
  <si>
    <t>VIGENCIA ACTUAL / CON PLANES DE MANEJO EN EJECUCIÓN</t>
  </si>
  <si>
    <t>DIANA MARCELA BERMEO</t>
  </si>
  <si>
    <t>2 COMPLEJOS DE PÁRAMOS, 1 ZONA SECA DRMI LA TATACOA</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</si>
  <si>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</si>
  <si>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</si>
  <si>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</si>
  <si>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</si>
  <si>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</si>
  <si>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F8.6.1.3.1.5: FUENTES INFORMACIÓN - INDIC DE GESTIÓN - APORTE A SOSTENIBILIDAD AMBIENTAL</t>
  </si>
  <si>
    <t>VARIABLE</t>
  </si>
  <si>
    <t>DEPENDENCIA GENERADORA</t>
  </si>
  <si>
    <t>ENTIDAD GENERADORA DEL INFORME</t>
  </si>
  <si>
    <t>CAM</t>
  </si>
  <si>
    <t>TÍTULO DEL INFORME</t>
  </si>
  <si>
    <t>NOMBRE AUTOR DEL INFORME</t>
  </si>
  <si>
    <t>FECHA PUBLICACIÓN DEL INFORME</t>
  </si>
  <si>
    <t>1 HUMEDALES</t>
  </si>
  <si>
    <t>2009-06-01</t>
  </si>
  <si>
    <t>LEONOR VARGAS RAMÍREZ</t>
  </si>
  <si>
    <t>3 PÁRAMOS</t>
  </si>
  <si>
    <t>5 ZONAS SECAS</t>
  </si>
  <si>
    <t>2014-09-25</t>
  </si>
  <si>
    <t>2 MANGLARES</t>
  </si>
  <si>
    <t>4 ZONA DE RECARGA DE ACUÍFEROS</t>
  </si>
  <si>
    <t>6 FORMULARIO SIN INFORMACIÓN</t>
  </si>
  <si>
    <t>F8.7:ESTUDIOS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</si>
  <si>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</si>
  <si>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</si>
  <si>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</si>
  <si>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</si>
  <si>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</si>
  <si>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</si>
  <si>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0 NO ESTABLECIDAS - METODOL DE VALORAC ECONÓM DE BIENES, SERV AMBIENT Y RECURSOS NAT DE LA RESOL MAVDT NO. 1478 DE 2003.</t>
  </si>
  <si>
    <t>DETERMINACIÓN DE LA PÉRDIDA DE SUELO POR ESCORRENTÍA (REAL Y SIMULADA) EN LA CUENCA ALTA DEL RÍO MAGDALENA, COMPARANDO DIFERENTES ARREGLOS PRODUCTIVOS IMPLEMENTADOS POR EL PROYECTO CORREDOR BIOLÓGICO ENTRE LOS PARQUES NACIONALES NATURALES PURACÉ Y CUEVA DE LOS GUÁCHAROS</t>
  </si>
  <si>
    <t>2007/09/30</t>
  </si>
  <si>
    <t>Parcelas de Escorrentía
Metodología para la determinación de pérdida de suelo aplicando la Ecuación Universal de Pérdida de Suelo – USLE</t>
  </si>
  <si>
    <t>La implementación de prácticas de manejo alternativo en los cultivos generan un impacto positivo en la prevención de la erosión superficial, un visible ejemplo de esto son los cultivos con prácticas de labranza cero que presentan pérdidas de suelo menores (0.37 tn/ha/año) que los cultivos donde se implementan prácticas de manejo convencionales (0.53 tn/ha/año).</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</si>
  <si>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</si>
  <si>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</si>
  <si>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</si>
  <si>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l presente estudio permitió determinar la solidez de las aproximaciones ambientales en la cuenca del Río Las Ceibas, que alimenta de agua a la ciudad de Neiva, y que esta aproximación sea la base para asignar las compensaciones ambientales que hagan que los beneficios netos sociales sean superiores a los beneficios netos privados para que exista el estimulo suficiente.</t>
  </si>
  <si>
    <t>ZONIFICACIÓN DE LA TORRENCIALIDAD Y DISEÑO DE UN SISTEMA DE SEGUIMIENTO Y PRONÓSTICO PARA LA CUENCA DEL RIO LAS CEIBAS (HUILA)</t>
  </si>
  <si>
    <t>Incluyó el muestreo de suelos y roca, cobertura vegetal y uso del suelos, además de los fenómenos erosivos y las zonas inundables de acuerdo con las condiciones de acceso.</t>
  </si>
  <si>
    <t>Diagnostico y Modelamiento de Las Amenazas Naturales en La Cuenca del río Las Ceibas y Diseño de un Sistema Local de Pronostico</t>
  </si>
  <si>
    <t>PROPIEDADES HIDRODINÁMICAS DE LOS SUELOS DE LA CUENCA DEL RIO LAS CEIBAS E IDENTIFICACION DE SU SUSCEPTIBILIDAD AL PROCESO DE EROSIÓN HÍDRICA</t>
  </si>
  <si>
    <t>Se tomaron muestras mediante pruebas in situ de infiltración, conductividad hidráulica saturada, resistencia a la penetración, densidad aparente, estructura, color en húmedo para cada horizonte, temperatura edáfica, descripción de horizontes, pendiente del terreno, descripción de cobertura vegetal y toma de muestras de suelos para los análisis físicos y químicos en el Laboratorio de Suelos de la Universidad Surcolombiana</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</si>
  <si>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</si>
  <si>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</si>
  <si>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</si>
  <si>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</si>
  <si>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</si>
  <si>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</si>
  <si>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</si>
  <si>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</si>
  <si>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</si>
  <si>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</si>
  <si>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</si>
  <si>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</si>
  <si>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</si>
  <si>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</si>
  <si>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</si>
  <si>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</si>
  <si>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</si>
  <si>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</si>
  <si>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</si>
  <si>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</si>
  <si>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</si>
  <si>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</si>
  <si>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</si>
  <si>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</si>
  <si>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</si>
  <si>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</si>
  <si>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</si>
  <si>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</si>
  <si>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41001233100020040088500</t>
  </si>
  <si>
    <t>JOSEFINA FALLA DE ROJAS</t>
  </si>
  <si>
    <t>EVERT PERALTA ARDILA</t>
  </si>
  <si>
    <t>41001333100520080036300</t>
  </si>
  <si>
    <t>EMPRESA DE ENERGIA DE BOGOTA S.A</t>
  </si>
  <si>
    <t>41001233100020050028900</t>
  </si>
  <si>
    <t>MIGUEL ANGEL ALARCON Y OTROS</t>
  </si>
  <si>
    <t>41001333100620070007700</t>
  </si>
  <si>
    <t>SEMTAPLAH EMPRESA ASOCIATIVA DE TRABAJO</t>
  </si>
  <si>
    <t>El proceso entró al despacho para proferir fallo de segunda instancia.</t>
  </si>
  <si>
    <t>41001233100020050171300</t>
  </si>
  <si>
    <t>ROBEL DARIO JIMENEZ GIRALDO Y OTROS</t>
  </si>
  <si>
    <t>41001333100620090032000</t>
  </si>
  <si>
    <t>SOCIEDAD TRITURADOS CARRILLO HERMANOS Y CIA LTDA</t>
  </si>
  <si>
    <t>41001233100020000360401</t>
  </si>
  <si>
    <t>WILFRAD CUENCA ZULETA</t>
  </si>
  <si>
    <t>Se interpuso recurso de apelación en contra del fallo de primera instancia.</t>
  </si>
  <si>
    <t>41001233100020090015200</t>
  </si>
  <si>
    <t>COMEPEZ S.A.</t>
  </si>
  <si>
    <t>41001233100020090015000</t>
  </si>
  <si>
    <t>PROCEAL S.A.</t>
  </si>
  <si>
    <t>41001233100020060084700</t>
  </si>
  <si>
    <t>CATALINA CASTRO ARAQUE</t>
  </si>
  <si>
    <t>El 12-09-2014 se fijó en edicto sentencia de primera instancia de fecha 27-08-2014, por medio de la cual se declara probada de oficio las excepciones de ineptitud formal de la demanda por indebida escogencia de la acción y caducidad de la acción; se declara inhibido para conocer del fondo del presente asunto. El 30-09-2014 quedó ejecutoriado el fallo mencionado.</t>
  </si>
  <si>
    <t>41001233100020040066500</t>
  </si>
  <si>
    <t>INVERSIONES OKALA LTDA.</t>
  </si>
  <si>
    <t>41001333100220100028601</t>
  </si>
  <si>
    <t>JAIRO DE JESUS BOLAÑOS ROJAS</t>
  </si>
  <si>
    <t>41001333100520110026801</t>
  </si>
  <si>
    <t>MAURICIO FALLA DUQUE</t>
  </si>
  <si>
    <t>41001233100020110004800</t>
  </si>
  <si>
    <t>HERNANDO BONILLA VEGA</t>
  </si>
  <si>
    <t>41001333100420110004500</t>
  </si>
  <si>
    <t>CONSTRUCTORA VARGAS LTDA</t>
  </si>
  <si>
    <t>41001333100420110042300</t>
  </si>
  <si>
    <t>ARIEL DE JESUS LOPEZ ZULUAGA</t>
  </si>
  <si>
    <t>41001333100520100038100</t>
  </si>
  <si>
    <t>JAIRO HEBERTO PINZON Y OLGA LUCIA TAMAYO</t>
  </si>
  <si>
    <t>41001233100020110043100</t>
  </si>
  <si>
    <t>PROCURADURIA II JUDICIAL AMBIENTAL Y AGRARIA PARA EL HUILA</t>
  </si>
  <si>
    <t>41001333170420120000100</t>
  </si>
  <si>
    <t>GERARDO VARGAS BUITRAGO</t>
  </si>
  <si>
    <t>41001310500120080035501</t>
  </si>
  <si>
    <t>NATALI ARTUNDUAGA VEGA Y OTROS</t>
  </si>
  <si>
    <t xml:space="preserve">El 09-06-2014 se notificó auto que concede recurso de casación. El 10-07-2014 se envió el expediente a la Corte Suprema de Justicia para resolver el recurso de casación. </t>
  </si>
  <si>
    <t>41001233100020070029200</t>
  </si>
  <si>
    <t>ASOULLOA SECTOR ALTO</t>
  </si>
  <si>
    <t>4100123310020120004700</t>
  </si>
  <si>
    <t>JESÚS YAMIL MENESES RAMOS</t>
  </si>
  <si>
    <t>41001333300620120024600</t>
  </si>
  <si>
    <t xml:space="preserve">CAESCA S.A. </t>
  </si>
  <si>
    <t>La parte demandante presentó y sustentó recurso de apelación en contra de la sentencia de primera instancia de fecha 20-11-2013 que negó las pretensiones de la demanda. Se ´presentaron alegatos de conclusión de segunda instancia. Pendiente fallo de segunda instancia.</t>
  </si>
  <si>
    <t>41001333300120130029200</t>
  </si>
  <si>
    <t>JUAN PABLO DIAZ Y OTRO</t>
  </si>
  <si>
    <t>41001333300320130013700</t>
  </si>
  <si>
    <t>ORLANDO ROMERO HERRERA</t>
  </si>
  <si>
    <t>41001333300520130006200</t>
  </si>
  <si>
    <t xml:space="preserve">AEROVIAS DE INTEGRACIÓN REGIONAL S.A Y/O LAN COLOMBIA AIRLINES S.A. Y/O LAN COLOMBIA </t>
  </si>
  <si>
    <t>41001333300520130024500</t>
  </si>
  <si>
    <t>JOAQUIN LEITERS RODRIGUEZ OLAYA</t>
  </si>
  <si>
    <t>41001333300620130002700</t>
  </si>
  <si>
    <t>GERMAN ORTIZ FALLA</t>
  </si>
  <si>
    <t>Se presentaron alegatos de conclusión en segunda instancia. El proceso se encuentra pendiente del fallo de segunda instancia.</t>
  </si>
  <si>
    <t>41001333300620130039000</t>
  </si>
  <si>
    <t>ECOPETROL S.A</t>
  </si>
  <si>
    <t>11001032600020130013200</t>
  </si>
  <si>
    <t>JIN HOAN JU Y KOREANAS LTDA</t>
  </si>
  <si>
    <t>25000234100020120067100</t>
  </si>
  <si>
    <t>SOCIEDAD PETROLEOS DEL MAR-PETROMAR S.A.</t>
  </si>
  <si>
    <t>El proceso se encuentra pendiente que aprueben la liquidación de costas a favor de las partes demandadas ANLA y CAM. Posteriormente se adelantará el cobro de $155.000.000 a favor de la CAM por concepto de agencias en derecho.</t>
  </si>
  <si>
    <t>41001233300020140050200</t>
  </si>
  <si>
    <t>EMGESA S.A. E.S.P.</t>
  </si>
  <si>
    <t>41001333300120140047500</t>
  </si>
  <si>
    <t>COLTANQUES S.A.</t>
  </si>
  <si>
    <t>41001333300420140064300</t>
  </si>
  <si>
    <t>JOSE AUGUSTO ROJAS CHEYNE Y OTRA</t>
  </si>
  <si>
    <t>41001333300620140014300</t>
  </si>
  <si>
    <t>LUIS ALBERTO LOSADA HERRERA</t>
  </si>
  <si>
    <t>41001233300020140057200</t>
  </si>
  <si>
    <t xml:space="preserve">INVERTRAC  S.A. </t>
  </si>
  <si>
    <t>41001233300020140028300</t>
  </si>
  <si>
    <t>LEASING BOLIVAR S.A. C.F.</t>
  </si>
  <si>
    <t>41001333300120140041300</t>
  </si>
  <si>
    <t>CARLOS MANRIQUE SAAVEDRA y SOCIEDAD COMERCIAL SEINGECOL S.A.S. que conforman el CONSORCIO SEINGECOL 2012</t>
  </si>
  <si>
    <t>ACUERDO CONCILIATORIO ENTRE LAS PARTES. SE PAGÓ OBLIGACIÓN SIN INTERESES NI COSTAS PROCESALES</t>
  </si>
  <si>
    <t>TERMINADO  POR PAGO TOTAL DE LA OBLIGACIÓN, SIN PAGO DE INTERESES NI COSTAS PROCESALES.</t>
  </si>
  <si>
    <t>41001333300620140059100</t>
  </si>
  <si>
    <t>COOTRANSPETROLS</t>
  </si>
  <si>
    <t>41001333370320150009200</t>
  </si>
  <si>
    <t>TRANSPORTES JOALCO S.A.</t>
  </si>
  <si>
    <t>41001333300620150027400</t>
  </si>
  <si>
    <t>WILLIAM ALEXANDER POLO POLANÍA-CONSORCIO CAM 2013</t>
  </si>
  <si>
    <t>41001333370220150025100</t>
  </si>
  <si>
    <t>CONSORCIO ESTUDIOS HIDRÁULICOS</t>
  </si>
  <si>
    <t>41001233100020020100001</t>
  </si>
  <si>
    <t>ALICIA PERDOMO TELLO, LIBERTY SEGUROS S.A Y OTRO.</t>
  </si>
  <si>
    <t>Práctica de medidas cautelares.</t>
  </si>
  <si>
    <t>41001233100020040110101</t>
  </si>
  <si>
    <t>CATALINA CASTRO ARAQUE Y ASEGURADORA SOLIDARIA DE COLOMBIA S.A</t>
  </si>
  <si>
    <t>41001233100020050155200</t>
  </si>
  <si>
    <t>HUMBERTO LOPEZ CALDERON Y ASEGURADORA SOLIDARIA DE COLOMBIA S.A</t>
  </si>
  <si>
    <t>41001233100020040110400</t>
  </si>
  <si>
    <t>GERARDO OSPINA TOVAR</t>
  </si>
  <si>
    <t>41001233100020030139801</t>
  </si>
  <si>
    <t>HUMBERTO MEDINA RAMIREZ Y SEGUROS CONDOR S.A</t>
  </si>
  <si>
    <t>41001233100020060046400</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</si>
  <si>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</si>
  <si>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</si>
  <si>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41001233100020050194700</t>
  </si>
  <si>
    <t>NARDA LUCIA RAMIREZ Y ASEGURADORA SOLIDARIA DE COLOMBIA</t>
  </si>
  <si>
    <t>Se solicitaron medidas cautelares</t>
  </si>
  <si>
    <t>1 DEMANDADO</t>
  </si>
  <si>
    <t>1 CIVIL</t>
  </si>
  <si>
    <t>1 FUNCIONARIO INTERNO</t>
  </si>
  <si>
    <t>1 ALEGATOS</t>
  </si>
  <si>
    <t>1 A FAVOR</t>
  </si>
  <si>
    <t>2 DEMANDANTE</t>
  </si>
  <si>
    <t>2 COMERCIAL</t>
  </si>
  <si>
    <t>2 APODERADO EXTERNO</t>
  </si>
  <si>
    <t>2 ETAPA EXTRAJUDICIAL</t>
  </si>
  <si>
    <t>2 EN CONTRA</t>
  </si>
  <si>
    <t>3 FORMULARIO SIN INFORMACIÓN</t>
  </si>
  <si>
    <t>3 CONSTITUCIONAL</t>
  </si>
  <si>
    <t>3 FALLO DE PRIMERA INSTANCIA</t>
  </si>
  <si>
    <t>3 EN PROCESO (NO FALLADO AÚN)</t>
  </si>
  <si>
    <t>4 CONTENCIOSO</t>
  </si>
  <si>
    <t>4 FALLO DE SEGUNDA INSTANCIA</t>
  </si>
  <si>
    <t>4 FORMULARIO SIN INFORMACIÓN</t>
  </si>
  <si>
    <t>5 LABORAL</t>
  </si>
  <si>
    <t>5 NOTIFICACIÓN</t>
  </si>
  <si>
    <t>6 PENAL</t>
  </si>
  <si>
    <t>6 PARA FALLO</t>
  </si>
  <si>
    <t>7 OTRO</t>
  </si>
  <si>
    <t>7 PRUEBAS ó INVESTIGACIÓN</t>
  </si>
  <si>
    <t>8 RECURSO EXTRAORDINARIO</t>
  </si>
  <si>
    <t>9 RESPUESTA DEMANDA (EXCEPCIONES)</t>
  </si>
  <si>
    <t>10 OTROS</t>
  </si>
  <si>
    <t>F10: INFORMACIÓN OPERATIVA (PRODUCCIÓN Y/O COMERCIALIZACIÓN DE BIENES Y/O SERVICIOS)</t>
  </si>
  <si>
    <t>0 PRODUCCIÓN Y/O COMERCIALIZACIÓN DE BIENES Y/O SERVICIOS (Registre las cifras en PESOS)</t>
  </si>
  <si>
    <t>TIPO DE ACTIVIDAD</t>
  </si>
  <si>
    <t>DESCRIPCIÓN DE BIENES O PRODUCTOS</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</si>
  <si>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</si>
  <si>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</si>
  <si>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</si>
  <si>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</si>
  <si>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</si>
  <si>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</si>
  <si>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</si>
  <si>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</si>
  <si>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</si>
  <si>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</si>
  <si>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</si>
  <si>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</si>
  <si>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</si>
  <si>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</si>
  <si>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</si>
  <si>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</si>
  <si>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</si>
  <si>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</si>
  <si>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</si>
  <si>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</si>
  <si>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</si>
  <si>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</si>
  <si>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5 SECTOR MEDIO AMBIENTE</t>
  </si>
  <si>
    <t>Subdirección de gestion ambiental</t>
  </si>
  <si>
    <t>Leandro Vargas</t>
  </si>
  <si>
    <t>5 RECURSOS PROPIOS</t>
  </si>
  <si>
    <t>Planificación, Conservación y Uso Sostenible en Zonas Secas y otros Ecosistemas</t>
  </si>
  <si>
    <t>Fredy Alberto Antury</t>
  </si>
  <si>
    <t>Protección y Recuperación del Recurso Hidrico</t>
  </si>
  <si>
    <t xml:space="preserve">ESTE PROYECTO CONTÓ CON RECURSOS DEL PGN </t>
  </si>
  <si>
    <t>Planificación, Ordenación y Administración del Recurso Hidrico</t>
  </si>
  <si>
    <t>Carlos Alberto Vargas</t>
  </si>
  <si>
    <t>Clauda Dayana Delgado</t>
  </si>
  <si>
    <t>Jhon Fredy Estupiñan</t>
  </si>
  <si>
    <t>Subdirección de Regulacion y calidad</t>
  </si>
  <si>
    <t>Fredy Angarita</t>
  </si>
  <si>
    <t>Juan Carlos Ortiz</t>
  </si>
  <si>
    <t>Oficina de Planeacion</t>
  </si>
  <si>
    <t>Edisney Silva Argote</t>
  </si>
  <si>
    <t>Fredy Medina</t>
  </si>
  <si>
    <t>1 SECTOR AGROPECUARIO</t>
  </si>
  <si>
    <t>1 BANCA EXTERNA</t>
  </si>
  <si>
    <t>2 SECTOR DEFENSA Y SEGURIDAD</t>
  </si>
  <si>
    <t>2 BANCA INTERNA</t>
  </si>
  <si>
    <t>3 SECTOR GESTIÓN PÚBLICA</t>
  </si>
  <si>
    <t>3 CONVENIO</t>
  </si>
  <si>
    <t>4 SECTOR INFRAESTRUCTURA</t>
  </si>
  <si>
    <t>4 DONACIÓN</t>
  </si>
  <si>
    <t>6 SECTOR MINAS Y ENERGÍA</t>
  </si>
  <si>
    <t>6 OTROS</t>
  </si>
  <si>
    <t>7 SECTOR SOCIAL</t>
  </si>
  <si>
    <t>7 FORMULARIO SIN INFORMACIÓN</t>
  </si>
  <si>
    <t>8 OTRO SECTOR</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</si>
  <si>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</si>
  <si>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</si>
  <si>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PRESUPUESTO INICIAL APROPIADO (APROBADO O ADMINISTRADO) DE LA VIGENCIA ANTERIOR</t>
  </si>
  <si>
    <t>PRESUPUESTO INICIAL APROPIADO (APROBADO O ADMINISTRADO) DE LA VIGENCIA ACTUAL (AÑO 2016)</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</si>
  <si>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</si>
  <si>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</si>
  <si>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</si>
  <si>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</si>
  <si>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</si>
  <si>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</si>
  <si>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</si>
  <si>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</si>
  <si>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</si>
  <si>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01DE ENERO DE LA VIGENCIA</t>
  </si>
  <si>
    <t>EN LA QUE SE ENVÍA LA INFORMACIÓN</t>
  </si>
  <si>
    <t>EN QUE SE ENVÍA LA INFORMACIÓN (AÑO 2016)</t>
  </si>
  <si>
    <t>REGISTRE LAS CIFRAS EN PESOS, SIN DECIMALES</t>
  </si>
  <si>
    <t>Y SIN SEPARADORES DE MILES - MILLARES - MILLONES</t>
  </si>
  <si>
    <t>F25.2: TRANSFERENCIAS PRESUPUESTADAS POR RECIBIR EN LA VIGENCIA ACTUAL AÑO 2016  (cifras EN PESOS)</t>
  </si>
  <si>
    <t>0 RECURSOS A RECIBIR EN LA VIGENCIA POR TRANSFERENCIAS  DE OTRAS ENTIDADES VIGILADAS POR LA CGR (Registre cifras EN PESOS)</t>
  </si>
  <si>
    <t>SUJETO DE CONTROL DE LA CGR QUE TRANSFIERE LOS RECURSOS</t>
  </si>
  <si>
    <t>VALOR APROBADO y APROPIADO DE LA TRASFERENCIA (PPTO 2016)</t>
  </si>
  <si>
    <t>OBJETO DE LA TRANSFERENCIA</t>
  </si>
  <si>
    <t>227 MINISTERIO DE HACIENDA Y CRÉDITO PÚBLICO-MINHACIENDA-</t>
  </si>
  <si>
    <t>para gastos de funcionamiento e inversion</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</si>
  <si>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</si>
  <si>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</si>
  <si>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</si>
  <si>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</si>
  <si>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</si>
  <si>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</si>
  <si>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</si>
  <si>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</si>
  <si>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</si>
  <si>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</si>
  <si>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</si>
  <si>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</si>
  <si>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</si>
  <si>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</si>
  <si>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</si>
  <si>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</si>
  <si>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</si>
  <si>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</si>
  <si>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</si>
  <si>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</si>
  <si>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</si>
  <si>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</si>
  <si>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</si>
  <si>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</si>
  <si>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</si>
  <si>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</si>
  <si>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</si>
  <si>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</si>
  <si>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</si>
  <si>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</si>
  <si>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</si>
  <si>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</si>
  <si>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</si>
  <si>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</si>
  <si>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</si>
  <si>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</si>
  <si>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</si>
  <si>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</si>
  <si>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</si>
  <si>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</si>
  <si>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</si>
  <si>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</si>
  <si>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</si>
  <si>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</si>
  <si>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</si>
  <si>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</si>
  <si>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</si>
  <si>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</si>
  <si>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</si>
  <si>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</si>
  <si>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</si>
  <si>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</si>
  <si>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</si>
  <si>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</si>
  <si>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</si>
  <si>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</si>
  <si>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</si>
  <si>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</si>
  <si>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</si>
  <si>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</si>
  <si>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</si>
  <si>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</si>
  <si>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</si>
  <si>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</si>
  <si>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</si>
  <si>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</si>
  <si>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</si>
  <si>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</si>
  <si>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</si>
  <si>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</si>
  <si>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</si>
  <si>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</si>
  <si>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</si>
  <si>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</si>
  <si>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</si>
  <si>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</si>
  <si>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</si>
  <si>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</si>
  <si>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</si>
  <si>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</si>
  <si>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</si>
  <si>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</si>
  <si>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</si>
  <si>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</si>
  <si>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</si>
  <si>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</si>
  <si>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</si>
  <si>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</si>
  <si>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</si>
  <si>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</si>
  <si>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</si>
  <si>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</si>
  <si>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</si>
  <si>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</si>
  <si>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</si>
  <si>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</si>
  <si>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</si>
  <si>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</si>
  <si>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</si>
  <si>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</si>
  <si>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</si>
  <si>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</si>
  <si>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</si>
  <si>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</si>
  <si>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</si>
  <si>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</si>
  <si>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</si>
  <si>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</si>
  <si>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</si>
  <si>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</si>
  <si>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</si>
  <si>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</si>
  <si>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</si>
  <si>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</si>
  <si>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</si>
  <si>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</si>
  <si>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</si>
  <si>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</si>
  <si>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</si>
  <si>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</si>
  <si>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</si>
  <si>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</si>
  <si>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</si>
  <si>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</si>
  <si>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</si>
  <si>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</si>
  <si>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</si>
  <si>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</si>
  <si>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</si>
  <si>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</si>
  <si>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</si>
  <si>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</si>
  <si>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</si>
  <si>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</si>
  <si>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</si>
  <si>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</si>
  <si>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</si>
  <si>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</si>
  <si>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</si>
  <si>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</si>
  <si>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</si>
  <si>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</si>
  <si>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</si>
  <si>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</si>
  <si>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</si>
  <si>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</si>
  <si>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</si>
  <si>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</si>
  <si>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</si>
  <si>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</si>
  <si>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</si>
  <si>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</si>
  <si>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</si>
  <si>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</si>
  <si>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</si>
  <si>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</si>
  <si>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</si>
  <si>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</si>
  <si>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</si>
  <si>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</si>
  <si>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</si>
  <si>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</si>
  <si>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</si>
  <si>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</si>
  <si>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</si>
  <si>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</si>
  <si>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</si>
  <si>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</si>
  <si>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</si>
  <si>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</si>
  <si>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</si>
  <si>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</si>
  <si>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</si>
  <si>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</si>
  <si>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</si>
  <si>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</si>
  <si>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</si>
  <si>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</si>
  <si>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</si>
  <si>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</si>
  <si>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</si>
  <si>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</si>
  <si>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</si>
  <si>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</si>
  <si>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</si>
  <si>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</si>
  <si>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</si>
  <si>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</si>
  <si>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</si>
  <si>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</si>
  <si>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</si>
  <si>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</si>
  <si>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</si>
  <si>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</si>
  <si>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</si>
  <si>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</si>
  <si>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</si>
  <si>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</si>
  <si>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</si>
  <si>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</si>
  <si>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</si>
  <si>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</si>
  <si>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</si>
  <si>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</si>
  <si>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</si>
  <si>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</si>
  <si>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</si>
  <si>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</si>
  <si>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</si>
  <si>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</si>
  <si>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</si>
  <si>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</si>
  <si>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</si>
  <si>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</si>
  <si>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</si>
  <si>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</si>
  <si>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</si>
  <si>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</si>
  <si>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</si>
  <si>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</si>
  <si>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</si>
  <si>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</si>
  <si>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</si>
  <si>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</si>
  <si>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</si>
  <si>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</si>
  <si>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</si>
  <si>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</si>
  <si>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</si>
  <si>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</si>
  <si>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</si>
  <si>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</si>
  <si>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</si>
  <si>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</si>
  <si>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</si>
  <si>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</si>
  <si>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</si>
  <si>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</si>
  <si>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</si>
  <si>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</si>
  <si>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</si>
  <si>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</si>
  <si>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</si>
  <si>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</si>
  <si>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</si>
  <si>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</si>
  <si>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</si>
  <si>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</si>
  <si>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</si>
  <si>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</si>
  <si>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</si>
  <si>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</si>
  <si>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</si>
  <si>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</si>
  <si>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</si>
  <si>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</si>
  <si>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</si>
  <si>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</si>
  <si>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</si>
  <si>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</si>
  <si>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</si>
  <si>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</si>
  <si>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</si>
  <si>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</si>
  <si>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</si>
  <si>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</si>
  <si>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</si>
  <si>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</si>
  <si>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</si>
  <si>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</si>
  <si>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</si>
  <si>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</si>
  <si>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</si>
  <si>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</si>
  <si>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</si>
  <si>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</si>
  <si>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</si>
  <si>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</si>
  <si>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</si>
  <si>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</si>
  <si>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</si>
  <si>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</si>
  <si>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</si>
  <si>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</si>
  <si>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</si>
  <si>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</si>
  <si>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</si>
  <si>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</si>
  <si>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</si>
  <si>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</si>
  <si>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</si>
  <si>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</si>
  <si>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</si>
  <si>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</si>
  <si>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</si>
  <si>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</si>
  <si>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</si>
  <si>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</si>
  <si>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</si>
  <si>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</si>
  <si>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</si>
  <si>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</si>
  <si>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</si>
  <si>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</si>
  <si>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</si>
  <si>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</si>
  <si>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</si>
  <si>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</si>
  <si>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</si>
  <si>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</si>
  <si>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</si>
  <si>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</si>
  <si>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</si>
  <si>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</si>
  <si>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</si>
  <si>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</si>
  <si>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</si>
  <si>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</si>
  <si>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</si>
  <si>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</si>
  <si>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</si>
  <si>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</si>
  <si>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</si>
  <si>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</si>
  <si>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</si>
  <si>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</si>
  <si>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</si>
  <si>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</si>
  <si>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</si>
  <si>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</si>
  <si>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</si>
  <si>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</si>
  <si>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</si>
  <si>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</si>
  <si>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</si>
  <si>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</si>
  <si>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</si>
  <si>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</si>
  <si>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</si>
  <si>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</si>
  <si>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</si>
  <si>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</si>
  <si>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</si>
  <si>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</si>
  <si>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</si>
  <si>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</si>
  <si>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</si>
  <si>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</si>
  <si>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</si>
  <si>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</si>
  <si>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</si>
  <si>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</si>
  <si>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</si>
  <si>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</si>
  <si>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</si>
  <si>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</si>
  <si>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</si>
  <si>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</si>
  <si>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</si>
  <si>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</si>
  <si>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</si>
  <si>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</si>
  <si>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</si>
  <si>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</si>
  <si>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</si>
  <si>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</si>
  <si>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</si>
  <si>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</si>
  <si>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</si>
  <si>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</si>
  <si>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</si>
  <si>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</si>
  <si>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</si>
  <si>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</si>
  <si>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</si>
  <si>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</si>
  <si>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</si>
  <si>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</si>
  <si>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</si>
  <si>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</si>
  <si>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</si>
  <si>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</si>
  <si>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</si>
  <si>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</si>
  <si>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</si>
  <si>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</si>
  <si>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</si>
  <si>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</si>
  <si>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</si>
  <si>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</si>
  <si>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</si>
  <si>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</si>
  <si>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</si>
  <si>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</si>
  <si>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</si>
  <si>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</si>
  <si>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</si>
  <si>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</si>
  <si>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</si>
  <si>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</si>
  <si>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</si>
  <si>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</si>
  <si>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</si>
  <si>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</si>
  <si>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</si>
  <si>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</si>
  <si>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</si>
  <si>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</si>
  <si>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</si>
  <si>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</si>
  <si>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</si>
  <si>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</si>
  <si>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</si>
  <si>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</si>
  <si>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</si>
  <si>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</si>
  <si>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</si>
  <si>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</si>
  <si>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</si>
  <si>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</si>
  <si>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</si>
  <si>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</si>
  <si>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</si>
  <si>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</si>
  <si>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</si>
  <si>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</si>
  <si>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</si>
  <si>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</si>
  <si>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</si>
  <si>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</si>
  <si>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</si>
  <si>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</si>
  <si>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</si>
  <si>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</si>
  <si>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</si>
  <si>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</si>
  <si>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</si>
  <si>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</si>
  <si>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</si>
  <si>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</si>
  <si>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</si>
  <si>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</si>
  <si>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</si>
  <si>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</si>
  <si>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</si>
  <si>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</si>
  <si>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</si>
  <si>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</si>
  <si>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</si>
  <si>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</si>
  <si>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</si>
  <si>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</si>
  <si>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</si>
  <si>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</si>
  <si>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</si>
  <si>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</si>
  <si>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</si>
  <si>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</si>
  <si>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</si>
  <si>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</si>
  <si>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</si>
  <si>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</si>
  <si>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</si>
  <si>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</si>
  <si>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</si>
  <si>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</si>
  <si>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</si>
  <si>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</si>
  <si>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</si>
  <si>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</si>
  <si>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</si>
  <si>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</si>
  <si>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</si>
  <si>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</si>
  <si>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</si>
  <si>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</si>
  <si>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</si>
  <si>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</si>
  <si>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</si>
  <si>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</si>
  <si>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</si>
  <si>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</si>
  <si>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</si>
  <si>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</si>
  <si>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</si>
  <si>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</si>
  <si>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</si>
  <si>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</si>
  <si>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</si>
  <si>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</si>
  <si>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</si>
  <si>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</si>
  <si>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</si>
  <si>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</si>
  <si>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</si>
  <si>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</si>
  <si>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</si>
  <si>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</si>
  <si>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</si>
  <si>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</si>
  <si>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</si>
  <si>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</si>
  <si>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</si>
  <si>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</si>
  <si>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</si>
  <si>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</si>
  <si>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</si>
  <si>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</si>
  <si>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</si>
  <si>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</si>
  <si>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</si>
  <si>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</si>
  <si>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</si>
  <si>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</si>
  <si>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</si>
  <si>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</si>
  <si>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</si>
  <si>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</si>
  <si>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</si>
  <si>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</si>
  <si>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</si>
  <si>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</si>
  <si>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</si>
  <si>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</si>
  <si>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</si>
  <si>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</si>
  <si>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</si>
  <si>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</si>
  <si>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</si>
  <si>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</si>
  <si>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</si>
  <si>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</si>
  <si>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</si>
  <si>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</si>
  <si>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</si>
  <si>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</si>
  <si>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</si>
  <si>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</si>
  <si>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</si>
  <si>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</si>
  <si>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</si>
  <si>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</si>
  <si>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</si>
  <si>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</si>
  <si>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</si>
  <si>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</si>
  <si>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</si>
  <si>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</si>
  <si>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</si>
  <si>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</si>
  <si>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</si>
  <si>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</si>
  <si>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</si>
  <si>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</si>
  <si>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</si>
  <si>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</si>
  <si>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</si>
  <si>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</si>
  <si>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</si>
  <si>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</si>
  <si>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</si>
  <si>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</si>
  <si>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</si>
  <si>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</si>
  <si>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</si>
  <si>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</si>
  <si>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</si>
  <si>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</si>
  <si>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</si>
  <si>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</si>
  <si>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</si>
  <si>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</si>
  <si>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</si>
  <si>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</si>
  <si>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</si>
  <si>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</si>
  <si>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</si>
  <si>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</si>
  <si>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</si>
  <si>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</si>
  <si>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</si>
  <si>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</si>
  <si>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</si>
  <si>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</si>
  <si>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</si>
  <si>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</si>
  <si>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</si>
  <si>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</si>
  <si>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</si>
  <si>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</si>
  <si>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</si>
  <si>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</si>
  <si>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</si>
  <si>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</si>
  <si>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</si>
  <si>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</si>
  <si>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</si>
  <si>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</si>
  <si>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</si>
  <si>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</si>
  <si>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</si>
  <si>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</si>
  <si>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</si>
  <si>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</si>
  <si>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</si>
  <si>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</si>
  <si>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</si>
  <si>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</si>
  <si>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</si>
  <si>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</si>
  <si>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</si>
  <si>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</si>
  <si>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</si>
  <si>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</si>
  <si>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</si>
  <si>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AUTORIZACIÓN DE NOTIFICACIÓN</t>
  </si>
  <si>
    <t>CORREO ELECTRÓNICO 1</t>
  </si>
  <si>
    <t>CORREO ELECTRÓNICO 2</t>
  </si>
  <si>
    <t>notificacionesjudiciales@cam.gov.co</t>
  </si>
  <si>
    <t>La CGR expedirá la Resolución a través de la cual se liquida</t>
  </si>
  <si>
    <t>la tarifa de control fiscal de la vigencia 2016,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</si>
  <si>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</si>
  <si>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</si>
  <si>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</si>
  <si>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</si>
  <si>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1º del art. 67 del Código de</t>
  </si>
  <si>
    <t>Procedimiento Administrativo y de lo Contencioso Administrativo.</t>
  </si>
  <si>
    <t>Así mismo,  me comprometo a remitir el respectivo acuse de recibo,</t>
  </si>
  <si>
    <t>una vez recibida la copia de la resolución que</t>
  </si>
  <si>
    <t>fija tarifa de control fiscal, estableciendo fecha y hora del mismo;</t>
  </si>
  <si>
    <t>sólo a partir de este  momento se entenderá notificada.</t>
  </si>
  <si>
    <t>En el evento en que transcurridos 3 días a partir del envío de</t>
  </si>
  <si>
    <t>esta comunicación, no se cuente con este documento, la misma</t>
  </si>
  <si>
    <t>se efectuará  según lo ordenado en el art. 67 y siguientes</t>
  </si>
  <si>
    <t>del Código de Procedimiento Administrativo y de lo Contencioso Administrativo.</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</si>
  <si>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</si>
  <si>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</si>
  <si>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</si>
  <si>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</si>
  <si>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</si>
  <si>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</si>
  <si>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</si>
  <si>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</si>
  <si>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</si>
  <si>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</si>
  <si>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</si>
  <si>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</si>
  <si>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</si>
  <si>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</si>
  <si>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</si>
  <si>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</si>
  <si>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</si>
  <si>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</si>
  <si>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</si>
  <si>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</si>
  <si>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</si>
  <si>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</si>
  <si>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</si>
  <si>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</si>
  <si>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</si>
  <si>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</si>
  <si>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</si>
  <si>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</si>
  <si>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</si>
  <si>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Plan de medios formulados y Ejecutados</t>
  </si>
  <si>
    <t>DIVULGACIÓN Y CAPACITACIÓN</t>
  </si>
  <si>
    <t>PROMOCIÓN DE LA ORGANIZACIÓN</t>
  </si>
  <si>
    <t>ASESORIA Y ACOMPAÑAMIENTO A ACCIONES CIUDADANAS</t>
  </si>
  <si>
    <t>GENERALES O SIN CLASIFICAR</t>
  </si>
  <si>
    <t>0 RECURSOS DESTINADOS A LA PREVENCIÓN Y ATENCIÓN DE DESASTRES (Registre las cifras en PESOS)</t>
  </si>
  <si>
    <t>PROYECTOS O ACTIVIDADES DE PREVENCIÓN</t>
  </si>
  <si>
    <t>Asesoría, asistencia técnica, Estudios de AVR y Obras de mitigación del riesgo</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</si>
  <si>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</si>
  <si>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</si>
  <si>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</si>
  <si>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</si>
  <si>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</si>
  <si>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</si>
  <si>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</si>
  <si>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1 Queja 
104 Reclamaciones por facturación</t>
  </si>
  <si>
    <t>DENUNCIAS QUEJAS, SUGERENCIAS Y RECLAMOS TRAMITADOS</t>
  </si>
  <si>
    <t>TIEMPO PROMEDIO DE RESPUESTA (EN DÍAS HÁBILES)</t>
  </si>
  <si>
    <t>CIUDADANOS ATENDIDOS</t>
  </si>
  <si>
    <t>CIUDADANOS CAPACITADOS</t>
  </si>
  <si>
    <t>FILA_60</t>
  </si>
  <si>
    <t>ORGANIZACIONES CONFORMADAS (VEEDURÍAS, COMITÉS, ETC)</t>
  </si>
  <si>
    <t>ORGANIZACIONES CAPACITADAS</t>
  </si>
  <si>
    <t>ACTIVIDADES DE ASESORÍA Y ACOMPAÑAMIENTO</t>
  </si>
  <si>
    <t>ORGANIZACIONES ASESORADAS</t>
  </si>
  <si>
    <t>FILA_100</t>
  </si>
  <si>
    <t>ACCIONES CIUDADANAS REALIZADAS (EJERCICIOS DE VEEDURÍA Y SIMILARES)</t>
  </si>
  <si>
    <t>FILA_101</t>
  </si>
  <si>
    <t>OBSERVACIONES DE VEEDURÍAS REALIZADAS</t>
  </si>
  <si>
    <t>FILA_102</t>
  </si>
  <si>
    <t>RESPUESTA  A LAS OBSERVACIONES REALIZADAS POR LAS VEEDURÍAS</t>
  </si>
  <si>
    <t>FILA_110</t>
  </si>
  <si>
    <t>AUDIENCIAS PÚBLICAS REALIZADAS</t>
  </si>
  <si>
    <t>Audiencia pública de rendición de cuentas 2014
Audiencia pública de rendición cuentas 2012 - 2015</t>
  </si>
  <si>
    <t>FILA_120</t>
  </si>
  <si>
    <t>FOROS REALIZADOS</t>
  </si>
  <si>
    <t>FILA_130</t>
  </si>
  <si>
    <t>RENDICIÓN DE CUENTAS A LA CIUDADANÍA</t>
  </si>
  <si>
    <t>FILA_140</t>
  </si>
  <si>
    <t>OTRAS NO ESPECIFICADAS</t>
  </si>
  <si>
    <t>0 INFORMACIÓN SOBRE LAS ACTIVIDADES DE PREVENCIÓN</t>
  </si>
  <si>
    <t>PROYECTOS DE PREVENCIÓN</t>
  </si>
  <si>
    <t>En convenio con los municipios de Neiva, Timaná, Campoalegre y la Gobernación se avanza en la realización de los estudios de AVR</t>
  </si>
  <si>
    <t>POBLACIÓN BENEFICIARIA DE PROYECTOS DE PREVENCIÓN</t>
  </si>
  <si>
    <t>MUNICIPIOS BENEFICIARIOS DE PROYECTOS DE PREVENCIÓN</t>
  </si>
  <si>
    <t>ACTIVIDADES DE ATENCIÓN</t>
  </si>
  <si>
    <t>1. Construcción de obras de Reducción y Mitigación del Riesgo de Desastres en la Quebrada Zapatero del Municipio de La Plata y en las Quebradas El Salado, Aguacaliente y El Piñal, del Municipio de Rivera (en proceso de ejecución)
2. Seis (6)Tramos  -  Obras de Control y Mitigacion en el Rio Bache. Municipio de Santa María</t>
  </si>
  <si>
    <t>POBLACIÓN BENEFICIARIA DE ACTIVIDADES DE ATENCIÓN</t>
  </si>
  <si>
    <t>Población del área urbana de los municipios de Santa María, La Plata y Rivera</t>
  </si>
  <si>
    <t>MUNICIPIOS BENEFICIADOS DE ACTIVIDADES DE ATENCIÓN</t>
  </si>
  <si>
    <t>Santa María, La Plata y Rivera</t>
  </si>
  <si>
    <t>PROYECTOS DE RECONSTRUCCIÓN Y DESARROLLO</t>
  </si>
  <si>
    <t>POBLACIÓN BENEFICIARIA DE PROYECTOS DE RECONSTRUCCIÓN Y DESARROLLO</t>
  </si>
  <si>
    <t>MUNICIPIOS BENEFICIARIOS DE PROYECTOS DE RECONSTRUCCIÓN Y DESARROLLO</t>
  </si>
  <si>
    <t>Mide el número de especies de fauna y flora amenazadas, que se encuentran actualmente con plan de conservación en ejecución. Se contrató un profesional para desarrollar de actividades de asesoría, capacitación y asistencia técnica especializada en el monitoreo de poblaciones de Oso de Anteojos (Tremarctos ornatus) y Danta de Montaña (Tapirus pinchaque), en las áreas de los Parques Natura</t>
  </si>
  <si>
    <t>Como resultado del análisis físico-químico de los suelos, se observa que predominan las fracciones minerales de texturas gruesas con suelos básicamente franco arenosos, baja a moderada profundidad efectiva, con bajos contenidos de materia orgánica, media a alta capacidad de intercambio iónico, alta saturación de bases, alto nivel de bases intercambiables, con algunas deficiencias de elem</t>
  </si>
  <si>
    <t>El 11-07-2012 se fijó en edicto sentencia de 1ra instancia de fecha 29-06-2012, por medio de la cual se resolvió negar las pretensiones. El 28-08-2012 se envió el proceso al Tribunal Adtivo, correspondiendole por reparto al Dr. Jorge Augusto Corredor. El 03-10-2012 se notificó auto que admite recurso de apelación propuesto por la demandante contra la sentencia del 29-06-2012. El 21-11-20</t>
  </si>
  <si>
    <t>El 04-02-2015 se fijó en edicto sentencia de 1ra instancia de fecha 29-01-2015, por medio de la cual se resolvió denegar las pretensiones de la demanda. El 04-03-2015 se notificó auto que concede recurso de apelación interpuesto por la parte demandante contra la sentencia de primera instancia que negó las pretensiones. El 13-04-2015 el Tribunal Adtivo del Huila notificó auto que admite e</t>
  </si>
  <si>
    <t>El dìa 12-09-2013 se fijò en edicto sentencia de 2da. instancia de fecha 06-09-2013, en la cual se resuelve revocar la sentencia apelada y la providencia que la adicionò, declarar probada la excepciòn de caducidad por las razones expuestas en la  providencia, negar las pretensiones de la demanda, y ordenar la devoluciòn del expediente al Juzgado de origen.El 13-11-2013 se notificó auto q</t>
  </si>
  <si>
    <t xml:space="preserve">El 10-04-2012 se fijó en edicto sentencia de 1ra instancia de fecha 28-03-2012, por medio de la cual se niegan las pretensiones de la demanda. El 09/05/12 se notificó auto que concede recurso de apelación interpuesto por la parte actora. El 06/06/12 el Tribunal notificó auto que admite recurso de apelación interpuesto por la parte actora contra la sentencia de 1ra instancia que negó las </t>
  </si>
  <si>
    <t>El día 21-11-2014 se notificó auto que admite recurso de apelación contra fallo de primera instancia. El 16-12-2014 se notificó auto que ordena correr traslado a las partes para alegar de conclusión.El 22-01-2015 se presentaron los alegatos de conclusión de segunda instancia.Desde el 06-02-2015 el proceso pasó al despacho del M.P. Roberto Mario Chavarro Colpas para proferior fallo de 2da</t>
  </si>
  <si>
    <t>El 02-06-2015 se notificó auto que concede recurso de apelación interpuesto por la parte actora contra la sentencia del 30-04-2015, y ordena enviarlo al Tribunal Contencioso Adtivo del Huila. El 05-06-2015 se radicó memorial mediante el cual se interpuso y sustentó recurso de reposición en contra del auto de fecha 29-05-2015, notificado en estado el día 02-06-2015, por medio del cual con</t>
  </si>
  <si>
    <t>El 11-06-2015 se notificó electrónicamente fallo de 1ra instancia de fecha 10-06-2015, por el cual  se declara probada la excepción propuesta por la CAM denominada "inexistencia de causal de nulidad de los actos administrativos proferidos por la CAM", y se niegan las pretensiones de la demanda. El 02-07-2015 se notificó auto que concede recurso de apelación interpuesto por la parte actor</t>
  </si>
  <si>
    <t>TERMINADO POR FALTA DE JURISDICCION</t>
  </si>
  <si>
    <t xml:space="preserve">El Contratista se obliga para con la CAM a prestar sus servicios de Revisoría Fiscal, por intermedio de un Contador Público, con matrícula profesional vigente, quien realizara principalmente las funciones establecidas en el artículo 60 de los Estatutos de la Corporación, en el artículo 207 del Código de Comercio </t>
  </si>
  <si>
    <t>1002000000014-20</t>
  </si>
  <si>
    <t>UNIDAD</t>
  </si>
  <si>
    <t>CDP No 001 del 2 de enero de 2015</t>
  </si>
  <si>
    <t xml:space="preserve">El Contratista se obliga para con la CAM a prestar sus servicios como Asistente de Revisoría, vinculado a la oficina de la Revisoría Fiscal realizando las siguientes actividades: 1.- Practicar las pruebas selectivas necesarias para verificar el correcto y adecuado manejo de los fondos y bienes de la Corporación. 2.- Cumplir con el programa de actividades planificadas </t>
  </si>
  <si>
    <t>CDP No 002 del 2 de enero de 2015</t>
  </si>
  <si>
    <t xml:space="preserve">La Contratista se obliga para con la CAM a prestar sus servicios como Secretaria Auxiliar de la Revisoría Fiscal realizando las siguientes actividades: 1.- Practicar las pruebas selectivas necesarias para verificar el correcto y adecuado manejo de los fondos y bienes de la Corporación. </t>
  </si>
  <si>
    <t>CDP No 003 del 2 de enero de 2014.</t>
  </si>
  <si>
    <t xml:space="preserve">PRESTACIÓN DE SERVICIOS PROFESIONALES Y DE APOYO A LA GESTIÓN DE LA CORPORACIÓN AUTÓNOMA REGIONAL DEL ALTO MAGDALENA (CAM), CONSISTENTES EN LA COORDINACIÓN DE ACTIVIDADES Y ASESORIA ADMINISTRATIVA EN LA EJECUCION Y SEGUIMIENTO DEL PROYECTO </t>
  </si>
  <si>
    <t>0400900000001-20</t>
  </si>
  <si>
    <t>CDP No.032 del 23/01/2015</t>
  </si>
  <si>
    <t>PRESTACIÓN DE SERVICIOS PROFESIONALES Y DE APOYO A LA GESTIÓN DE LA CORPORACIÓN, EN EL DESARROLLO DE ACTIVIDADES DE ASESORÍA, CONTROL Y SEGUIMIENTO OPORTUNO AL APROVECHAMIENTO FORESTAL DEL PROYECTO HIDROELECTRICO EL QUIMBO</t>
  </si>
  <si>
    <t>CDP No.033 del 23/01/2015</t>
  </si>
  <si>
    <t>PRESTACIÓN DE SERVICIOS PROFESIONALES Y DE APOYO A LA GESTIÓN DE LA CORPORACIÓN AUTÓNOMA REGIONAL DEL ALTO MAGDALENA (CAM), CONSISTENTES EN LA ASESORÍA JURÍDICA Y CAPACITACIÓN EN PROCESOS DE HOMOLOGACIÓN, DECLARATORIA Y REGISTRO DE ÁREAS PROTEGIDAS</t>
  </si>
  <si>
    <t>0100900000001-20</t>
  </si>
  <si>
    <t>CDP No.35 del 26/01/2015</t>
  </si>
  <si>
    <t>PRESTACIÓN DE SERVICIOS PROFESIONALES Y DE APOYO A LA GESTIÓN DE LA CORPORACIÓN AUTÓNOMA REGIONAL DEL ALTO MAGDALENA (CAM), CONSISTENTE EN EL APOYO JURÍDICO A LA DIRECCIÓN TERRITORIAL NORTE EN EL TRÁMITE DEL PROCEDIMIENTO  SANCIONATORIO AMBIENTAL SEÑALADO EN LA LEY 1333 DE 2009.</t>
  </si>
  <si>
    <t>CDP No. 78 del 30/01/2015</t>
  </si>
  <si>
    <t>PRESTACIÓN DE SERVICIOS PARA BRINDAR APOYO COMO AUXILIAR-JURÍDICO A LOS DIFERENTES PROCEDIMIENTOS Y TRÁMITES QUE ADELANTA LA DIRECCIÓN TERRITORIAL NORTE DE LA CORPORACIÓN AUTÓNOMA REGIONAL DEL ALTO MAGDALENA – CAM EN LA APLICACIÓN DE LO  SEÑALADO EN LA LEY 1333 DE 2009 Y DEMAS NORMAS AMBIENTALES.</t>
  </si>
  <si>
    <t xml:space="preserve">CDP No. 31 del 22/01/2015 </t>
  </si>
  <si>
    <t>PRESTACIÓN DE SERVICIOS PROFESIONALES Y DE APOYO A LA GESTIÓN DE LA CORPORACIÓN AUTÓNOMA REGIONAL DEL ALTO MAGDALENA (CAM), CONSISTENTES EN ACTIVIDADES MISIONALES RELACIONADAS CON ASESORIA JURÍDICA Y ADMINISTRATIVA A LA DIRECCIÓN TERRITORIAL SUR EN LA APLICACIÓN DEL PROCEDIMIENTO  SANCIONATORIO AMBIENTAL SEÑALADO EN LA LEY 1333 DE 2009</t>
  </si>
  <si>
    <t>CDP No. 115 del 03/02/2015</t>
  </si>
  <si>
    <t xml:space="preserve">PRESTACIÓN DE SERVICIOS PROFESIONALES Y DE APOYO A LA GESTIÓN DE LA SECRETARIA GENERAL DE LA CORPORACIÓN AUTÓNOMA REGIONAL DEL ALTO MAGDALENA (CAM), EN LA ASESORÍA Y ACOMPAÑAMIENTO INTEGRAL EN EL ÁREA DE CONTRATACIÓN ESTATAL EN LOS PROCESOS DE CONTRATACIÓN DE MÍNIMA CUANTÍA, SELECCIÓN ABREVIADA  Y CONTRATACIÓN DIRECTA, Y EN AQUELLOS QUE LE SEAN ASIGNADOS POR EL SECRETARIO GENERAL. </t>
  </si>
  <si>
    <t>CDP No. 122 del 04/02/2015</t>
  </si>
  <si>
    <t xml:space="preserve">PRESTACIÓN DE SERVICIOS PROFESIONALES Y DE APOYO A LA GESTIÓN DE LA SECRETARIA GENERAL DE LA CORPORACIÓN AUTÓNOMA REGIONAL DEL ALTO MAGDALENA (CAM), EN LA ASESORÍA Y ACOMPAÑAMIENTO INTEGRAL EN EL ÁREA DE CONTRATACIÓN ESTATAL EN LOS PROCESOS LICITATORIOS, CONCURSOS DE MERITOS Y EN AQUELLOS QUE LE SEAN ASIGNADOS. </t>
  </si>
  <si>
    <t>CDP No. 70 del 30/01/2015</t>
  </si>
  <si>
    <t xml:space="preserve">PRESTACIÓN DE SERVICIOS PROFESIONALES DE APOYO A LA GESTIÓN DE LA CORPORACIÓN AUTÓNOMA REGIONAL DEL ALTO MAGDALENA (CAM), CONSISTENTES EN EL APOYO JURIDICO A LA DIRECCION TERRITORIAL OCCIDENTE EN EL TRÁMITE DEL PROCEDIMIENTO SANCIONATORIO AMBIENTAL SEÑALADO EN LA LEY 1333 DE 2009, </t>
  </si>
  <si>
    <t>CDP No. 72 del 30/01/2015</t>
  </si>
  <si>
    <t>PRESTACIÓN DE SERVICIOS PROFESIONALES Y APOYO JURIDICO A LA GESTIÓN DEL AREA DE CONTRATACION DE LA SECRETARIA GENERAL, ESPECIALMENTE EN LO RELACIONADO CON LA OPORTUNA PUBLICACION EN EL SECOP DE LOS DOCUMENTOS Y ACTOS ADMINISTRATIVOS DE LOS PROCESOS CONTRACTUALES QUE ADELANTE LA CORPORACION, PREVIA REVISIÓN Y VERIFICACIÓN DE LOS MISMOS.</t>
  </si>
  <si>
    <t>CDP No. 12 del 14/01/2015</t>
  </si>
  <si>
    <t>Suscripción a periódico regional de amplia circulación diaria, para suministro de dos ejemplares del periódico diariamente a la Corporación Autónoma Regional del Alto Magdalena – CAM-.</t>
  </si>
  <si>
    <t>2002000000007-20</t>
  </si>
  <si>
    <t>CDP No. 7 del 14/01/2015</t>
  </si>
  <si>
    <t xml:space="preserve">Prestación de  servicios  profesionales  y  de  apoyo  a  la  gestión  de  la  CAM,  consistentes en  el acompañamiento socio-ambiental, capacitación, educación, control social, fortalecimiento  institucional y comunitario; en las áreas protegidas del Departamento del Huila, así como en los procesos de declaratoria de nuevas figuras de protección. </t>
  </si>
  <si>
    <t>0100900000001 - 0100900000002</t>
  </si>
  <si>
    <t xml:space="preserve">CDP No. 112 y 113 del 03/02/2015 </t>
  </si>
  <si>
    <t xml:space="preserve">PRESTACIÓN DE SERVICIOS PROFESIONALES DE APOYO A LA GESTIÓN DE LA CORPORACIÓN AUTÓNOMA REGIONAL DEL ALTO MAGDALENA (CAM), CONSISTENTES EN EL APOYO JURIDICO A LA DIRECCION TERRITORIAL CENTRO EN EL TRÁMITE DEL PROCEDIMIENTO SANCIONATORIO AMBIENTAL SEÑALADO EN LA LEY 1333 DE 2009.  </t>
  </si>
  <si>
    <t>CDP No. 79 del 30/01/2015</t>
  </si>
  <si>
    <t>PRESTACIÓN DE SERVICIOS PARA BRINDAR APOYO COMO AUXILIAR-JURÍDICO A LOS DIFERENTES PROCEDIMIENTOS Y TRÁMITES QUE ADELANTA LA DIRECCIÓN TERRITORIAL SUR DE LA CORPORACIÓN AUTÓNOMA REGIONAL DEL ALTO MAGDALENA – CAM EN LA APLICACIÓN DE LO  SEÑALADO EN LA LEY 1333 DE 2009 Y DEMAS NORMAS AMBIENTALES.</t>
  </si>
  <si>
    <t>CDP No. 55 del 28/01/2015</t>
  </si>
  <si>
    <t>PRESTACIÓN DE SERVICIOS PROFESIONALES DE APOYO A LA GESTIÓN DE LA CORPORACIÓN AUTÓNOMA REGIONAL DEL ALTO MAGDALENA (CAM), CONSISTENTES EN EL APOYO JURIDICO A LA DIRECCION TERRITORIAL CENTRO EN EL TRÁMITE DEL PROCEDIMIENTO SANCIONATORIO AMBIENTAL SEÑALADO EN LA LEY 1333 DE 2009, ASÍ COMO EL APOYO JURÍDICO A LOS TRAMITES DE PERMISOS</t>
  </si>
  <si>
    <t>CDP No.123 del 04/02/2015</t>
  </si>
  <si>
    <t>Suministro e instalación de baterías para la UPS de marca POWERWARE.</t>
  </si>
  <si>
    <t>0400900000002-20</t>
  </si>
  <si>
    <t>CDP No. 146 del 12/02/2015</t>
  </si>
  <si>
    <t>PRESTACIÓN DE SERVICIOS PROFESIONALES DE APOYO A LA GESTIÓN DE LA CORPORACIÓN AUTÓNOMA REGIONAL DEL ALTO MAGDALENA (CAM), CONSISTENTES EN LA COORDINACIÓN OPERATIVA Y LOGISTICA DE LA RED INTERINSTITUCIONAL DE GOBERNANZA DE LOS RECURSOS NATURALES Y CONTROL AL TRÁFICO Y APROVECHAMIENTO ILEGAL</t>
  </si>
  <si>
    <t>CDP No. 52 de 28/01/2015</t>
  </si>
  <si>
    <t>Prestación de servicios a la gestión de la Corporación Autónoma Regional del Alto Magdalena (CAM), para el cumplimiento de actividades de apoyo administrativo que demande Subdirección de Gestión Ambiental, en la ejecución e implementación del proyecto de uso sostenible de la biodiversidad y negocios verdes.</t>
  </si>
  <si>
    <t>0100900000003-20</t>
  </si>
  <si>
    <t>CDP No.49 del 2/01/2015</t>
  </si>
  <si>
    <t xml:space="preserve">Prestación de servicios de apoyo y acompañamiento técnico a la Corporación Autónoma Regional del Alto Magdalena (CAM), consistentes en el desarrollo de actividades que promuevan y fortalezcan las empresas vinculadas al programa de Negocios Verdes.  </t>
  </si>
  <si>
    <t>CDP No.048 del 28/01/2015</t>
  </si>
  <si>
    <t>Prestación de servicios de apoyo técnico y administrativo a la Corporación Autónoma Regional del Alto Magdalena (CAM), consistentes en el desarrollo de actividades programadas en la ejecución de los Planes de manejo de las Áreas Protegidas Regionales, y Parques Naturales Municipales.</t>
  </si>
  <si>
    <t>01009000000001-20</t>
  </si>
  <si>
    <t>CDP No.56 del 28/02/2015</t>
  </si>
  <si>
    <t>Servicio de fotocopiado en blanco y negro  de documentos para la Sede Central de la Corporación Autónoma Regional del Alto Magdalena, CAM, en el Municipio de  Neiva-Huila.</t>
  </si>
  <si>
    <t>200400000007-20</t>
  </si>
  <si>
    <t>CDP No.147 del 12/02/2015</t>
  </si>
  <si>
    <t xml:space="preserve">PRESTACIÓN DE SERVICIOS PROFESIONALES CONSISTENTES EN LAS ACTIVIDADES DE ASESORIA Y COORDINACION  DE LA EJECUCIÓN Y CONTROL DEL PLAN DE ORDENACIÓN DE LA CUENCA HIDROGRÁFICA DEL RIO LAS CEIBAS. </t>
  </si>
  <si>
    <t>Fiduciaria Popular</t>
  </si>
  <si>
    <t>Contrato de encargo fiduciario 052 de  2007</t>
  </si>
  <si>
    <t>PRESTACIÓN DE SERVICIOS DE APOYO A LA GESTIÓN DE LA CORPORACIÓN AUTÓNOMA REGIONAL DEL ALTO MAGDALENA (CAM), CONSISTENTES EN ASISTENCIA TECNICA Y MANEJO GENERAL DE LA FAUNA SILVESTRE QUE INGRESE AL CENTRO DE ATENCION Y VALORACION – CAV DE LA CAM, PROVENIENTE DE ACTIVIDADES DE DECOMISO</t>
  </si>
  <si>
    <t>CDP No.163 del 18 de febrero de 2015</t>
  </si>
  <si>
    <t>PRESTACIÓN DE SERVICIOS DE APOYO A LA GESTIÓN DE LA CORPORACIÓN AUTÓNOMA REGIONAL DEL ALTO MAGDALENA (CAM), DESEMPEÑANDOSE COMO TECNOLOGO FORESTAL EN APOYO A LAS ACTIVIDADES DE CONTROL Y SEGUIMIENTO OPORTUNO AL APROVECHAMIENTO FORESTAL Y LABORES RELACIONADAS  CON EL PROYECTO HIDROELÉCTRICO EL QUIMBO- PHEQ.</t>
  </si>
  <si>
    <t>CDP No.53 del 28/01/2015</t>
  </si>
  <si>
    <t>Prestación de servicios profesionales y de apoyo a la gestión de La Corporación Autónoma Regional Del Alto Magdalena (CAM), consistentes en el desarrollo de actividades de Coordinación y acompañamiento, en la continuidad de los procesos de aislamiento para la protección de la cobertura vegetal en los 37 municipios del departamento del Huila</t>
  </si>
  <si>
    <t>02139060000001-11</t>
  </si>
  <si>
    <t>CDP No.181 del 26/002/2015</t>
  </si>
  <si>
    <t>Prestación de servicios profesionales y de apoyo a la gestión de la Corporación Autónoma Regional del Alto Magdalena (CAM), consistentes en el desarrollo de las actividades para la asesoría, acompañamiento, capacitación y seguimiento a PRAES y PROCEDAS, así como fortalecimiento de la Red departamental de Jóvenes de Ambiente en el Departamento del Huila.</t>
  </si>
  <si>
    <t>0500900000001-20</t>
  </si>
  <si>
    <t>CDP No.39 del 26/01/2015</t>
  </si>
  <si>
    <t xml:space="preserve">Prestación de servicios profesionales de gestión y apoyo técnico a la Subdirección de Gestión Ambiental consistente en el desarrollo de actividades  de coordinación para la  implementación  del componente ambiental del Convenio 324 de 2014, y los Convenios Interadministrativos </t>
  </si>
  <si>
    <t xml:space="preserve"> (0100900000003 - 20) (0600900000001 - 20) (0600900000002 - 20)</t>
  </si>
  <si>
    <t>CDP No. 36, 37 y 38 del 26/01/2015</t>
  </si>
  <si>
    <t>Prestación de servicios profesionales y de apoyo a la gestión de la Corporación Autónoma Regional del Alto Magdalena (CAM), consistentes en el desarrollo de actividades de asesoría y asistencia técnica para ejercer seguimiento ambiental a los permisos y las sanciones, requerimientos y medidas preventivas establecidas por la CAM</t>
  </si>
  <si>
    <t>0200900000003-20</t>
  </si>
  <si>
    <t xml:space="preserve">CDP No. 226 del 09/03/2015 </t>
  </si>
  <si>
    <t>Prestacion de servicios profesionales para la revisión, monitoreo, consolidación y fortalecimiento  del Sistema de Gestión Ambiental y de seguridad y salud en el trabajo de la Corporación  Autonoma Regional del Alto  Magdalena CAM, orientado a la mejor continua  del Sistema Integrado de Gestión.</t>
  </si>
  <si>
    <t>CDP  No.125 del 04/02/2015</t>
  </si>
  <si>
    <t xml:space="preserve">Prestación de servicios de apoyo y logistica  y asistencia técnica para la organización y realización  de un (1) foro  Temático para 200 personas  en el municipio de San Agustín Departamento del Huila, a  realizarse el día 20 de marzo  de 2015, en el caul se deben desarrollar las tematicas importancia del Macizo  como reserva de la biósfera  y San Agustín </t>
  </si>
  <si>
    <t>con cargo al convenio interadministrtivo No. 249 de 2014</t>
  </si>
  <si>
    <t>Prestación de servicios de apoyo logístico y asistencia técnica, para la organización y realización de un (1) Foro Temático para 200 personas en el Municipio de Neiva en el Departamento del Huila, a realizarse el día 19 de Marzo de 2015, en el cual se deben desarrollar las temáticas cuencas hidrográficas</t>
  </si>
  <si>
    <t>convenio Interadministrativo No. 249 de 2014</t>
  </si>
  <si>
    <t>PRESTACIÓN DE SERVICIOS PROFESIONALES Y DE APOYO A LA GESTIÓN DE LA CORPORACIÓN AUTÓNOMA REGIONAL DEL ALTO MAGDALENA (CAM), EN LA ASESORÍA Y ACOMPAÑAMIENTO JURÍDICO INTEGRAL A LA EJECUCIÓN DEL PROYECTO DEL PLAN DE ORDENACIÓN Y MANEJO DE LA CUENCA HIDROGRÁFICA DEL RÍO LAS CEIBAS</t>
  </si>
  <si>
    <t>Prestación de servicios profesionales y de apoyo a la gestión de la Corporación Autónoma Regional del Alto Magdalena (CAM), consistentes en el desarrollo de las actividades de Asesoría, y asistencia técnica para la ejecución del Plan de Manejo de las especies de fauna amenazadas Oso de Anteojos Tremarctos ornatus y Danta de Montaña Tapirus pinchaque y demás especies amenazada</t>
  </si>
  <si>
    <t>CDP  No.121 del 04/02/2015</t>
  </si>
  <si>
    <t>Prestación de servicios profesionales y de apoyo a la gestión de la Corporación Autónoma Regional del Alto Magdalena (CAM), consistentes en el desarrollo de las actividades de Asesoría, y asistencia técnica como apoyo  para la elaboración del Plan de Manejo Ambiental del área protegida DRMI la Tatacoa de acuerdo a lo reglamentado por  el Decreto 2372 del 2010.</t>
  </si>
  <si>
    <t>0100900000002-20</t>
  </si>
  <si>
    <t>CDP No.215 del 05/03/2015</t>
  </si>
  <si>
    <t>PRESTACIÓN DE SERVICIOS DE APOYO A LA GESTIÓN DE LA CORPORACIÓN AUTÓNOMA REGIONAL DEL ALTO MAGDALENA (CAM), CONSISTENTES EN EL DESARROLLO DE ACTIVIDADES DE GESTIÓN DE COBRO POR CONCEPTO DE SEGUIMIENTOS A LAS LICENCIAS Y PERMISOS AMBIENTALES OTORGADOS POR LAS DIRECCIONES TERRITORIALES Y LA SUBDIRECCIÓN DE REGULACIÓN Y CALIDAD AMBIENTAL DE LA CAM.</t>
  </si>
  <si>
    <t>CDP No.228 del 09/003/2015</t>
  </si>
  <si>
    <t xml:space="preserve">Prestación de servicios profesional para en la representación judicial y extrajudicial de la Corporación, en los procesos en que la entidad deba intervenir, en forma activa, pasiva o como veedora, al igual que en las conciliaciones prejudiciales, por asuntos propios de sus funciones; de asesoría y apoyo jurídico en procesos administrativos </t>
  </si>
  <si>
    <t>10020000000014-20</t>
  </si>
  <si>
    <t>CDP No. 274 del 13/03/2015</t>
  </si>
  <si>
    <t>Prestación de servicios de apoyo a la gestión de la Corporación Autónoma Regional del Alto Magdalena (CAM), consistentes en la realización de labores de cargue de información sobre los usuarios del recurso hídrico, en concesiones de agua, para el establecimiento de la línea base de legalización de usuarios del recurso hídrico en el departamento del Huila</t>
  </si>
  <si>
    <t>CDP No. 225 del 09/03/2015</t>
  </si>
  <si>
    <t>PRESTACIÓN DE SERVICIOS DE APOYO A LA GESTIÓN DE LA CORPORACIÓN AUTÓNOMA REGIONAL DEL ALTO MAGDALENA (CAM), EN CALIDAD DE PASANTE DESARROLLANDO ACTIVIDADES DE SENSIBILIZACION PARA PROMOVER EL DESARROLLO DE UNA CULTURA DE RESPETO POR LA FAUNA SILVESTRE, ASI COMO TAMBIEN PRESTANDO ACOMPAÑAMIENTO EN LA IDENTIFICACION</t>
  </si>
  <si>
    <t>CDP No. 222 del 09/03/2015</t>
  </si>
  <si>
    <t>PRESTACIÓN DE SERVICIOS DE PRESTACIÓN DE SERVICIOS DE APOYO A LA GESTIÓN DE LA CORPORACIÓN AUTÓNOMA REGIONAL DEL ALTO MAGDALENA (CAM), CONSISTENTES EN EL DESARROLLO DE LABORES  DE ASESORÍA, ASISTENCIA TÉCNICA, SEGUIMIENTO Y CAPACITACION EN CUMPLIMIENTO DE LA ESTRATEGIA DE CORRESPONSABILIDAD EN LA LUCHA CONTRA LOS INCENDIOS FORESTALES</t>
  </si>
  <si>
    <t xml:space="preserve">CDP No. 224 del 09/03/2015 </t>
  </si>
  <si>
    <t xml:space="preserve">SUMINISTRO DE COMBUSTIBLE, ACPM Y LUBRICANTES PARA LOS VEHICULOS Y PLANTA ELECTRICA DE LA CORPORACION AUTONOMA REGIONAL DEL ALTO MAGDALENA. </t>
  </si>
  <si>
    <t>200400000004-20</t>
  </si>
  <si>
    <t>CDP No. 149 del 12/02/2015 y Encargo Fiduciario No. 057 de 2007</t>
  </si>
  <si>
    <t xml:space="preserve">Prestación de servicios profesionales en el desarrollo de actividades de acompañamiento,  seguimiento y medición al sistema de control interno de la Corporación, en el marco de la implementación del Sistema Integrado de Gestión de la entidad en armonía con el Modelo Estándar de Control Interno - MECI. </t>
  </si>
  <si>
    <t>CDP No. 176 del 24/02/2015</t>
  </si>
  <si>
    <t>GARANTIZAR AL APRENDIZ LA FORMACIÓN PROFESIONAL INTEGRAL AL EFECTUAR LA PASANTIA EN EL PROGRAMA TECNICO EN CONTABILIZACION DE OPERACIONES COMERCIALES Y FINANCIERAS QUE OFRECE EL SERVICIO NACIONAL DE APRENDIZAJE “SENA”, REALIZANDO  EN SU TOTALIDAD LA ETAPA PRODUCTIVA</t>
  </si>
  <si>
    <t>1001001001001-20)</t>
  </si>
  <si>
    <t>CDP No. 292 del 18/03/2015</t>
  </si>
  <si>
    <t>Suministro de almuerzos y refrigerios necesarios para la organización y realización de diferentes eventos y actividades de sensibilización y capacitación ambiental, así como de reuniones de articulación y coordinación interinstitucional en el marco de la Política Nacional Ambiental, en desarrollo de los diferentes proyectos y actividades de la CAM</t>
  </si>
  <si>
    <t xml:space="preserve">(0100900000001-20) (0100900000002-20) (0100900000003-20) (030090000001-20) (0500900000002-20) (0600900000002-20) </t>
  </si>
  <si>
    <t>CDP No.58, 59,60, 61,62 y 63 del 28/01/2015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</si>
  <si>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GUADALUPE</t>
  </si>
  <si>
    <t xml:space="preserve"> (0100900000001-20) (0200900000002-20) (0213906000001-11)</t>
  </si>
  <si>
    <t>CDP No. 323,324 y 325 del 27/03/2015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</si>
  <si>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SANTA MARÍA</t>
  </si>
  <si>
    <t>0200900000002-20</t>
  </si>
  <si>
    <t>CDP No.335 del 27/06/2015</t>
  </si>
  <si>
    <t xml:space="preserve">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GARZON </t>
  </si>
  <si>
    <t>010900000001-20</t>
  </si>
  <si>
    <t>CDP No.333 del 27/03/2015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</si>
  <si>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SUAZA</t>
  </si>
  <si>
    <t>CDP  No.334 del 27/03/2015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</si>
  <si>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TIMANÁ</t>
  </si>
  <si>
    <t xml:space="preserve"> (0213906000001-11) (0200900000002-20)</t>
  </si>
  <si>
    <t>CDP No.330 y 331 del 27/03/2015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</si>
  <si>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TELLO</t>
  </si>
  <si>
    <t>(0213906000001-11)(0100900000001-20)</t>
  </si>
  <si>
    <t>CDP No.328 y 330 del 17/03/2015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</si>
  <si>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LA PLATA</t>
  </si>
  <si>
    <t xml:space="preserve"> (0213906000001-11) (0100900000001-20)</t>
  </si>
  <si>
    <t>CDP No.326-327 del 27/03/2015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</si>
  <si>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ALGECIRAS</t>
  </si>
  <si>
    <t>CDP No.364,365 y 366 del 27/03/2015</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</si>
  <si>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PAICOL</t>
  </si>
  <si>
    <t xml:space="preserve"> (0213906000001-11)</t>
  </si>
  <si>
    <t>CDP No.361 del 27/03/2015</t>
  </si>
  <si>
    <t xml:space="preserve">AuFiduciaria Popularr esfuerzos fiFiduciaria Popularncieros, administrativos e institucioFiduciaria Popularles para adelantar acciones de manejo de áreas protegidas y conservación de cuencas, a nivel regioFiduciaria Popularl a través de la ejecución del proyecto “IMPLEMENTACIÓN DE ACCIONES DE MANEJO EN LAS ÁREAS PROTEGIDAS Y RECUPERACION AMBIENTAL DE LA MICROCUENCA DEL RIO </t>
  </si>
  <si>
    <t>(0100900000001-20) (0200900000002-20) (0213906000001-11)</t>
  </si>
  <si>
    <t>CDP No.356,357 y 358 del  27/03/2015</t>
  </si>
  <si>
    <t xml:space="preserve">AuFiduciaria Popularr esfuerzos fiFiduciaria Popularncieros, administrativos e institucioFiduciaria Popularles para adelantar acciones de manejo de áreas protegidas y conservación de cuencas, a nivel regioFiduciaria Popularl a través de la ejecución del proyecto “IMPLEMENTACIÓN DE ACCIONES DE MANEJO EN LAS ÁREAS PROTEGIDAS </t>
  </si>
  <si>
    <t>CDP No.322 del 27/03/2015</t>
  </si>
  <si>
    <t>0213906000001-11</t>
  </si>
  <si>
    <t>CDP  No.321 del 27/03/2015</t>
  </si>
  <si>
    <t>(0100900000001-20) (0200900000002-20)</t>
  </si>
  <si>
    <t>CDP No.359 y 360 del 27/03/2015</t>
  </si>
  <si>
    <t>CDP No.341 y 342 del 27/03/2015</t>
  </si>
  <si>
    <t xml:space="preserve"> (0213906000001-11) (0200900000001-20)</t>
  </si>
  <si>
    <t>CDP No.339 y 340  del 27/03/2015</t>
  </si>
  <si>
    <t>AuFiduciaria Popularr esfuerzos fiFiduciaria Popularncieros, administrativos e institucioFiduciaria Popularles para adelantar acciones de manejo de áreas protegidas y conservación de cuencas, a nivel regioFiduciaria Popularl a través de la ejecución del proyecto “IMPLEMENTACIÓN DE ACCIONES DE MANEJO EN LAS ÁREAS PROTEGIDAS.</t>
  </si>
  <si>
    <t xml:space="preserve">PRESTACIÓN DE SERVICIOS DE APOYO A LA GESTIÓN DE LA CORPORACIÓN AUTÓNOMA REGIONAL DEL ALTO MAGDALENA (CAM), CONSISTENTES EN LA REALIZACIÓN DE CITACIONES DE LAS LICENCIAS, PERMISOS Y/O AUTORIZACIONES </t>
  </si>
  <si>
    <t>CDP No.288 del 18/03/2015</t>
  </si>
  <si>
    <t xml:space="preserve">PRESTACIÓN DE SERVICIOS DE APOYO A LA GESTIÓN DE LA CORPORACIÓN AUTÓNOMA REGIONAL DEL ALTO MAGDALENA (CAM), CONSISTENTES EN LA REALIZACIÓN DE CITACIONES DE LAS LICENCIAS, PERMISOS Y/O AUTORIZACIONES AMBIENTALES Y DE LOS PROCESOS SANCIONATORIOS </t>
  </si>
  <si>
    <t>CDP No.289 del 18/03/2015</t>
  </si>
  <si>
    <t>CDP No.290 del 18/03/2015</t>
  </si>
  <si>
    <t>CDP No.294 del 18/03/2015</t>
  </si>
  <si>
    <t>PRESTACIÓN DE SERVICIOS DE APOYO A LA GESTIÓN DE LA CORPORACIÓN AUTÓNOMA REGIONAL DEL ALTO MAGDALENA (CAM), CONSISTENTES EN LA REALIZACIÓN DE CITACIONES DE LAS LICENCIAS, PERMISOS Y/O AUTORIZACIONES AMBIENTALES Y DE LOS PROCESOS SANCIONATORIOS</t>
  </si>
  <si>
    <t>CDP No.291 del 18/03/2015</t>
  </si>
  <si>
    <t>Servicio de alojamiento (hosting) para la págiFiduciaria Popular web de la Corporación: www.cam.gov.co</t>
  </si>
  <si>
    <t>CDP No.275 del 13/03/2015</t>
  </si>
  <si>
    <t>AuFiduciaria Popularr esfuerzos tecnicos y  fiFiduciaria Popularncieros, entre le Ministerio deAmbiente y Desarrollo Sostenible  y la Corporación Autónoma RegioFiduciaria Popularl del Alto MagdaleFiduciaria Popular-CAM, para la formulacion del Plan de OrdeFiduciaria Popularmiento  del río Nieva y sus principales tributarios.</t>
  </si>
  <si>
    <t>CDP No.227 del 09/03/2015</t>
  </si>
  <si>
    <t>Suministro de 1500 camisetas para la conmemoración del día de la Cuenca hidrográfica del rio de las Ceibas “Nuestro Rio”, en el marco del programa Fortalecimiento organizativo y coordiFiduciaria Popularción interinstitucioFiduciaria Popularl, contemplado en el plan de ordeFiduciaria Popularmiento y manejo de la cuenca hidrográfica del río las ceibas.</t>
  </si>
  <si>
    <t>Ceibas</t>
  </si>
  <si>
    <t xml:space="preserve">REALIZAR LA CONSTRUCCIÓN A TODO COSTO DE 1040 HORNILLAS ECOEFICIENTES EN ZOFiduciaria Popular RURAL DEL DEPARTAMENTO DEL HUILA”, de conformidad con los valores, especificaciones y cantidades establecidas en la propuesta presentada por el contratista y lo dispuesto en el pliego de condiciones definitivo y demás documentos precontractuales de la Licitación Pública No. LP-001-CAM-2015. </t>
  </si>
  <si>
    <t>0600900000002-20</t>
  </si>
  <si>
    <t>CDP No.66 del 29/01/2015</t>
  </si>
  <si>
    <t>PRESTACIÓN DE SERVICIOS DE APOYO A LA GESTIÓN DE LA CORPORACIÓN AUTÓNOMA REGIONAL DEL ALTO MAGDALENA (CAM), CONSISTENTES EN EL DESARROLLO DE LABORES DE APOYO OPERATIVO Y LOGISTICO QUE SE REQUIERAN PARA REALIZAR SEGUIMIENTO, MONITOREO Y CONTROL AL APROVECHAMIENTO Y TRAFICO ILEGAL DE RECURSOS NATURALES</t>
  </si>
  <si>
    <t xml:space="preserve">CDP No.270 del 13/03/2015 </t>
  </si>
  <si>
    <t>PRESTACIÓN DE SERVICIOS Y DE APOYO A LA GESTIÓN DE LA CORPORACIÓN AUTÓNOMA REGIOFiduciaria PopularL DEL ALTO MAGDALEFiduciaria Popular (CAM), CONSISTENTE EN ACTIVIDADES DE CONTROL, SEGUIMIENTO, MONITOREO  Y VIGILANCIA EN LA ZOFiduciaria Popular FORESTAL PROTECTORA CONFORME A LA EJECUCION DEL PLAN DE ORDEFiduciaria PopularCIÓN Y MANEJO DEL RIO LAS CEIBAS.</t>
  </si>
  <si>
    <t xml:space="preserve">CDP No.266 del 13/03/2015 </t>
  </si>
  <si>
    <t>Prestación de servicios de apoyo logístico y asistencia técnica, para la organización y realización de un (1) Foro Temático denomiFiduciaria Populardo “Foro Cuenca Rio Las Ceibas ¡Nuestro Rio” para 260 persoFiduciaria Populars en el Municipio de Neiva - Departamento del Huila</t>
  </si>
  <si>
    <t>CDP No.272 del 13/03/2015</t>
  </si>
  <si>
    <t xml:space="preserve">PRESTACIÓN DE SERVICIOS DE APOYO A LA GESTIÓN DE LA CORPORACIÓN AUTÓNOMA REGIONAL DEL ALTO MAGDALENA (CAM), CONSISTENTES EN EL DESARROLLO DE LABORES DE APOYO OPERATIVO Y LOGISTICO QUE SE REQUIERAN PARA REALIZAR SEGUIMIENTO, MONITOREO Y CONTROL AL APROVECHAMIENTO Y TRAFICO ILEGAL DE RECURSOS NATURALES
</t>
  </si>
  <si>
    <t>CDP No.271 del 13/03/2015</t>
  </si>
  <si>
    <t>CDP No.267 del 13/03/2015</t>
  </si>
  <si>
    <t>Prestar el servicio de telecomunicaciones para interconectar la sede principal con las direcciones territoriales, incluyendo el servicio de  internet.</t>
  </si>
  <si>
    <t>CDP No.182 del 26/02/2015</t>
  </si>
  <si>
    <t>PRESTACIÓN DE SERVICIOS PROFESIONALES Y DE APOYO A LA CORPORACIÓN AUTÓNOMA REGIONAL DEL ALTO MAGDALENA (CAM), CONSISTENTES EN LABORES DE ASESORÍA, ASISTENCIA TÉCNICA, SEGUIMIENTO Y CAPACITACIÓN EN LA GESTIÓN INTEGRAL DE LOS RESIDUOS PELIGROSOS, EN CUMPLIMIENTO DEL PLAN DE GESTIÓN INTEGRAL DE RESIDUOS O DESECHOS PELIGROSOS PARA LA JURISDICCIÓN CAM.</t>
  </si>
  <si>
    <t>CDP No.379 del 06/04/2015</t>
  </si>
  <si>
    <t xml:space="preserve">PRESTACIÓN DE SERVICIOS PROFESIONALES COMO APOYO A LA GESTIÓN DE LA CORPORACIÓN AUTÓNOMA REGIONAL DEL ALTO MAGDALENA (CAM), CONSISTENTES EN EL DESARROLLO DE ACTIVIDADES DE CONTROL, VIGILANCIA, SEGUIMIENTO Y MANEJO VETERINARIO DEL RECURSO FAUNA SILVESTRE, </t>
  </si>
  <si>
    <t>CDP No.223 del 09/03/2015</t>
  </si>
  <si>
    <t>Prestar servicios profesionales de apoyo a la gestión de la Corporación Autónoma Regional del Alto Magdalena (CAM), consistentes en asesoría y asistencia técnica para dar continuidad al proceso de declaratoria de la Serranía de Peñas Blancas como área protegida, conforme a las categorías y postulados del Decreto 2372 del 2010, así como en la formulación del plan de manejo para el área</t>
  </si>
  <si>
    <t>CDP No.314 del 26/03/2015</t>
  </si>
  <si>
    <t>Prestar servicios de apoyo para la asistencia técnica y capacitación ambiental en la ejecución de los PMA en el Parque Natural Regional (PNR) Corredor Biológico Guácharos – Puracé y  en los Parques Naturales Municipales (PNM) de Elías, San Agustín, Palestina, Acevedo, Saladoblanco, Oporapa, Isnos, Pitalito, Timaná.</t>
  </si>
  <si>
    <t>CDP No.372 del 31/03/2015</t>
  </si>
  <si>
    <t>Prestar servicios de apoyo para la asistencia técnica y capacitación ambiental en la ejecución de los PMA en el Parque Natural Regional (PNR) Cerro Páramo Miraflores "Rigoberto Urriago" y en los Parques Naturales Municipales (PNM) Guadalupe, Suaza, Altamira, Garzón, Gigante y Agrado.</t>
  </si>
  <si>
    <t>CDP No.371 del 31/03/2015</t>
  </si>
  <si>
    <t>Prestar servicios de apoyo para la asistencia técnica y capacitación ambiental en la ejecución de los PMA en el Parque Natural Regional (PNR) Serranía de Minas y en los Parques Naturales Municipales (PNM) Pital, Tarqui, La Plata, La Argentina, Nátaga y Paicol.</t>
  </si>
  <si>
    <t>CDP No.375 del 31/03/2015</t>
  </si>
  <si>
    <t>Prestar servicios de apoyo para la asistencia técnica y capacitación ambiental en la ejecución de los PMA en el Parque Natural Regional (PNR) Siberia - Ceibas y en los Parques Naturales Municipales (PNM) Campoalegre, Hobo y Algeciras.</t>
  </si>
  <si>
    <t>CDP No.373 del 31/03/2015</t>
  </si>
  <si>
    <t xml:space="preserve">PRESTACIÓN DE SERVICIOS PROFESIOFiduciaria PopularLES Y DE APOYO A LA GESTIÓN DE LA CORPORACIÓN AUTÓNOMA REGIOFiduciaria PopularL DEL ALTO MAGDALEFiduciaria Popular (CAM), CONSISTENTES EN LA </t>
  </si>
  <si>
    <t>Prestación de servicios técnicos consistente en el desarrollo de actividades de campo  para la gestión y apoyo en la  implementación  y seguimiento del componente ambiental del Convenio de Cooperación  No. CAM: 324 de 2014 suscrito con Ecopetrol, Convenio Interadministrativo suscrito con el Departamento para la Prosperidad Social-Fondo de Inversión para la Paz-DPS-FIP</t>
  </si>
  <si>
    <t>CRP No.089 del 15/04/2015 (0600900000002-20)</t>
  </si>
  <si>
    <t>CDP No.368 del 31/03/2015</t>
  </si>
  <si>
    <t>CRP No.090 del 15/04/2015 (0600900000002-20)</t>
  </si>
  <si>
    <t xml:space="preserve">CDP No.377 del 31/03/2015 </t>
  </si>
  <si>
    <t>CDP No. 336 del 27/0372015 y CDP No. 383 del 06/04/2015</t>
  </si>
  <si>
    <t xml:space="preserve">Servicio de vigilancia privada y armada en la sede principal de la Corporación Autónoma RegioFiduciaria Popularl del Alto MagdaleFiduciaria Popular –Cam- ubicada en la carrera 1 # 60-79 de la ciudad de Neiva, así como el monitoreo remoto con grabación soporte del Sistema de Seguridad Electrónica  y Circuito Cerrado de Televisión </t>
  </si>
  <si>
    <t>200400000005-20</t>
  </si>
  <si>
    <t>CDP No.186 del 27/02/2015</t>
  </si>
  <si>
    <t>Prestación de servicios profesioFiduciaria Popularles y de apoyo a la gestión de la Corporación Autónoma RegioFiduciaria Popularl del Alto MagdaleFiduciaria Popular (CAM), consistentes en el desarrollo de labores de asesoría, asistencia técnica y capacitación para la realización de control y seguimiento ambiental a corrientes hídricas de alto conflicto</t>
  </si>
  <si>
    <t>200900000003-20</t>
  </si>
  <si>
    <t>CDP No.380 del 06/04/2015</t>
  </si>
  <si>
    <t>Prestación de servicios profesioFiduciaria Popularles y de apoyo a la gestión de la  (CAM), consistentes en el desarrollo de labores de asesoría, asistencia técnica y capacitación para la realización de control y seguimiento ambiental a corrientes hídricas de alto conflicto, en los municipios de Tello, Baraya, Colombia, Villavieja, Palermo, Aipe, Iquira, Teruel y Santa María</t>
  </si>
  <si>
    <t>CDP No.382 del 06/04/2015</t>
  </si>
  <si>
    <t>CDP No.381 del 06/04/2015</t>
  </si>
  <si>
    <t xml:space="preserve">Prestación de servicios y apoyo a la gestión de la Secretaría General de la Corporación Autónoma RegioFiduciaria Popularl del Alto MagdaleFiduciaria Popular, para aplicar y ampliar los conocimientos teóricos/jurídicos, adquiridos en el transcurso de la carrera profesioFiduciaria Popularl de derecho, en los diferentes aspectos relacioFiduciaria Populardos con el cobro coactivo </t>
  </si>
  <si>
    <t>CDP No.208 del 03/03/2015</t>
  </si>
  <si>
    <t>CDP No.293 del 18/03/2015</t>
  </si>
  <si>
    <t>Prestación de servicios logísticos para la organización de una gira educativa en el Municipio de Palestina, que será realizada con la población del PNR Cerro Banderas Ojo Blanco municipio de Teruel; para fortalecer los proyectos de investigación ambiental, a través de la capacitación e intercambio de saberes, tecnología e innovación al interior del área protegida.</t>
  </si>
  <si>
    <t>CDP No. 403 dsel 098/04/2015</t>
  </si>
  <si>
    <t>FILA_99</t>
  </si>
  <si>
    <t>Prestación de servicios y apoyo a la gestión de la Secretaría General de la CAM, para aplicar y ampliar los conocimientos teóricos/jurídicos, adquiridos en el transcurso de la carrera profesioFiduciaria Popularl de derecho, en los diferentes aspectos relacioFiduciaria Populardos con la atención y resolución de reclamaciones</t>
  </si>
  <si>
    <t>CDP No.210 del 03/03/2015</t>
  </si>
  <si>
    <t>SUMINISTRO DE ALIMENTOS (FRUTAS, VERDURAS, CARNES Y OTROS)  REQUERIDOS PARA GARANTIZAR UNA ADECUADA ALIMENTACION, NUTRICION Y SALUD DE LOS EJEMPLARES DE FAUNA SILVESTRE QUE INGRESAN AL CENTRO DE ATENCIÓN Y VALORACIÓN (CAV) DE FAUNA SILVESTRE DE LA CORPORACIÓN AUTÓNOMA REGIONAL DEL ALTO MAGDALENA –CAM.</t>
  </si>
  <si>
    <t>CDP No. 398 del 08/04/2015</t>
  </si>
  <si>
    <t>GARANTIZAR AL APRENDIZ LA FORMACIÓN PROFESIOFiduciaria PopularL INTEGRAL AL EFECTUAR LA PASANTIA EN EL PROGRAMA TECNOLOGO EN SALUD OCUPACIOFiduciaria PopularL QUE OFRECE EL SERVICIO Fiduciaria PopularCIOFiduciaria PopularL DE APRENDIZAJE “SEFiduciaria Popular”, REALIZANDO  EN SU TOTALIDAD LA ETAPA PRODUCTIVA</t>
  </si>
  <si>
    <t>1001001001001-20</t>
  </si>
  <si>
    <t>CDP No.444 del 17/04/2015</t>
  </si>
  <si>
    <t>Prestar servicios de apoyo para la asistencia técnica y capacitación ambiental en la ejecución de los PMA en el Parque Natural Regional (PNR) Cerró Banderas – Ojo Blanco y en los Parques Naturales Municipales (PNM) de Santa María, Baraya y Tesalia.</t>
  </si>
  <si>
    <t>CDP No.374 del 31/03/2015</t>
  </si>
  <si>
    <t>FILA_103</t>
  </si>
  <si>
    <t>AuFiduciaria Popularr esfuerzos fiFiduciaria Popularncieros, administrativos e institucioFiduciaria Popularles para adelantar la “IMPLEMENTACIÓN DEL PLAN DE ORDEFiduciaria PopularCIÓN Y MANEJO DEL RÍO GUARÁPAS”.</t>
  </si>
  <si>
    <t>FILA_104</t>
  </si>
  <si>
    <t>AuFiduciaria Popularr esfuerzos fiFiduciaria Popularncieros, administrativos e institucioFiduciaria Popularles para adelantar acciones de manejo de áreas protegidas y conservación de cuencas, a nivel regioFiduciaria Popularl a través de la ejecución del proyecto “IMPLEMENTACIÓN DE ACCIONES DE MANEJO EN LAS ÁREAS PROTEGIDAS</t>
  </si>
  <si>
    <t>CDP No. 462, 463 y 464 de 2015</t>
  </si>
  <si>
    <t>FILA_105</t>
  </si>
  <si>
    <t xml:space="preserve">Prestación de servicios profesionales y de apoyo a la gestión de la Corporación Autónoma Regional del Alto Magdalena (CAM), consistentes en el desarrollo de actividades de aislamiento para la protección de la cobertura vegetal en los Municipios de Guadalupe, Suaza, Altamira, Garzón, Tarqui, Agrado, Pital y Gigante; en el marco de la ejecución de las metas programadas </t>
  </si>
  <si>
    <t>021390600000001-11</t>
  </si>
  <si>
    <t>CDP  No.263 del 13/03/2015 )</t>
  </si>
  <si>
    <t>FILA_106</t>
  </si>
  <si>
    <t xml:space="preserve">Prestación de servicios profesionales y de apoyo a la gestión de la Corporación Autónoma Regional del Alto Magdalena (CAM), consistentes en el desarrollo de actividades de aislamiento para la protección de la cobertura vegetal en los municipios de Algeciras, Hobo, Tello, Baraya, Aipe, Colombia, Palermo y Villavieja; en el marco de la ejecución de las metas programadas </t>
  </si>
  <si>
    <t xml:space="preserve">CDP No.261 del 13/03/2014 </t>
  </si>
  <si>
    <t>FILA_107</t>
  </si>
  <si>
    <t>Prestación de servicios profesionales y de apoyo a la gestión de la Corporación Autónoma Regional del Alto Magdalena (CAM), consistentes en el desarrollo de actividades de aislamiento para la protección de la cobertura vegetal en los Municipios de Campoalegre, Yaguará, Santa María, Iquira, Nátaga, Tesalia, Paicol, La Plata, La Argentina, Neiva, Rivera y Teruel</t>
  </si>
  <si>
    <t>CDP No.262 del 13/03/2015</t>
  </si>
  <si>
    <t>FILA_108</t>
  </si>
  <si>
    <t>Prestación de servicios profesionales y de apoyo a la gestión de la Corporación Autónoma Regional del Alto Magdalena (CAM), consistentes en el desarrollo de actividades de aislamiento para la protección de la cobertura vegetal en los municipios de Pitalito, Saladoblanco, Isnos, Timaná. Oporapa, Acevedo, San Agustín, Elías y Palestina</t>
  </si>
  <si>
    <t>CDP  No.264  del 13/03/2015</t>
  </si>
  <si>
    <t>FILA_109</t>
  </si>
  <si>
    <t>PRESTACIÓN DE SERVICIOS DE APOYO A LA GESTIÓN DE LA CORPORACIÓN AUTÓNOMA REGIOFiduciaria PopularL DEL ALTO MAGDALEFiduciaria Popular (CAM), CONSISTENTES EN LA COORDIFiduciaria PopularCIÓN DE LAS ACTIVIDADES NECESARIAS PARA LA LEGALIZACIÓN DE USUARIOS Y EL REGISTRO DE USUARIOS DEL RECURSO HÍDRICO – RURH,</t>
  </si>
  <si>
    <t>CDP No.207 del 03/05/2015</t>
  </si>
  <si>
    <t>PRESTACIÓN DE SERVICIOS PROFESIOFiduciaria PopularLES A LA GESTIÓN DE LA CORPORACIÓN AUTÓNOMA REGIOFiduciaria PopularL DEL ALTO MAGDALEFiduciaria Popular (CAM), CONSISTENTES EN LAS ACTIVIDADES DE APOYO ADMINISTRATIVO Y FIFiduciaria PopularNCIERO EN EL MARCO DEL PLAN DE ORDEFiduciaria PopularMIENTO Y MANEJO DE LA CUENCA HIDROGRÁFICA DEL RÍO LAS CEIBAS.</t>
  </si>
  <si>
    <t>FILA_111</t>
  </si>
  <si>
    <t xml:space="preserve">PRESTACIÓN DE SERVICIOS PROFESIOFiduciaria PopularLES Y DE APOYO A LA GESTIÓN DE LA CAM, CONSISTENTES EN EL DESARROLLO DE LABORES DE ASESORÍA, ASISTENCIA TÉCNICA Y/O CAPACITACIÓN EN GESTIÓN DEL RIESGO DE DESASTRES AL CONSEJO DEPARTAMENTAL DE GESTIÓN DE RIESGO DE DESASTRES </t>
  </si>
  <si>
    <t>0300900000002-20</t>
  </si>
  <si>
    <t>CDP No. 297 del 19/03/2015</t>
  </si>
  <si>
    <t>FILA_112</t>
  </si>
  <si>
    <t>Prestación de servicios de apoyo a la gestión de la  (CAM), consistentes en el desarrollo de actividades de aislamiento para la protección de la cobertura vegetal en los Municipios de Pitalito, Saladoblanco, Isnos, Timaná. Oporapa, Acevedo, San Agustín, Elías, Algeciras, Hobo, Tello, Baraya, Aipe, Colombia, Palermo, Villavieja, Guadalupe, Suaza y Palestina</t>
  </si>
  <si>
    <t>CDP No.282 del 17/03/2015</t>
  </si>
  <si>
    <t>FILA_113</t>
  </si>
  <si>
    <t>Prestación de servicios técnicos y de apoyo a la gestión de la  (CAM), consistentes en el desarrollo de actividades de aislamiento para la protección de la cobertura vegetal en los Municipios de Campoalegre, Yaguará, Santa María, Iquira, Nátaga, Tesalia, Paicol, La Plata, La Argentina, Neiva, Rivera, Altamira, Garzón, Tarqui, Agrado, Pital y Gigante y Teruel</t>
  </si>
  <si>
    <t>CDP No.283 del 17/03/2015</t>
  </si>
  <si>
    <t>FILA_114</t>
  </si>
  <si>
    <t xml:space="preserve">Contratación de un profesioFiduciaria Popularl para la prestación de servicios para el apoyo a la gestión de la  (CAM), consistentes en la asesoría acompañamiento, asistencia técnica y seguimiento en OrdeFiduciaria Popularmiento Territorial; Revisión de los Documentos y Cartografía de los procesos de OrdeFiduciaria Popularmiento Territorial presentados a la Corporación </t>
  </si>
  <si>
    <t>0300900000001-20</t>
  </si>
  <si>
    <t xml:space="preserve">CDP No.229 del 09/03/2015 </t>
  </si>
  <si>
    <t>FILA_115</t>
  </si>
  <si>
    <t>Arrendamiento del inmueble ubicado en la Carrera 6 N° 5 – 46, Barrio Páez,  localizado en el casco urbano del municipio de La plata, destiFiduciaria Populardo para el funcioFiduciaria Popularmiento administrativo de la Dirección Territorial Occidente, con área para oficiFiduciaria Populars</t>
  </si>
  <si>
    <t>2004000000010-20</t>
  </si>
  <si>
    <t>CDP No.466 del 22/04/2015</t>
  </si>
  <si>
    <t>FILA_116</t>
  </si>
  <si>
    <t>PRESTACIÓN DE SERVICIOS PROFESIOFiduciaria PopularLES A LA GESTIÓN DE LA CORPORACIÓN AUTÓNOMA REGIOFiduciaria PopularL DEL ALTO MAGDALEFiduciaria Popular (CAM), CONSISTENTES EN DIFiduciaria PopularMIZAR, FORTALECER, CAPACITAR Y PROMOVER EL CONTROL SOCIAL Y RELEVO GENERACIOFiduciaria PopularL DE LAS ORGANIZACIONES DE BASE</t>
  </si>
  <si>
    <t>N A</t>
  </si>
  <si>
    <t>FILA_117</t>
  </si>
  <si>
    <t>PRESTACIÓN DE SERVICIOS PROFESIONALES Y DE APOYO A LA GESTIÓN DE LA CORPORACIÓN AUTÓNOMA REGIONAL DEL ALTO MAGDALENA (CAM), CONSISTENTES EN ASESORÍA, ASISTENCIA TÉCNICA, Y CAPACITACION AMBIENTAL PARA DAR CONTINUIDAD AL PROCESO DE IDENTIFICACIÓN SOCIAL, CULTURAL Y ECONÓMICA EN JURISDICCION DE LOS PARAMOS DEL HUILA</t>
  </si>
  <si>
    <t>CDP No.309 del 26/03/2015</t>
  </si>
  <si>
    <t>FILA_118</t>
  </si>
  <si>
    <t>A TODO COSTO EN EL VIVERO UBICADO EN LA SEDE PRINCIPAL DE LA CAM REALIZAR LA PRODUCCIÓN  DE CUATROCIENTOS CUARENTA Y CINCO MIL SETENTA  (445.070) ARBOLES FORESTALES, VEINTICUATRO MIL (24.000) ARBOLES FORRAJEROS, TRANSPORTE DE SESENTA MIL (60.000) ARBOLES FORESTALES  Y EL SUMINISTRO DE INSUMOS Y HERRAMIENTAS PROPIOS DE LA ACTIVIDAD FORESTAL.</t>
  </si>
  <si>
    <t>(0213906000001-11) (0600900000001-20) (0600900000002-20)</t>
  </si>
  <si>
    <t>CDP No.75-76-77 del 30/01/2015</t>
  </si>
  <si>
    <t>FILA_119</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</si>
  <si>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 CAUCA, EN EL MUNICIPIO DE TERUEL</t>
  </si>
  <si>
    <t>CDP No.337 del 27/03/2015</t>
  </si>
  <si>
    <t>GARANTIZAR AL APRENDIZ LA FORMACIÓN PROFESIOFiduciaria PopularL INTEGRAL AL EFECTUAR LA PASANTIA EN EL PROGRAMA TECNOLOGO EN CONTROL AMBIENTAL QUE OFRECE EL SERVICIO Fiduciaria PopularCIOFiduciaria PopularL DE APRENDIZAJE “SEFiduciaria Popular”, REALIZANDO  EN SU TOTALIDAD LA ETAPA PRODUCTIVA</t>
  </si>
  <si>
    <t>CDP No.467 del 22/04/2015</t>
  </si>
  <si>
    <t>FILA_121</t>
  </si>
  <si>
    <t>Prestación de servicios y de apoyo a la Gestión de la CAM consistente en el desarrollo de actividades de asistencia técnica y ambiental en la implementación del componente silvopastoril, ECA´s y Cosecha de Agua del Convenio de Cooperación  No. CAM: 323 de 2014 suscrito con Ecopetrol (No. ECOPETROL  DHS No 5219258),  como estrategia de adaptación y al cambio climático</t>
  </si>
  <si>
    <t>0600900000001-20</t>
  </si>
  <si>
    <t>CDP No.461  del  22/04/2015</t>
  </si>
  <si>
    <t>FILA_122</t>
  </si>
  <si>
    <t xml:space="preserve">Prestación de servicios y de apoyo a la Gestión de la CAM consistente en el desarrollo de actividades de asistencia técnica y ambiental en la implementación del componente silvopastoril, ECA´s del Convenio de Cooperación  No. CAM: 323 de 2014 suscrito con Ecopetrol (No. ECOPETROL  DHS No 5219258),  </t>
  </si>
  <si>
    <t>CDP No.458  del  22/04/2015</t>
  </si>
  <si>
    <t>FILA_123</t>
  </si>
  <si>
    <t>Prestación de servicios y de apoyo a la Gestión de la CAM consistente en el desarrollo de actividades de asistencia técnica pecuaria de bovinos requeridas en la  implementación  del componente silvopastoril Convenio de Cooperación  No. CAM: 323 de 2014 suscrito con Ecopetrol (No. ECOPETROL  DHS No 5219258), c</t>
  </si>
  <si>
    <t>CDP No.460  del  22/04/2015</t>
  </si>
  <si>
    <t>FILA_124</t>
  </si>
  <si>
    <t>Prestación de servicios y de apoyo a la Gestión de la CAM consistente en el desarrollo de actividades de asistencia técnica pecuaria de bovinos y ovinos requeridas en la implementación del componente silvopastoril Convenio de Cooperación No. CAM: 323 de 2014 suscrito con Ecopetrol (No. ECOPETROL DHS No 5219258)</t>
  </si>
  <si>
    <t>CDP No.459  del  22/04/2015</t>
  </si>
  <si>
    <t>FILA_125</t>
  </si>
  <si>
    <t xml:space="preserve">Prestar servicios profesionales de coordinación a la gestión de la Corporación Autónoma Regional del Alto Magdalena (CAM), consistentes en asesoría, asistencia técnica y capacitación ambiental para la administración, promoción y gestión del Distrito Regional de Manejo Integrado (DRMI) La Tatacoa y el Parque Natural Regional (PNR) Cerro Banderas Ojo Blanco; </t>
  </si>
  <si>
    <t>CDP No.310 y 311 del 26/03/2015</t>
  </si>
  <si>
    <t>FILA_126</t>
  </si>
  <si>
    <t>Prestación de servicios profesionales como conferencista experto para llevar a cabo el Foro Regional “Estrategias de Conservación y manejo de la especie amenazada Crocodylus acutus” y la jornada de socialización a los pobladores locales de la vereda el Líbano en el municipio de Villavieja Huila, los días 12 y 13 de Mayo de 2015.</t>
  </si>
  <si>
    <t>CDP No.488 del 04/05/2015</t>
  </si>
  <si>
    <t>FILA_127</t>
  </si>
  <si>
    <t>Contratar la expedición de la garantía o póliza de seguros exigida en la Cláusula Décimo Segunda del  Convenio Interadministrativo No 270 de 2015 suscrito entre EL MINISTERIO DE AMBIENTE Y DESARROLLO SOSTENIBLE y la CORPORACIÓN AUTÓNOMA REGIOFiduciaria PopularL DEL ALTO MAGDALEFiduciaria Popular.</t>
  </si>
  <si>
    <t>200400000009-20</t>
  </si>
  <si>
    <t>CDP No.492 del 04/05/2015</t>
  </si>
  <si>
    <t>FILA_128</t>
  </si>
  <si>
    <t>PRESTACIÓN DE SERVICIOS PARA LA ENTREGA DE FACTURAS DE TASA POR USO DE AGUAS EN LA ZOFiduciaria Popular URBAFiduciaria Popular Y RURAL DE LOS 37 MUNICIPIOS DEL DEPARTAMENTO DE HUILA, EMITIDAS POR LA CORPORACIÓN AUTÓNOMA REGIOFiduciaria PopularL DEL ALTO MAGDALEFiduciaria Popular, “CAM”.</t>
  </si>
  <si>
    <t>200400000006-20</t>
  </si>
  <si>
    <t xml:space="preserve">CDP No.259 del 12/03/2015 </t>
  </si>
  <si>
    <t>FILA_129</t>
  </si>
  <si>
    <t xml:space="preserve">Prestar servicios profesionales de coordinación a la gestión de la Corporación Autónoma Regional del Alto Magdalena (CAM), consistentes en Asesoría, asistencia técnica y capacitación ambiental para la administración, promoción y gestión de los Parques Naturales Regionales (PNR) La Siberia – Ceibas y Cerro Páramo Miraflores "Rigoberto Urriago" y los Parques Naturales Municipales (PNM) </t>
  </si>
  <si>
    <t>CDP No.313 del 26/03/2015</t>
  </si>
  <si>
    <t xml:space="preserve">PRESTACIÓN DE SERVICIOS DE APOYO A LA GESTIÓN DE LA CORPORACIÓN AUTÓNOMA REGIONAL DEL ALTO MAGDALENA (CAM), CONSISTENTES EN LA REALIZACIÓN DE LABORES DE CARGUE Y ACTUALIZACION DEL APLICATIVO WEB (CITA) Y VITAL (RUIA) </t>
  </si>
  <si>
    <t>CDP No.388 del 08/04/2015</t>
  </si>
  <si>
    <t>FILA_131</t>
  </si>
  <si>
    <t>CDP No.400 del 09/04/2015</t>
  </si>
  <si>
    <t>FILA_132</t>
  </si>
  <si>
    <t>CDP No.345 del 27/03/2015</t>
  </si>
  <si>
    <t>FILA_133</t>
  </si>
  <si>
    <t>Prestación de servicios profesioFiduciaria Popularles y de apoyo a la gestión de la Corporación Autónoma RegioFiduciaria Popularl del Alto MagdaleFiduciaria Popular (CAM), consistentes en el desarrollo de labores de asesoría, asistencia técnica y capacitación para la realización de control y seguimiento ambiental a corrientes hídricas de alto conflicto, en los municipios de la jurisdicci</t>
  </si>
  <si>
    <t>CDP No. 427 del 14/04/2015</t>
  </si>
  <si>
    <t>FILA_134</t>
  </si>
  <si>
    <t>Realizar a todo costo las adecuaciones eléctricas y obras civiles de la subestación eléctrica de la sede principal de la Corporación Autónoma RegioFiduciaria Popularl del Alto MagdaleFiduciaria Popular – CAM.</t>
  </si>
  <si>
    <t>CDP No. 273 del 13/03/2015</t>
  </si>
  <si>
    <t>FILA_135</t>
  </si>
  <si>
    <t>CONTRATAR LA CONSULTORÍA PARA AJUSTAR (ACTUALIZAR) EL PLAN DE ORDEFiduciaria PopularCIÓN Y MANEJO DE LA CUENCA HIDROGRÁFICA DEL RÍO LORO – RIO LAS CEIBAS Y OTROS DIRECTOS AL MAGDALEFiduciaria Popular (md) (CÓDIGO 2111-01), EN EL MARCO DEL PROYECTO “INCORPORACIÓN DEL COMPONENTE DE GESTIÓN DEL RIESGO COMO DETERMIFiduciaria PopularNTE AMBIENTAL DEL ORDEFiduciaria PopularMIENTO TERRITORIAL E</t>
  </si>
  <si>
    <t>FILA_136</t>
  </si>
  <si>
    <t>PRESTACIÓN DE SERVICIOS PROFESIOFiduciaria PopularLES Y DE APOYO A LA GESTIÓN DE LA CORPORACIÓN AUTÓNOMA REGIOFiduciaria PopularL DEL ALTO MAGDALEFiduciaria Popular (CAM), CONSISTENTES EN LABORES DE COORDIFiduciaria PopularCIÓN, ASISTENCIA TÉCNICA VETERIFiduciaria PopularRIA, ASESORIA Y CAPACITACIÓN EN MANEJO INTEGRAL DE LA FAUFiduciaria Popular SILVESTRE QUE INGRESA AL CENTRO DE ATENCIÓ</t>
  </si>
  <si>
    <t>CDP No. 208 del 25/03/2015</t>
  </si>
  <si>
    <t>FILA_137</t>
  </si>
  <si>
    <t>PRESTACIÓN DE SERVICIOS DE APOYO A LA GESTIÓN DE LA CORPORACIÓN AUTÓNOMA REGIOFiduciaria PopularL DEL ALTO MAGDALEFiduciaria Popular (CAM), CONSISTENTES EN EL DESARROLLO DE LABORES DE APOYO OPERATIVO Y LOGISTICO QUE SE REQUIERAN PARA REALIZAR SEGUIMIENTO, MONITOREO Y CONTROL AL APROVECHAMIENTO Y TRAFICO ILEGAL DE RECURSOS Fiduciaria PopularTURALES, ASI COMO PARA LA ATENCIÓN DE INFRACCION</t>
  </si>
  <si>
    <t>CDP No. 269 del 13/03/2015</t>
  </si>
  <si>
    <t>FILA_138</t>
  </si>
  <si>
    <t>Prestar servicios profesioFiduciaria Popularles de coordiFiduciaria Popularción a la gestión de la Corporación Autónoma RegioFiduciaria Popularl del Alto MagdaleFiduciaria Popular (CAM), consistentes en asesoría, asistencia técnica y capacitación ambiental para la administración, promoción y gestión de los Parques Fiduciaria Popularturales RegioFiduciaria Popularles (PNR) Corredor Biológ</t>
  </si>
  <si>
    <t>CDP No. 312 del 26/03/2015</t>
  </si>
  <si>
    <t>FILA_139</t>
  </si>
  <si>
    <t>Realizar a todo Costos los diseños de cinco (5) sistemas de reservorios secuenciales en el municipio de Villavieja,  requeridos como apoyo técnico para la implementación del  componente de cosecha de agua del Convenio de Cooperación  No. CAM: 323 de 2014 (No. ECOPETROL  DHS No 5219258).</t>
  </si>
  <si>
    <t>CDP No.457 del 22/04/2015</t>
  </si>
  <si>
    <t>SeleccioFiduciaria Popularr la mejor oferta para contratar la elaboración de los “ESTUDIOS DE AMEFiduciaria PopularZA, VULNERABILIDAD Y RIESGO POR FENÓMENOS DE ORIGEN GEOMORFOLÓGICO Y/O HIDROLÓGICO (FENÓMENOS DE REMOCIÓN EN MASA, INUNDACIONES Y AVENIDAS TORRENCIALES) EN EL RIO MAGDALEFiduciaria Popular (ÁREA DE INFLUENCIA DEL SECTOR URBANO DE MUNICIPIO DE NEIVA), EN EL MARCO DEL CONVENIO</t>
  </si>
  <si>
    <t>CDP No.405 del 10/04/2015</t>
  </si>
  <si>
    <t>FILA_141</t>
  </si>
  <si>
    <t>AuFiduciaria Popularr esfuerzos institucioFiduciaria Popularles, administrativos, fiFiduciaria Popularncieros y logísticos para el apoyo en proyectos ambientales en beneficio de las comunidades IndígeFiduciaria Populars del Departamento del Huila.</t>
  </si>
  <si>
    <t xml:space="preserve">CDP No.507 del 07/05/2015 </t>
  </si>
  <si>
    <t>FILA_142</t>
  </si>
  <si>
    <t>Prestar servicios profesionales de apoyo para la asistencia técnica y capacitación ambiental para dar continuidad a las acciones de administración, promoción y gestión del Parque Natural Regional (PNR) Serranía de Minas y los Parques Naturales Municipales (PNM) Pital, Tarqui, La Plata, La Argentina, Nátaga y Paicol.</t>
  </si>
  <si>
    <t>CDP No.439 del 15/04/2015</t>
  </si>
  <si>
    <t>FILA_143</t>
  </si>
  <si>
    <t>PRESTACIÓN DE SERVICIOS PROFESIOFiduciaria PopularLES EN LA CORPORACIÓN AUTÓNOMA REGIOFiduciaria PopularL DEL ALTO MAGDALEFiduciaria Popular (CAM), PARA EL DESARROLLO DE ACTIVIDADES RELACIOFiduciaria PopularDAS CON EL COMPONENTE DE AMEFiduciaria PopularZA Y VULNERABILIDAD DEL RECURSO HÍDRICO EN CUATRO (4) SUBZOFiduciaria PopularS HIDROGRÁFICAS, DE LA EVALUACIÓN REGIOFiduciaria PopularL D</t>
  </si>
  <si>
    <t>CDP No.399 del 08/04/2015</t>
  </si>
  <si>
    <t>FILA_144</t>
  </si>
  <si>
    <t xml:space="preserve">Prestar el servicio público de transporte especial de pasajeros, requerido por servidores públicos para el ejercicio de acciones de asesoría,  técnica, capacitación, interventoría, supervisión y/o seguimiento en la implementación de proyectos contemplados en el presupuesto de la Corporación Autónoma RegioFiduciaria Popularl del Alto MagdaleFiduciaria Popular – CAM para la vigencia 2015. </t>
  </si>
  <si>
    <t>(0100900000001-20) (0100900000002-20) (0100900000003-20) (0300900000001-20) (0300900000002-20) (0400900000001-20) (0400900000002-20) (0500900000001-20) (0600900000001-20)  (0600900000002-20)</t>
  </si>
  <si>
    <t>CDP No.406-407-408-409-410-411-412-413-414-415 del 10/04/2015</t>
  </si>
  <si>
    <t>FILA_145</t>
  </si>
  <si>
    <t>PRESTACIÓN DE SERVICIOS PROFESIONALES Y DE APOYO A LA GESTIÓN DE LA CORPORACIÓN AUTÓNOMA REGIONAL DEL ALTO MAGDALENA (CAM), CONSISTENTES EN EL DESARROLLO DE ACTIVIDADES DE ASISTENCIA Y CAPACITACIÓN SOCIAL – EMPRESARIAL EN JURISDICCIÓN DE LAS ZONAS SECAS DEL DEPARTAMENTO DEL HUILA; EN EL MARCO DE LA EJECUCIÓN DEL PROYECTO DE USO SOSTENIBLE Y CONSERVACIÓN DE LA BIODIVERSIDAD EN ECOSISTEMAS</t>
  </si>
  <si>
    <t>CDP No.434 del 15/05/2015</t>
  </si>
  <si>
    <t>FILA_146</t>
  </si>
  <si>
    <t>Arrendamiento del inmueble ubicado en la carrera 4A N° 4-46 Barrio San Cayetano,  localizado en el casco urbano del municipio de Garzón, destiFiduciaria Populardo para el funcioFiduciaria Popularmiento administrativo de la Dirección Territorial Centro con área para albergar transitoriamente material vegetal con destino a los proyectos sociales y de inversión de la CAM y para el funcioFid</t>
  </si>
  <si>
    <t>CDP No. 577 del 26/05/2015</t>
  </si>
  <si>
    <t>FILA_147</t>
  </si>
  <si>
    <t>Prestar servicios profesionales de apoyo para la asistencia técnica y capacitación ambiental para dar continuidad a las acciones de administración, promoción y gestión del Parque Natural Regional (PNR) Cerro Páramo Miraflores "Rigoberto Urriago" y los Parques Naturales Municipales (PNM) Guadalupe, Suaza, Altamira, Garzón, Gigante y Agrado.</t>
  </si>
  <si>
    <t>CDP No.441 del 15/04/2015</t>
  </si>
  <si>
    <t>FILA_148</t>
  </si>
  <si>
    <t>PRESTACIÓN DE SERVICIOS PROFESIONALES DE APOYO A LA GESTIÓN DE LA CORPORACIÓN AUTÓNOMA REGIONAL DEL ALTO MAGDALENA (CAM), CONSISTENTES EN EL DESARROLLO DE LABORES DE APOYO Y ENLACE OPERATIVO Y LOGISTICO QUE SE REQUIERAN PARA REALIZAR SEGUIMIENTO, MONITOREO Y CONTROL A TODAS LAS ACTIVIDADES RELACIONADAS CON LA EXPEDICIÓN DE LOS SALVOCONDUCTOS DE MOVILIZACIÓN DE MADERAS, REQUERIDOS POR EMG</t>
  </si>
  <si>
    <t>CDP No.524 del 13/05/2015</t>
  </si>
  <si>
    <t>FILA_149</t>
  </si>
  <si>
    <t>PRESTACIÓN DE SERVICIOS DE APOYO A LA GESTIÓN DE LA CORPORACIÓN AUTÓNOMA REGIONAL DEL ALTO MAGDALENA (CAM), CONSISTENTES EN EL DESARROLLO DE LABORES DE APOYO OPERATIVO Y LOGISTICO QUE SE REQUIERAN PARA REALIZAR SEGUIMIENTO, MONITOREO Y CONTROL AL APROVECHAMIENTO FORESTAL Y LA CUBICACIÓN DE MADERAS PARA LA EXPEDICIÓN DE SALVOCONDUCTOS DE MOVILIZACIÓN PRODUCTO DEL APROVECHAMENTO FORESTAL A</t>
  </si>
  <si>
    <t>CDP No.525 del 13/05/2015</t>
  </si>
  <si>
    <t>FILA_150</t>
  </si>
  <si>
    <t>CDP No.528 del 13/05/2015</t>
  </si>
  <si>
    <t>FILA_151</t>
  </si>
  <si>
    <t>CDP No.529 del 13/05/2015</t>
  </si>
  <si>
    <t>FILA_152</t>
  </si>
  <si>
    <t>CDP No.530 del 13/05/2015</t>
  </si>
  <si>
    <t>FILA_153</t>
  </si>
  <si>
    <t>SUMINISTRO  MOBILIARIO DE OFICIFiduciaria Popular, SILLAS ERGONÓMICAS PARA SALAS DE JUNTAS DE LA DIRECCION GENERAL Y DIRECTIVOS DE LA  CORPORACION AUTONOMA REGIOFiduciaria PopularL DEL ALTO MAGDALEFiduciaria Popular -CAM.</t>
  </si>
  <si>
    <t>CDP No.384 del 06/04/2015</t>
  </si>
  <si>
    <t>FILA_154</t>
  </si>
  <si>
    <t>PRESTAR LOS SERVICIOS PROFESIOFiduciaria PopularLES A LA CORPORACIÓN AUTÓNOMA REGIOFiduciaria PopularL DEL ALTO MAGDALEFiduciaria Popular CAM-    ENFOCADOS EN LA PROMOCIÓN Y DIFUSIÓN EN MEDIOS DE COMUNICACIÒN DE LAS ACTIVIDADES REALIZADAS DURANTE LA EJECUCIÓN DEL PLAN DE ORDEFiduciaria PopularMIENTO Y MANEJO DE LA CUENCA HIDROGRÁFICA DEL RÍO LAS CEIBAS QUE PROMUEVAN EL RECONOCIMIENTO, PO</t>
  </si>
  <si>
    <t>FILA_155</t>
  </si>
  <si>
    <t xml:space="preserve">GARANTIZAR AL APRENDIZ, LA FORMACIÓN PROFESIOFiduciaria PopularL INTEGRAL, AL EFECTUAR LA PASANTIA EN EL PROGRAMA TECNOLOGO EN CONTROL AMBIENTAL QUE OFRECE EL SERVICIO Fiduciaria PopularCIOFiduciaria PopularL DE APRENDIZAJE “SEFiduciaria Popular”, REALIZANDO  EN SU TOTALIDAD LA ETAPA PRODUCTIVA. </t>
  </si>
  <si>
    <t>CDP    N. 532             del         13-05-2015</t>
  </si>
  <si>
    <t>FILA_156</t>
  </si>
  <si>
    <t>CDP   N.533               del       13-05-2015</t>
  </si>
  <si>
    <t>FILA_157</t>
  </si>
  <si>
    <t>CDP        N. 531         del 13-05-2015</t>
  </si>
  <si>
    <t>FILA_158</t>
  </si>
  <si>
    <t xml:space="preserve">CDP       N. 580          del 26-05-2015 </t>
  </si>
  <si>
    <t>FILA_159</t>
  </si>
  <si>
    <t xml:space="preserve">CDP        N.578            del 26-05-2015 </t>
  </si>
  <si>
    <t>FILA_160</t>
  </si>
  <si>
    <t xml:space="preserve">CDP        N.579           del 26-05-2015 </t>
  </si>
  <si>
    <t>FILA_161</t>
  </si>
  <si>
    <t>Prestar servicios profesioFiduciaria Popularles de apoyo para la asistencia técnica y capacitación ambiental para dar continuidad a las acciones de administración, promoción y gestión del Parque Fiduciaria Populartural RegioFiduciaria Popularl (PNR) La Siberia - Ceibas y los Parques Fiduciaria Popularturales Municipales (PNM) Campoalegre, Hobo y Algeciras.</t>
  </si>
  <si>
    <t>CDP      N. 442     del 15-04-2015</t>
  </si>
  <si>
    <t>FILA_162</t>
  </si>
  <si>
    <t>CONTRATAR EL SERVICIO DE EDICIÓN E IMPRESIÓN DE 5000 FORMATOS DEL SALVOCONDUCTO UNICO Fiduciaria PopularCIOFiduciaria PopularL PARA LA MOVILIZACION DE ESPECIMENES DE LA DIVERSIDAD BIOLOGICA, PARA LA CORPORACIÓN AUTÓNOMA REGIOFiduciaria PopularL DEL ALTO MAGDALEFiduciaria Popular – CAM.</t>
  </si>
  <si>
    <t xml:space="preserve">CDP      N.508        del 07-05-2015 </t>
  </si>
  <si>
    <t>FILA_163</t>
  </si>
  <si>
    <t>SELECCIOFiduciaria PopularR LA MEJOR OFERTA PARA CONTRATAR LA ELABORACIÓN DE LOS “ESTUDIOS DE AMEFiduciaria PopularZA, VULNERABILIDAD Y RIESGO POR FENÓMENOS DE ORIGEN GEOMORFOLÓGICO Y/O HIDROLÓGICO (FENÓMENOS DE REMOCIÓN EN MASA, INUNDACIONES Y AVENIDAS TORRENCIALES) EN EL AREA URBAFiduciaria Popular Y EL SECTOR DEL CASERIO ALTO DE LA CRUZ DEL MUNICIPIO DE PITALITO, EN EL MARCO DEL CONVE</t>
  </si>
  <si>
    <t>CDP No. 404 del 10/04/2015</t>
  </si>
  <si>
    <t>FILA_164</t>
  </si>
  <si>
    <t>Prestar servicios profesionales de apoyo para la asistencia técnica y capacitación ambiental para dar continuidad a las acciones de administración, promoción y gestión del Parque Natural Regional (PNR) Corredor Biológico Guácharos - Puracé, Distrito de Manejo Integrado (DMI) de Acevedo y en los Parques Naturales Municipales (PNM) de Elias, San Agustín, Palestina, Acevedo, Saladoblanco, O</t>
  </si>
  <si>
    <t>CDP  N. 440 DEL 15-04-2015</t>
  </si>
  <si>
    <t>FILA_165</t>
  </si>
  <si>
    <t>PRESTACIÓN DE SERVICIOS PROFESIONALES Y DE APOYO A LA GESTIÓN DE LA CAM, CONSISTENTES EN EL DESARROLLO DE LABORES DE ASESORÍA, ASISTENCIA TÉCNICA EN LA EVALUACIÓN DE LOS PROYECTOS A LICENCIAR CONFORME AL DECRETO 2041 DE 2014 Y EL SEGUIMIENTO AL COMPONENTE FORESTAL A LAS LICENCIAS AMBIENTALES OTORGADAS POR LA CAM, EN EL MARCO DEL PROYECTO: FORTALECIMIENTO DE LA GOBERNABILIDAD Y LA AUTORID</t>
  </si>
  <si>
    <t>CDP No. 562 del 22/05/2015</t>
  </si>
  <si>
    <t>FILA_166</t>
  </si>
  <si>
    <t>PRESTACIÓN DE SERVICIOS PROFESIONALES Y DE APOYO A LA GESTIÓN DE LA CORPORACIÓN AUTÓNOMA REGIONAL DEL ALTO MAGDALENA (CAM), CONSISTENTES EN LABORES DE ASESORÍA, ASISTENCIA TÉCNICA Y SEGUIMIENTO A LA GESTIÓN INTEGRAL DE LOS RESIDUOS SÓLIDOS, A LAS PLANTAS DE BENEFICIO ANIMAL, CURTIEMBRES, A LOS DEPARTAMENTOS DE GESTIÓN AMBIENTAL, AL IGUAL QUE A LA IMPLEMENTACIÓN Y OPERACIÓN DEL COMPARENDO</t>
  </si>
  <si>
    <t>CDP  N.           428  del      14-04-2015</t>
  </si>
  <si>
    <t>FILA_167</t>
  </si>
  <si>
    <t>PRESTACIÓN DE SERVICIOS PROFESIONALES Y DE APOYO A LA GESTIÓN DE LA CORPORACIÓN AUTÓNOMA REGIONAL DEL ALTO MAGDALENA (CAM), CONSISTENTES EN ACTIVIDADES MISIONALES RELACIONADAS CON ASESORIA JURÍDICA Y ADMINISTRATIVA A LA DIRECCIÓN TERRITORIAL NORTE EN LA APLICACIÓN DE PROCEDIMIENTO  SANCIONATORIO AMBIENTAL SEÑALADO EN LA LEY 1333 DE 2009, ASÍ COMO EL APOYO JURÍDICO DE LOS TRAMITES DE PERM</t>
  </si>
  <si>
    <t>CDP     N. 627          del  05-06-2015</t>
  </si>
  <si>
    <t>FILA_168</t>
  </si>
  <si>
    <t>Amparar  los bienes muebles, inmuebles e intereses patrimoniales de propiedad de LA CORPORACION AUTONOMA REGIOFiduciaria PopularL DEL ALTO MAGDALEFiduciaria Popular  - CAM y de aquellos por los que sea o llegue a ser legalmente responsable, los cuales se describen en los cuadros de propuestas que aparecen en el capítulo III del presente pliego.</t>
  </si>
  <si>
    <t>2004000000009-20</t>
  </si>
  <si>
    <t xml:space="preserve">CDP   N. 509         del    07-05-2015     </t>
  </si>
  <si>
    <t>FILA_169</t>
  </si>
  <si>
    <t xml:space="preserve">Prestar el servicio de aseo y cafetería, incluyendo el persoFiduciaria Popularl y los elementos necesarios para la prestación del servicio  (tabla 1)  en la sede Central de la Corporación ubicada en la Carrera 1 No. 60-79 de Neiva y las tres (3) Direcciones Territoriales ubicadas en los municipios de La Plata, Garzón y Pitalito; así como el servicio de jardinería en la sede central.
</t>
  </si>
  <si>
    <t>(200400000005-20 200400000004-20)</t>
  </si>
  <si>
    <t>CDP  N.     600  y 601  del 29-05-2015</t>
  </si>
  <si>
    <t>FILA_170</t>
  </si>
  <si>
    <t>GARANTIZAR AL APRENDIZ, LA FORMACIÓN PROFESIOFiduciaria PopularL INTEGRAL, AL EFECTUAR LA PASANTIA EN EL PROGRAMA TECNOLOGO EN CONTABILIDAD Y FIFiduciaria PopularNZAS QUE OFRECE EL SERVICIO Fiduciaria PopularCIOFiduciaria PopularL DE APRENDIZAJE “SEFiduciaria Popular”, REALIZANDO  EN SU TOTALIDAD LA ETAPA PRODUCTIVA.</t>
  </si>
  <si>
    <t>001-001-01-01-20</t>
  </si>
  <si>
    <t>CDP   N. 611     del 4 de JUNIO de 2015</t>
  </si>
  <si>
    <t>FILA_171</t>
  </si>
  <si>
    <t>APOYO A LA GESTIÓN DE LA CORPORACIÓN AUTÓNOMA REGIONAL DEL ALTO MAGDALENA (CAM), CONSISTENTES EN PRESTAR EL SERVICIO DE RECOLECCIÓN, TRANSPORTE, TRATAMIENTO Y/O APROVECHAMIENTO Y DISPOSICIÓN FINAL DE LOS RESIDUOS PELIGROSOS Y SIMILARES GENERADOS EN LAS INSTALACIONES ADMINISTRATIVAS DE LA CAM SEDE PRINCIPAL Y EN EL CENTRO DE ATENCIÓN Y VALORACIÓN DE FAUNA SILVESTRE – CAV VEREDA LA PRIMAVE</t>
  </si>
  <si>
    <t>CDP  N. 54      del 28 de ENERO de 2015</t>
  </si>
  <si>
    <t>FILA_172</t>
  </si>
  <si>
    <t xml:space="preserve">CDP  N. 526    del 13 DE MAYO DE 2015 </t>
  </si>
  <si>
    <t>FILA_173</t>
  </si>
  <si>
    <t>Suministro de cinco certificados digitales de función pública en token para firmar digitalmente los documentos generados en el aplicativo CITA (Centro de Integración de Trámites Ambientales).</t>
  </si>
  <si>
    <t>CDP   No.     260        del 13 de MAYO  de 2015</t>
  </si>
  <si>
    <t>FILA_174</t>
  </si>
  <si>
    <t>PRESTACIÓN DE SERVICIOS PROFESIOFiduciaria PopularLES A LA GESTIÓN DE LA CORPORACIÓN AUTÓNOMA REGIOFiduciaria PopularL DEL ALTO MAGDALEFiduciaria Popular (CAM), CONSISTENTES EN ASESORÍA Y APOYO PARA LA ESTRUCTURACIÓN DE ESTRATEGIA PILOTO DE PAGOS POR SERVICIOS AMBIENTALES Y LA IMPLEMENTACION DEL  PLAN CLIMA HUILA 2050.</t>
  </si>
  <si>
    <t>CDP No. 564 del 20/05/2015</t>
  </si>
  <si>
    <t>FILA_175</t>
  </si>
  <si>
    <t>Prestación de servicios a la Corporación Autónoma Regional del Alto Magdalena (CAM), consistente en el desarrollo de labores de apoyo técnico para continuar el monitoreo de la especie Roble Negro (Colombobalanus excelsa) mediante el muestreo en 25 parcelas establecidas en los procesos de aislamiento para la protección de la cobertura vegetal en los 37 municipios del departamento del Huil</t>
  </si>
  <si>
    <t>CDP  No.       603      del 01 de Junio  de 2015</t>
  </si>
  <si>
    <t>FILA_176</t>
  </si>
  <si>
    <t>PRESTACIÓN DE SERVICIOS PROFESIONALES Y DE APOYO A LA GESTIÓN DE LA CORPORACIÓN AUTÓNOMA REGIONAL DEL ALTO MAGDALENA (CAM), CONSISTENTES EN LABORES DE ASESORÍA, ASISTENCIA TÉCNICA Y SEGUIMIENTO A LA GESTIÓN EN EL COMPONENTE SOCIO-AMBIENTAL DE LAS LICENCIAS AMBIENTALES EN LOS ESTUDIOS DE IMPACTO AMBIENTAL Y PLANES DE MANEJO AMBIENTAL A CARGO DE LA SUBDIRECCIÓN DE REGULACIÓN Y CALIDAD AMBI</t>
  </si>
  <si>
    <t>CDP   No.     602     del 22  de  Mayo de 2015</t>
  </si>
  <si>
    <t>FILA_177</t>
  </si>
  <si>
    <t>Prestación de servicios de auditoría de seguimiento al Sistema Integrado de Gestión de la CAM bajo las Normas NTCGP 1000, ISO 9001 e ISO 14001</t>
  </si>
  <si>
    <t>CDP No. 506 del 07/05/2015</t>
  </si>
  <si>
    <t>FILA_178</t>
  </si>
  <si>
    <t>PRESTACIÓN DE SERVICIOS DE APOYO A LA GESTIÓN DE LA CORPORACIÓN AUTÓNOMA REGIOFiduciaria PopularL DEL ALTO MAGDALEFiduciaria Popular (CAM), COMO PASANTE PARA EL APOYO OPERATIVO AL MONITOREO DEL RECURSO HIDRICO EN LA CUENCA DEL RÍO LAS CEIBAS.</t>
  </si>
  <si>
    <t>Contrato Encargo Fiduciario No. 052/2007</t>
  </si>
  <si>
    <t>FILA_179</t>
  </si>
  <si>
    <t>ADELANTAR ACCION DE MONITOREO HIDROMETEREOLOGICO DEL RIO LAS CEIBAS MEIDANTE LA PRESTACIÓN DE SERVICIOS DE APOYO A LA GESTIÓN DE LA CORPORACIÓN AUTÓNOMA REGIOFiduciaria PopularL DEL ALTO MAGDALEFiduciaria Popular (CAM), COMO PASANTE PARA EL PROCESAMIENTO DE LA INFORMACION  GENERADA DE LAS  ESTACIONES DE LA RED DE MONITOREO HIDROCLIMATOLÓGICO DE ALERTA Y ALARMA AUTOMATIZADA EN LA CUENCA D</t>
  </si>
  <si>
    <t>FILA_180</t>
  </si>
  <si>
    <t>GARANTIZAR AL APRENDIZ, LA FORMACIÓN PROFESIOFiduciaria PopularL INTEGRAL, AL EFECTUAR LA PASANTIA EN EL PROGRAMA TECNOLOGO AFiduciaria PopularLISIS Y DESARROLLO DE SISTEMAS DE INFORMACIÓN QUE OFRECE EL SERVICIO Fiduciaria PopularCIOFiduciaria PopularL DE APRENDIZAJE “SEFiduciaria Popular”, REALIZANDO  EN SU TOTALIDAD LA ETAPA PRODUCTIVA EN LA CORPORACION.</t>
  </si>
  <si>
    <t>CDP No. 510 del 07/05/2015</t>
  </si>
  <si>
    <t>FILA_181</t>
  </si>
  <si>
    <t>CDP No. 512 del 08/05/2015</t>
  </si>
  <si>
    <t>FILA_182</t>
  </si>
  <si>
    <t>Prestar servicios profesioFiduciaria Popularles de apoyo a la gestión de la Corporación Autónoma RegioFiduciaria Popularl del Alto MagdaleFiduciaria Popular (CAM), consistentes en asesoría y asistencia técnica para adelantar el proceso de ajuste y registro ante el SIFiduciaria PopularP del DRMI Los Yalcones, así como el ajuste y socialización del Plan de Manejo Ambiental para el área pro</t>
  </si>
  <si>
    <t>CDP No. 624 del 04/06/2015</t>
  </si>
  <si>
    <t>FILA_183</t>
  </si>
  <si>
    <t xml:space="preserve">PRESTACIÓN DE SERVICIOS DE APOYO A LA GESTIÓN DE LA CORPORACIÓN AUTÓNOMA REGIOFiduciaria PopularL DEL ALTO MAGDALEFiduciaria Popular (CAM), CONSISTENTES EN LAS ACTIVIDADES DE TÉCNICO DE CAMPO AL APOYO AL COMPONENTE AGROPECUARIO DEL PROGRAMA SUELOS, TIERRAS Y SISTEMAS PRODUCTIVOS, EN LAS VEREDAS LA PLATA, PUEBLO NUEVO, SAN MIGUEL, LAS NUBES, TUQUILA, MOTILON Y ALTO MOTILON EN EL MARCO DE </t>
  </si>
  <si>
    <t>FILA_184</t>
  </si>
  <si>
    <t xml:space="preserve">Contratar la realización de actividades de bienestar, recreativas, deportivas y de esparcimiento según relación:
a) Realización de dos (2) actividades  deportivas y recreativas para los funcioFiduciaria Popularrios durante los días 26 de junio y 18 de diciembre de 2015.
b) Realización de dos (2) actividades lúdicas y deportivas para los hijos de los funcioFiduciaria Popularrios durante </t>
  </si>
  <si>
    <t xml:space="preserve">CDP  N. 628  de 05 de junio de 2015  </t>
  </si>
  <si>
    <t>FILA_185</t>
  </si>
  <si>
    <t xml:space="preserve">SEGUNDA FASE DE ADQUISICION DE IMÁGENES SATELITALES SPOT 6 ORTORECTIFICADAS, PARA UN AREA DE 12.806 Km2; INFORMACION BASICA PARA LA ELABORACION DEL PLAN GENERAL INTEGRAL DE ORDENACION FORESTAL Y EL FORTALECIMIENTO DEL SISTEMA DE INFORMACION GEOGRAFICO DE LA CORPORACION AUTONOMA REGIONAL DEL ALTO MAGDALENA CAM.  
</t>
  </si>
  <si>
    <t>CDP N. 621 DEL 4 DE JUNIO DE 2015</t>
  </si>
  <si>
    <t>FILA_186</t>
  </si>
  <si>
    <t xml:space="preserve">SELECCIOFiduciaria PopularR AL CONTRATISTA QUE ENTREGUE A TÍTULO DE COMPRAVENTA UFiduciaria Popular CAMIONETA TOYOTA FORTUNER PLUS DIESEL MECANICA MODELO 2015, 4x4, EURO IV, CINCO PUERTAS CON ACCESORIOS, COJINERIA EN CUERO PARA EL MEJORAMIENTO DE LA MOVILIZACIÓN Y SEGURIDAD DEL DIRECTOR GENERAL DE LA CORPORACIÓN.
</t>
  </si>
  <si>
    <t>200400000001-20</t>
  </si>
  <si>
    <t>CDP N. 498 DE 7 DE MAYO DE 2015</t>
  </si>
  <si>
    <t>FILA_187</t>
  </si>
  <si>
    <t xml:space="preserve">Adquisición del servicio de dos (2) licencias Arc2Earth Sync, para mejorar los procesos de análisis, y difusión  de la información cartográfica de la Corporación (Imágenes de satélite y mapas temáticos) como herramienta fundamental en la toma de decisiones de la gestión ambiental de la Corporación.
</t>
  </si>
  <si>
    <t>CDP N. 587  del 26 de Mayo  de 2015</t>
  </si>
  <si>
    <t>FILA_188</t>
  </si>
  <si>
    <t>Adquisición de la licencia del Software ERDAS Imagine Professional, y capacitación al personal de SIG, con el fin de mejorar los procesos de análisis, difusión y procesamiento de la información cartográfica, a partir del desarrollo de procesos de teledetección espacial y percepción remota (Imágenes de Satélite Spot 6), las cuales se han adquirido como herramienta fundamental para la form</t>
  </si>
  <si>
    <t>CDP  No. 705 del 23 de Junio de 2015</t>
  </si>
  <si>
    <t>FILA_189</t>
  </si>
  <si>
    <t>PRESTACIÓN DE SERVICIOS DE APOYO A LA GESTIÓN DE LA CORPORACIÓN AUTÓNOMA REGIOFiduciaria PopularL DEL ALTO MAGDALEFiduciaria Popular (CAM), CONSISTENTES EN LAS ACTIVIDADES DE TÉCNICO DE CAMPO AL APOYO AL COMPONENTE AGROPECUARIO DEL PROGRAMA SUELOS, TIERRAS Y SISTEMAS PRODUCTIVOS, EN LAS VEREDAS CENTRO, CENTRO NORTE, VEFiduciaria PopularDITO, SAN BARTOLO, CHAPURO, SANTA BARBARA, SANTA HEL</t>
  </si>
  <si>
    <t>contrato de encargo fiduciario No.052 de junio 22 de 2007</t>
  </si>
  <si>
    <t>FILA_190</t>
  </si>
  <si>
    <t>PRESTACIÓN DE SERVICIOS PROFESIOFiduciaria PopularLES Y DE APOYO A LA GESTIÓN DE LA CAM, CONSISTENTES EN LA EJECUCIÓN DEL COMPONENTE FORTALECIMIENTO ORGANIZATIVO Y COORDIFiduciaria PopularCIÓN INTERINSTITUCIOFiduciaria PopularL EN EL MARCO DEL PLAN DE ORDEFiduciaria PopularCIÓN Y MANEJO DE LA CUENCA HIDROGRAFICA DEL RIO LAS CEIBAS NUESTRO RIO.</t>
  </si>
  <si>
    <t>Contrato encargo fiduciario N. 052 de junio de 2007</t>
  </si>
  <si>
    <t>FILA_191</t>
  </si>
  <si>
    <t>AuFiduciaria Popularr esfuerzos fiFiduciaria Popularncieros, administrativos e institucioFiduciaria Popularles para adelantar acciones de manejo de áreas protegidas y conservación de cuencas, a nivel regioFiduciaria Popularl a través de la ejecución del proyecto “IMPLEMENTACIÓN DE ACCIONES DE CONSERVACIÓN EN LAS ZOFiduciaria PopularS DE IMPORTANCIA AMBIENTAL, EN EL MARCO DEL PLAN DE MANE</t>
  </si>
  <si>
    <t>CDP N. 708  DEL 23 DE JUNIO DE 2015</t>
  </si>
  <si>
    <t>FILA_192</t>
  </si>
  <si>
    <t xml:space="preserve">:   Prestación de servicios profesioFiduciaria Popularles y de apoyo a la gestión de la Secretaría General de la Corporación Autónoma RegioFiduciaria Popularl del Alto MagdaleFiduciaria Popular, en la consolidación de uFiduciaria Popular base de datos que recopile y unifique bajo un mismo formato, el inventario de cobros coactivos, relacioFiduciaria Popularndo las diferentes actuaciones </t>
  </si>
  <si>
    <t>CDP N. 711 DEL 23 DE JUNIO DE 2015</t>
  </si>
  <si>
    <t>FILA_193</t>
  </si>
  <si>
    <t>AUFiduciaria PopularR ESFUERZOS INSTITUCIOFiduciaria PopularLES Y ECONÓMICOS ENTRE EL MUNICIPIO DE CAMPOALEGRE, LA CAM Y LA EMPRESA DE ACUEDUCTO, ALCANTARILLADO Y ASEO DE CAMPOALEGRE - EMAC S.A.  E.S.P., CON EL FIN DE EJECUTAR EL PROYECTO “REHABILITACIÓN DEL INTERCEPTOR EN CUATRO TRAMOS Y  EMISARIO FIFiduciaria PopularL, ENCOFRE DE TUBERÍA EN EL RIO FRIO Y QUEBRADA LA CARAGUAJA DEL MUNIC</t>
  </si>
  <si>
    <t>0200900000004-20</t>
  </si>
  <si>
    <t>CDP N. 694 DE 23 DE JUNIO DE 2015</t>
  </si>
  <si>
    <t>FILA_194</t>
  </si>
  <si>
    <t xml:space="preserve">AuFiduciaria Popularr esfuerzos institucioFiduciaria Popularles, administrativos, fiFiduciaria Popularncieros y logísticos para el fortalecimiento productivo de la Chagra diversificada propias generadoras de ingresos que permitan la seguridad y autonomía alimentaria de la familia YaFiduciaria PopularkoFiduciaria Popular de Resguardo Rumiyaco del Municipio de Pitalito.
</t>
  </si>
  <si>
    <t>CDP N. 683 DEL 18 DE JUNIO DE 2015</t>
  </si>
  <si>
    <t>FILA_195</t>
  </si>
  <si>
    <t>Prestación de servicios profesioFiduciaria Popularles y de apoyo a la gestión de la Secretaría General de la Corporación Autónoma RegioFiduciaria Popularl del Alto MagdaleFiduciaria Popular (CAM), consistentes en el desarrollo de actividades que permitan dar continuidad al proceso de corroboración de títulos ejecutivos complejos o compuestos de tasa por utilización de aguas, tasa retribu</t>
  </si>
  <si>
    <t>CDP N. 712 DE 23 DE JUNIO DE 2015</t>
  </si>
  <si>
    <t>FILA_196</t>
  </si>
  <si>
    <t>PRESTACIÓN DE SERVICIOS PROFESIOFiduciaria PopularLES Y DE APOYO A LA GESTIÓN DE LA CAM, EN EL DESARROLLO DE ACTIVIDADES DE ASESORÍA, ASISTENCIA TÉCNICA, EVALUACIÓN Y SEGUIMIENTO AL COMPONENTE ABIOTICO A LAS SOLICITUDES DE LICENCIAMIENTO AMBIENTAL Y A LOS PROYECTOS LICENCIADOS POR LA CAM Y ASESORÍA, ASISTENCIA TÉCNICA EN EL TEMA DE  GESTIÓN DEL RIESGO DE DESASTRES POR ACTIVIDADES ANTRÓPI</t>
  </si>
  <si>
    <t>(0300900000002-20)      (0400900000001-20)</t>
  </si>
  <si>
    <t>CDP N. 668 DEL 12  DE JUNIO DE 2015                         CDP N. 667 DEL 12 DE JUNIO DE 2015</t>
  </si>
  <si>
    <t>FILA_197</t>
  </si>
  <si>
    <t xml:space="preserve">Prestar servicios profesionales de apoyo a la gestión de la Corporación Autónoma Regional del Alto Magdalena (CAM), consistentes en asesoría y asistencia técnica para adelantar el proceso de ajuste y socialización del Plan de Manejo del Parque Natural Regional (PNR) Serranía de Minas. </t>
  </si>
  <si>
    <t xml:space="preserve">CDP N. 623 DEL 04 DE JUNIO DE 2015 </t>
  </si>
  <si>
    <t>FILA_198</t>
  </si>
  <si>
    <t xml:space="preserve">Aunar esfuerzos financieros, administrativos e institucionales para adelantar acciones de manejo de áreas protegidas y conservación de cuencas, a nivel regional a través de la ejecución del proyecto “IMPLEMENTACIÓN DE ACCIONES DE MANEJO Y CONSERVACIÓN EN EL ÁREA DE INFLUENCIA DEL PARQUE NATURAL MUNICIPAL (PNM) Y ZONAS DE IMPORTANCIA AMBIENTAL /QUEBRADA LA NUTRIA, EN EL MARCO DEL PLAN DE </t>
  </si>
  <si>
    <t>CDP N. 707 DEL 23 DE JUNIO DE 2015</t>
  </si>
  <si>
    <t>FILA_199</t>
  </si>
  <si>
    <t>CDP N. 666 DEL 12 DE JUNIO DE 2015                   CDP N. 665 DEL 12 DE JUNIO DE 2015</t>
  </si>
  <si>
    <t>FILA_200</t>
  </si>
  <si>
    <t>PRESTACIÓN DE SERVICIOS DE APOYO A LA GESTIÓN DE LA CORPORACIÓN AUTÓNOMA REGIOFiduciaria PopularL DEL ALTO MAGDALEFiduciaria Popular (CAM), CONSISTENTE EN EL DESARROLLO DE LABORES DE APOYO OPERATIVO QUE SE REQUIERAN PARA REALIZAR EL MONITOREO DE CALIDAD Y CANTIDAD DE AGUAS SUPERFICIALES A TRAVÉS DE DOS (2) CAMPAÑAS DE MONITOREO EN VEINTIOCHO (28) ESTACIONES UBICADAS EN EL RÍO MAGDALEFidu</t>
  </si>
  <si>
    <t>CONVENIO INTERADMINISTRATIVO N. 011 DE 2014</t>
  </si>
  <si>
    <t>FILA_201</t>
  </si>
  <si>
    <t>AuFiduciaria Popularr esfuerzos técnicos, económicos e institucioFiduciaria Popularles para la elaboración de estudios de ameFiduciaria Popularza, vulnerabilidad y riesgo en sitios críticos para el conocimiento y la reducción del riesgo a integrar en los planes de ordeFiduciaria Popularmiento territorial y de desarrollo del municipio de TimaFiduciaria Popular del departamento del Huila.</t>
  </si>
  <si>
    <t>CDP N. 714 DEL 23 DE JUNIO DE 2015</t>
  </si>
  <si>
    <t>FILA_202</t>
  </si>
  <si>
    <t>Aunar esfuerzos financieros, administrativos e institucionales para adelantar acciones de manejo de áreas protegidas y conservación de cuencas, a nivel regional a través de la ejecución del proyecto “EDUCACIÓN , RECUPERACION MEDIO AMBIENTAL EN LA CUENCA DEL RIO TIMANA E IMPLEMENTACION DE ACCIONES DE PRODUCCION DE MATERIAL VEGETAL Y MANEJO DE RESIDUOS SOLIDOS EN EL MUNICIPIO DE TIMANA DEP</t>
  </si>
  <si>
    <t>CDP N. 710 DEL 23 DE JUNIO DE 2015</t>
  </si>
  <si>
    <t>FILA_203</t>
  </si>
  <si>
    <t xml:space="preserve">Análisis, diseño, desarrollo e implementación del módulo de facturación y cartera integrado en el Sistema FiFiduciaria Popularnciero PAOYER.
</t>
  </si>
  <si>
    <t>CDP N.558 DEL 20 DE MAYO DE 2015</t>
  </si>
  <si>
    <t>FILA_205</t>
  </si>
  <si>
    <t>:   PRESTACIÓN DE SERVICIOS DE APOYO A LA GESTIÓN DE LA CORPORACIÓN AUTÓNOMA REGIOFiduciaria PopularL DEL ALTO MAGDALEFiduciaria Popular (CAM), CONSISTENTE EN LAS LABORES OPERATIVAS DE CAMPO Y EN LABORATORIO, EN LA EJECUCIÓN DE ACTIVIDADES DE MONITOREO AMBIENTAL, AFiduciaria PopularLISIS RESPECTIVOS Y DEMAS ACTIVIDADES QUE SE REQUIERAN PARA LLEVAR A CABO EL MONITOREO DE CALIDAD Y CANTIDA</t>
  </si>
  <si>
    <t>FILA_206</t>
  </si>
  <si>
    <t xml:space="preserve">PRESTACIÓN DE SERVICIOS DE APOYO A LA GESTIÓN DE LA CORPORACIÓN AUTÓNOMA REGIOFiduciaria PopularL DEL ALTO MAGDALEFiduciaria Popular (CAM), CONSISTENTE EN EL DESARROLLO DE LABORES DE AFiduciaria PopularLISIS BACTERIOLOGOGICO DE AGUA, CONTROL MICROBIOLOGICO DE AMBIENTES Y AFiduciaria PopularLISIS FISICO-QUIMICO BASICOS, QUE SE REQUIERAN PARA REALIZAR EL MONITOREO DE CALIDAD Y CANTIDAD DE </t>
  </si>
  <si>
    <t>N.A</t>
  </si>
  <si>
    <t>FILA_207</t>
  </si>
  <si>
    <t>Prestación de servicios profesioFiduciaria Popularles y de apoyo a la gestión consistentes en efectuar la depuración de los saldos contables a 31 de Marzo de 2015 de la cuenta de Deudores, y como resultado de la depuración direccioFiduciaria Popularr los registros contables de ajustes y actualizaciones de dicha cuenta, con el fin de poder emitir uFiduciaria Popular información que se aju</t>
  </si>
  <si>
    <t>CDP N. 713 del  23  de junio de 2015</t>
  </si>
  <si>
    <t>FILA_208</t>
  </si>
  <si>
    <t>Prestación de servicios profesionales y de apoyo a la gestión de la corporación autónoma regional del alto magdalena (CAM), consistentes en el desarrollo de labores de control, vigilancia, seguimiento y asesoría en el manejo y afectación al recurso hidrobiológico e ictico de la represa de Betania y fuentes hídricas de la zona norte del Departamento Del Huila por el desarrollo de proyecto</t>
  </si>
  <si>
    <t>CDP N. 679 DEL 17 DE JUNIO  DE 2015</t>
  </si>
  <si>
    <t>FILA_209</t>
  </si>
  <si>
    <t>Contratar la prestación del servicio de administración del centro de computo e infraestructura de cómputo y red de información, mantenimiento preventivo y correctivo de equipos y prestación de soporte a usuarios; es decir, servicios tecnológicos de administración y soporte en sistemas.</t>
  </si>
  <si>
    <t>CDP N. 465 DEL 22 DE ABRIL DE 2015</t>
  </si>
  <si>
    <t>FILA_210</t>
  </si>
  <si>
    <t xml:space="preserve">Prestación de servicios profesioFiduciaria Popularles en la Corporación Autónoma RegioFiduciaria Popularl del Alto MagdaleFiduciaria Popular (CAM), para el desarrollo de actividades relacioFiduciaria Populardas con el componente de Oferta y Disponibilidad del Recurso Hídrico en tres (3) SubzoFiduciaria Populars hidrográficas para la Evaluación RegioFiduciaria Popularl del Agua – ERA, en </t>
  </si>
  <si>
    <t>CDP N. 446 DEL 20 DE ABRIL DE 2015</t>
  </si>
  <si>
    <t>FILA_211</t>
  </si>
  <si>
    <t>PRESTACIÓN DE SERVICIOS PROFESIONALES Y DE APOYO A LA GESTIÓN DE LA CAM, CONSISTENTES EN EL DESARROLLO DE ACCIONES DE ASISTENCIA TÉCNICA, ASESORÍA Y CAPACITACIÓN EN CALIDAD DEL AIRE, EN EL MARCO DE LA RED DE EVALUACIÓN Y SEGUIMIENTO A LA CALIDAD DEL AIRE (RESCA).</t>
  </si>
  <si>
    <t>CDP N. 664 DEL 12 DE JUNIO DE 2015</t>
  </si>
  <si>
    <t>FILA_212</t>
  </si>
  <si>
    <t xml:space="preserve">SUMINISTRO DE ALIMENTOS CONCENTRADOS, SUPLEMENTOS ALIMENTICIOS Y MEDICAMENTOS, PARA LA FAUNA SILVESTRE RECEPCIONADA EN EL CENTRO DE ATENCIÓN Y VALORACIÓN - CAV DE FAUNA SILVESTRE DE LA CORPORACIÓN AUTÓNOMA REGIONAL DEL ALTO MAGDALENA – CAM. </t>
  </si>
  <si>
    <t>CDP N. 487 DEL 4 DE MAYO DE 2015</t>
  </si>
  <si>
    <t>FILA_213</t>
  </si>
  <si>
    <t>Prestar servicios profesioFiduciaria Popularles y de apoyo a la gestión de la Corporación Autónoma RegioFiduciaria Popularl del Alto MagdaleFiduciaria Popular (CAM), consistente en el desarrollo de actividades relacioFiduciaria Populardas con el componente de contamiFiduciaria Popularción y condiciones de calidad del Recurso Hídrico, en cinco (5) SubzoFiduciaria Populars hidrográficas, p</t>
  </si>
  <si>
    <t>CDP N. 476 DEL 30 DE ABRIL DE 2015</t>
  </si>
  <si>
    <t>FILA_214</t>
  </si>
  <si>
    <t>Prestar servicios profesioFiduciaria Popularles y de apoyo a la gestión de la Corporación Autónoma RegioFiduciaria Popularl del Alto MagdaleFiduciaria Popular (CAM), consistente en el desarrollo de actividades relacioFiduciaria Populardas con el componente de Sistema de información geográfica del Recurso Hídrico, en cinco (5) SubzoFiduciaria Populars hidrográficas, para la  implementació</t>
  </si>
  <si>
    <t>CDP N. 620 DE 4 DE JUNIO DE 2015</t>
  </si>
  <si>
    <t>FILA_215</t>
  </si>
  <si>
    <t>Prestación de servicios de apoyo a la gestión de la Corporación Autónoma RegioFiduciaria Popularl del Alto MagdaleFiduciaria Popular (CAM), consistentes en manejo de sistemas de información geográfica para los proyectos que se ejecutan al interior de la Corporación.</t>
  </si>
  <si>
    <t>(0100900000002-20)       (0400900000002-20)</t>
  </si>
  <si>
    <t xml:space="preserve">CDP N. 560  y 561 DEL 20 DE MAYO DE 2015                            </t>
  </si>
  <si>
    <t>FILA_216</t>
  </si>
  <si>
    <t>PRESTACIÓN DE SERVICIOS PROFESIOFiduciaria PopularLES Y DE APOYO A LA GESTIÓN DE LA CORPORACIÓN AUTÓNOMA REGIOFiduciaria PopularL DEL ALTO MAGDALEFiduciaria Popular (CAM), CONSISTENTES EN LAS ACTIVIDADES DE COORDIFiduciaria PopularCIÓN Y ASISTENCIA TÉCNICA DEL COMPONENTE FORESTAL DEL PROGRAMA DE BOSQUES Y ÁREAS DE RESERVA  DEL PLAN DE ORDEFiduciaria PopularMIENTO Y MANEJO DE LA CUENCA HI</t>
  </si>
  <si>
    <t>Contrato encargo fiduciario No. 052/2007</t>
  </si>
  <si>
    <t>FILA_217</t>
  </si>
  <si>
    <t>PRESTACIÓN DE SERVICIOS DE ASISTENCIA TECNICA PECUARIA Y DE APOYO A LA GESTIÓN DE LA CORPORACIÓN AUTÓNOMA REGIOFiduciaria PopularL DEL ALTO MAGDALEFiduciaria Popular (CAM), EN LA COORDIFiduciaria PopularCION Y  DIFiduciaria PopularMIZACION DE LA RECONVERSION DE SISTEMAS AGROPECUARIOS HACIA UN MANEJO SOSTENIBLE EN EL MARCO DEL PLAN DE ORDEFiduciaria PopularCIÓN Y MANEJO DE LA CUENCA HIDRO</t>
  </si>
  <si>
    <t>FILA_218</t>
  </si>
  <si>
    <t>PRESTACIÓN DE SERVICIOS PROFESIOFiduciaria PopularLES Y DE ASISTENCIA TECNICA Y DE APOYO A LA GESTIÓN DE LA CORPORACIÓN AUTÓNOMA REGIOFiduciaria PopularL DEL ALTO MAGDALEFiduciaria Popular (CAM), EN EL PROGRAMA SUELOS, TIERRAS Y SISTEMAS PRODUCTIVOS, CONSISTENTE EN LA DIFiduciaria PopularMIZACION DE LA RECONVERSION DE SISTEMAS PRODUCTIVOS HACIA UN MANEJO SOSTENIBLE EN EL MARCO DEL PLAN D</t>
  </si>
  <si>
    <t>FILA_219</t>
  </si>
  <si>
    <t>SeleccioFiduciaria Popularr la mejor oferta para contratar la interventoría técnica, administrativa,  fiFiduciaria Popularnciera, contable y jurídica al contrato de obra No. 072 de 2015 cuyo objeto es “REALIZAR LA CONSTRUCCIÓN A TODO COSTO DE 1040 HORNILLAS ECOEFICIENTES EN ZOFiduciaria Popular RURAL DEL DEPARTAMENTO DEL HUILA”.</t>
  </si>
  <si>
    <t xml:space="preserve"> (0600900000002-20)          (0600900000002-20)</t>
  </si>
  <si>
    <t>CDP N. 370 DEL 31 DE MARZO DE 2015  Y 344 DE 27 DE MARZO DE 2015. contrato encargo fiduciario. N. 052 de 2007</t>
  </si>
  <si>
    <t>FILA_220</t>
  </si>
  <si>
    <t>“PROTECCIÓN DE ÁREAS DE ZOFiduciaria Popular DE RECARGA HÍDRICA  EN LA ZOFiduciaria Popular FORESTAL PROTECTORA SEGÚN PROYECTO “IMPLEMENTACIÓN DE PROCESOS DE RESTAURACIÓN PASIVA EN 10.000 HECTÁREAS ADQUIRIDAS PARA LA CONSERVACIÓN EN EL DEPARTAMENTO DEL HUILA”, A TRAVÉS DE LA RESTAURACIÓN PASIVA MEDIANTE LA CONSTRUCCIÓN DE 64.574 METROS LINEALES DE AISLAMIENTO, EL ESTABLECIMIENTO DE 56 HE</t>
  </si>
  <si>
    <t>(0213906000001-11)                                                (0200900000002-20)</t>
  </si>
  <si>
    <t xml:space="preserve">CDP N. 362 Y 363 DE 27 DE MARZO DE 2015                         </t>
  </si>
  <si>
    <t>FILA_221</t>
  </si>
  <si>
    <t>Prestar servicios profesioFiduciaria Popularles y de apoyo a la gestión de la Corporación Autónoma RegioFiduciaria Popularl del Alto MagdaleFiduciaria Popular (CAM), consistente en el desarrollo de actividades relacioFiduciaria Populardas con labores de asesoría, asistencia técnica y/o capacitación para la implementación de la Política Fiduciaria PopularcioFiduciaria Popularl para la Ges</t>
  </si>
  <si>
    <t>CDP N. 613 DEL 04 DE JUNIO DE 2015</t>
  </si>
  <si>
    <t>FILA_222</t>
  </si>
  <si>
    <t xml:space="preserve">Prestación de servicios técnicos consistente en el desarrollo de actividades de campo  para la gestión y apoyo en la  implementación  y seguimiento del componente ambiental del Convenio de Cooperación  No. CAM: 324 de 2014 suscrito con Ecopetrol, Convenio Interadministrativo suscrito con el Departamento para la Prosperidad Social-Fondo de Inversión para la Paz-DPS-FIP,  No. DPS-FIP: 193 </t>
  </si>
  <si>
    <t>CDP N. 369 DEL 31 DE MARZO DE 2015</t>
  </si>
  <si>
    <t>FILA_223</t>
  </si>
  <si>
    <t>Prestar servicios profesionales de apoyo para la asistencia técnica y capacitación ambiental para dar continuidad a las acciones de administración, promoción y gestión del Parque Natural Regional (PNR) Cerro Banderas - Ojo Blanco y los Parques Naturales Municipales (PNM) Santa María y Tesalia.</t>
  </si>
  <si>
    <t>CDP N. 438 DEL 15 DE ABRIL DE 2015</t>
  </si>
  <si>
    <t>FILA_224</t>
  </si>
  <si>
    <t xml:space="preserve">PRESTACIÓN DE SERVICIOS PROFESIONALES Y DE APOYO A LA CORPORACIÓN AUTÓNOMA REGIONAL DEL ALTO MAGDALENA (CAM), CONSISTENTES EN LABORES DE GESTION PARA LA DELIMITACIÓN DE HUMEDALES A ESCALA 1:25.000 DENTRO DEL PROCESO DE IMPLEMENTACIÓN DEL PLAN DE MANEJO AMBIENTAL DE HUMEDALES EN EL DEPARTAMENTO DEL HUILA Y ACTIVIDADES DE IMPLEMENTACIÓN DE PMA DE HUMEDALES PARA EL CONTROL DE TENSIONANTES.
</t>
  </si>
  <si>
    <t>CDP N. 376 DEL 31 DE MARZO DE 2015</t>
  </si>
  <si>
    <t>FILA_225</t>
  </si>
  <si>
    <t>Prestación de servicios de apoyo a la gestión de la Corporación Autónoma Regional del Alto Magdalena (CAM), consistentes en la edición de la información cartográfica requerida y la alimentación del sistema de información geográfica de las zonas de Bosque Seco Tropical, así como de las inversiones y ajustes de los planes de manejo de las áreas protegidas de estos ecosistemas.</t>
  </si>
  <si>
    <t>CDP N. 559  DEL 20 DE MAYO DE 2015</t>
  </si>
  <si>
    <t>FILA_226</t>
  </si>
  <si>
    <t xml:space="preserve">Prestar servicios profesionales de apoyo a la gestión de la Corporación Autónoma Regional del Alto Magdalena (CAM), consistentes en asesoría y asistencia técnica para adelantar el proceso de homologación del Parque Natural Regional (PNR) Cerro Banderas Ojo Blanco.  
</t>
  </si>
  <si>
    <t>CDP N. 581 DEL 26 DE MAYO DE 2015</t>
  </si>
  <si>
    <t>FILA_227</t>
  </si>
  <si>
    <t>PRESTACIÓN DE SERVICIOS DE APOYO A LA GESTIÓN DE LA CORPORACIÓN AUTÓNOMA REGIOFiduciaria PopularL DEL ALTO MAGDALEFiduciaria Popular (CAM), CONSISTENTES EN LAS ACTIVIDADES DE TÉCNICO DE CAMPO AL APOYO AL COMPONENTE AGROPECUARIO DEL PROGRAMA SUELOS, TIERRAS Y SISTEMAS PRODUCTIVOS, EN LAS VEREDAS, CANOAS, PRIMAVERA, PALESTIFiduciaria Popular, SANTA LUCIA, PLATANILLAL, FLORAGAITA, LOS CAUCH</t>
  </si>
  <si>
    <t xml:space="preserve">contrato de encargo fiduciario No.052 de junio 22 de 2007 </t>
  </si>
  <si>
    <t>FILA_228</t>
  </si>
  <si>
    <t>CONTRATO DE PRESTACIÓN DE SERVICIOS Y APOYO A LA GESTIÓN PARA APLICAR Y AMPLIAR LOS CONOCIMIENTOS TEÓRICOS/JURÍDICOS, ADQUIRIDOS EN EL TRANSCURSO DE LA CARRERA PROFESIONAL DE DERECHO, EN LA DIRECCIÓN TERRITORIAL SUR DE LA CORPORACIÓN AUTÓNOMA REGIONAL DEL ALTO MAGDALENA.</t>
  </si>
  <si>
    <t>CDP N. 612 DEL 04 DE JUNIO DE 2015</t>
  </si>
  <si>
    <t>FILA_229</t>
  </si>
  <si>
    <t>: PRESTACIÓN DE SERVICIOS DE APOYO A LA GESTIÓN DE LA CORPORACIÓN AUTÓNOMA REGIONAL DEL ALTO MAGDALENA (CAM), EN CALIDAD DE PASANTE PARA EL DESARROLLO DE LABORES DE ASISTENCIA TECNICA PARA EJERCER SEGUIMIENTO A LICENCIAS, PERMISOS Y CONCESIONES AMBIENTALES Y DE APOYO EN ASISTENCIA TÉCNICA Y ADMINISTRATIVA AL PROYECTO 3.2 “FORTALECIMIENTO DE LA GESTIÓN DEL RIESGO DE DESASTRES” EN JURISDIC</t>
  </si>
  <si>
    <t>CDP N. 432  y  433 DE 15 DE ABRIL DE 2015</t>
  </si>
  <si>
    <t>FILA_230</t>
  </si>
  <si>
    <t>Servicio de mantenimiento preventivo y correctivo general con suministro de insumos y repuestos para la planta eléctrica de emergencia de la Entidad.</t>
  </si>
  <si>
    <t>(200400000004-20)         (200400000005-20)</t>
  </si>
  <si>
    <t>CDP N. 741 Y 740 DEL 01 DE JULIO DE 2015</t>
  </si>
  <si>
    <t>FILA_231</t>
  </si>
  <si>
    <t xml:space="preserve">GARANTIZAR AL APRENDIZ, LA FORMACIÓN PROFESIONAL INTEGRAL, AL EFECTUAR LA PASANTIA EN EL PROGRAMA TECNOLOGO EN CONTROL AMBIENTAL QUE OFRECE EL SERVICIO NACIONAL DE APRENDIZAJE “SENA”, REALIZANDO  EN SU TOTALIDAD LA ETAPA PRODUCTIVA. </t>
  </si>
  <si>
    <t>CDP N. 807 del 15 de julio de 2015</t>
  </si>
  <si>
    <t>FILA_232</t>
  </si>
  <si>
    <t xml:space="preserve">GARANTIZAR AL APRENDIZ, LA FORMACIÓN PROFESIOFiduciaria PopularL INTEGRAL, AL EFECTUAR LA PASANTIA EN EL PROGRAMA TECNOLOGO EN AGUA Y SANEAMIENTO BASICO QUE OFRECE EL SERVICIO Fiduciaria PopularCIOFiduciaria PopularL DE APRENDIZAJE “SEFiduciaria Popular”, REALIZANDO  EN SU TOTALIDAD LA ETAPA PRODUCTIVA. </t>
  </si>
  <si>
    <t>CDP N. 805 del 15 de julio de 2015</t>
  </si>
  <si>
    <t>FILA_233</t>
  </si>
  <si>
    <t xml:space="preserve">GARANTIZAR AL APRENDIZ, LA FORMACIÓN PROFESIONAL INTEGRAL, AL EFECTUAR LA PASANTIA EN EL PROGRAMA TECNOLOGO EN GESTION DE RECURSOS NATURALES QUE OFRECE EL SERVICIO NACIONAL DE APRENDIZAJE “SENA”, REALIZANDO  EN SU TOTALIDAD LA ETAPA PRODUCTIVA. </t>
  </si>
  <si>
    <t>CDP N. 806 del 15 de julio de 2015</t>
  </si>
  <si>
    <t>FILA_234</t>
  </si>
  <si>
    <t>PRESTACIÓN DE SERVICIOS PROFESIOFiduciaria PopularLES Y DE APOYO A LA GESTIÓN DE LA CORPORACIÓN AUTÓNOMA REGIOFiduciaria PopularL DEL ALTO MAGDALEFiduciaria Popular (CAM), CONSISTENTES EN EL APOYO TÉCNICO AL SEGUIMIENTO Y EVALUACIÓN DE LOS PLANES DE ORDEFiduciaria PopularMIENTO TERRITORIAL MUNICIPAL.</t>
  </si>
  <si>
    <t>(030090000001-20)</t>
  </si>
  <si>
    <t>CDP N. 534 DEL 13 DE MAYO DE 2015</t>
  </si>
  <si>
    <t>FILA_235</t>
  </si>
  <si>
    <t xml:space="preserve">SUMINISTRO DE 230 CAMISETAS Y 225 CACHUCHAS BORDADAS CON LOGOS INSTITUCIONALES PARA SER ENTREGADAS A LOS PARTICIPANTES DEL CUARTO FESTIVAL DEL OSO DE ANTEOJOS Y LA DANTA DE MONTAÑA, QUE SE REALIZARÁ EN EL MUNICIPIO DE SAN AGUSTÍN (H) LOS DÍAS 14 Y 15 DE AGOSTO DE 2015, COMO APOYO A EVENTOS DE DIFUSIÓN E INTERCAMBIO DE CONOCIMIENTO PARA LA CONSERVACIÓN DE LAS ESPECIES AMENAZADAS.
</t>
  </si>
  <si>
    <t>CDP N. 771  DEL 09 DE JULIO DE 2015</t>
  </si>
  <si>
    <t>FILA_236</t>
  </si>
  <si>
    <t xml:space="preserve">Prestación de servicios profesionales y de apoyo a la gestión de la CAM en la implementación del Plan de Acción (2015-2019) del Comité Técnico Interinstitucional de Educación Ambiental - CIDEA Departamento del Huila. </t>
  </si>
  <si>
    <t>CDP N. 759 DEL 06 DE JULIO DE 2015</t>
  </si>
  <si>
    <t>FILA_237</t>
  </si>
  <si>
    <t>Prestar servicios profesioFiduciaria Popularles de apoyo a la gestión de la Corporación Autónoma RegioFiduciaria Popularl del Alto MagdaleFiduciaria Popular (CAM), consistentes en el la realización de talleres de capacitación y divulgación, así como actividades para la promoción de la campaña “Opita de corazón” en el Departamento del Huila.</t>
  </si>
  <si>
    <t>(0100900000001-20)                (0500900000001-20)</t>
  </si>
  <si>
    <t>CDP N. 788 Y 789 DEL 13 DE JULIO DE 2015</t>
  </si>
  <si>
    <t>FILA_238</t>
  </si>
  <si>
    <t xml:space="preserve">Prestación de servicios de coordiFiduciaria Popularción y apoyo a la gestión de la Corporación Autónoma RegioFiduciaria Popularl del Alto MagdaleFiduciaria Popular (CAM), consistentes en el desarrollo de actividades para la promoción, difusión y posicioFiduciaria Popularmiento de la campaña opita de corazón en el Departamento del Huila.
</t>
  </si>
  <si>
    <t>(0100900000001-20)           (0500900000001-20)</t>
  </si>
  <si>
    <t>CDP N. 783 Y 784 DEL 10 DE JULIO DE 2015.</t>
  </si>
  <si>
    <t>FILA_239</t>
  </si>
  <si>
    <t>PRESTACIÓN DE SERVICIOS DE APOYO A LA GESTIÓN DE LA CORPORACIÓN AUTÓNOMA REGIOFiduciaria PopularL DEL ALTO MAGDALEFiduciaria Popular (CAM), CONSISTENTES EN EL DESARROLLO DE LABORES DE APOYO OPERATIVO QUE SE REQUIERAN PARA REALIZAR SEGUIMIENTO Y ATENCION A CONTRAVENCIONES AMBIENTALES AL RECURSO HÍDRICO, EN LOS MUNICIPIOS DE LA JURISDICCION DE LA DIRECCION TERIITORIAL OCCIDENTE, EN EL MARC</t>
  </si>
  <si>
    <t>(0200900000003-20)</t>
  </si>
  <si>
    <t>CDP N. 762 DEL 07 DE JULIO DE 2015</t>
  </si>
  <si>
    <t>FILA_240</t>
  </si>
  <si>
    <t xml:space="preserve">PRESTACIÓN DE SERVICIOS DE APOYO A LA GESTIÓN DE LA CORPORACIÓN AUTÓNOMA REGIONAL DEL ALTO MAGDALENA (CAM), EN CALIDAD DE PASANTE PARA EL DESARROLLO DE LABORES DE ASISTENCIA TÉCNICA PARA EJERCER SEGUIMIENTO A INFRACCIONES AMBIENTALES Y A LICENCIAS, PERMISOS Y CONCESIONES AMBIENTALES EN JURISDICCIÓN DE LA DIRECCIÓN TERRITORIAL SUR DE LA CAM.
</t>
  </si>
  <si>
    <t>CDP N. 751 DEL 3 DE JULIO DE 2015</t>
  </si>
  <si>
    <t>FILA_241</t>
  </si>
  <si>
    <t xml:space="preserve">PRESTACIÓN DE SERVICIOS DE APOYO A LA GESTIÓN DE LA CORPORACIÓN AUTÓNOMA REGIONAL DEL ALTO MAGDALENA (CAM), EN CALIDAD DE PASANTE PARA EL DESARROLLO DE LABORES DE ASISTENCIA TÉCNICA PARA EJERCER SEGUIMIENTO A INFRACCIONES AMBIENTALES Y A LICENCIAS, PERMISOS Y CONCESIONES AMBIENTALES EN JURISDICCIÓN DE LA DIRECCIÓN TERRITORIAL NORTE DE LA CAM. </t>
  </si>
  <si>
    <t>CDP N. 755 DEL 3 DE JULIO DE 2015</t>
  </si>
  <si>
    <t>FILA_242</t>
  </si>
  <si>
    <t>PRESTACIÓN DE SERVICIOS DE APOYO A LA GESTIÓN DE LA CORPORACIÓN AUTÓNOMA REGIOFiduciaria PopularL DEL ALTO MAGDALEFiduciaria Popular (CAM), CONSISTENTES EN EL DESARROLLO DE LABORES DE APOYO OPERATIVO QUE SE REQUIERAN PARA REALIZAR SEGUIMIENTO Y ATENCION A CONTRAVENCIONES AMBIENTALES AL RECURSO HÍDRICO, EN LOS MUNICIPIOS DE LA JURISDICCION DE LA DIRECCION TERIITORIAL CENTRO, EN EL MARCO D</t>
  </si>
  <si>
    <t>CDP N. 763 DEL 07 DE JULIO DE 2015</t>
  </si>
  <si>
    <t>FILA_243</t>
  </si>
  <si>
    <t xml:space="preserve">PRESTACIÓN DE SERVICIOS PROFESIONALES Y DE APOYO A LA GESTIÓN DE LA CORPORACIÓN AUTÓNOMA REGIONAL DEL ALTO MAGDALENA (CAM), CONSISTENTES EN EL DESARROLLO DE LABORES DE SEGUIMIENTO Y MONITOREO AL RECURSO HÍDRICO EN LO RELACIONADO CON EL MANEJO DE LA MORTALIDAD, VERTIMIENTOS Y RESIDUOS SÓLIDOS  DE LOS PROYECTOS PISCÍCOLAS, EN CUMPLIMIENTO DE LA GUÍA AMBIENTAL PARA PRODUCCIÓN MÁS LIMPIA EN </t>
  </si>
  <si>
    <t>CDP N. 750 de 02 de julio de 2015</t>
  </si>
  <si>
    <t>FILA_244</t>
  </si>
  <si>
    <t>Prestar servicios de apoyo a la gestión de la Corporación Autónoma RegioFiduciaria Popularl del Alto MagdaleFiduciaria Popular (CAM), consistentes en la realización de actividades logísticas y convocatorias para los talleres de capacitación y divulgación, así como actividades para la promoción de la campaña “Opita de corazón” en el Departamento del Huila.</t>
  </si>
  <si>
    <t>(0500900000001-20)          (0100900000001-20)</t>
  </si>
  <si>
    <t>CDP N. 792 DELO 14 DE JULIO DE 2015 Y 791 DEL 13 DE JUIO DE 2015</t>
  </si>
  <si>
    <t>FILA_245</t>
  </si>
  <si>
    <t>Prestación de servicios profesioFiduciaria Popularles y de apoyo a la gestión de La Corporación Autónoma RegioFiduciaria Popularl Del Alto MagdaleFiduciaria Popular (CAM), consistentes en continuar el desarrollo de actividades de caracterización biofísica en jurisdicción del municipio de Aipe, para el diagnóstico del estado actual de los recursos Fiduciaria Popularturales, y la generació</t>
  </si>
  <si>
    <t>CDP N. 563  del 20 DE ABRIL DE 2015</t>
  </si>
  <si>
    <t>FILA_246</t>
  </si>
  <si>
    <t xml:space="preserve">Prestación de servicios técnicos de apoyo a la gestión de La Corporación Autónoma Regional Del Alto Magdalena (CAM), consistentes en asistencia técnica y capacitación ambiental para adelantar el proceso de declaratoria del Páramo de Las Oseras como área protegida.
</t>
  </si>
  <si>
    <t>CDP N. 840 DEL 24 DE JULIO  DE 2015</t>
  </si>
  <si>
    <t>FILA_247</t>
  </si>
  <si>
    <t>PRESTAR EL SERVICIO DE ASEO Y CAFETERÍA, INCLUYENDO EL PERSOFiduciaria PopularL Y LOS ELEMENTOS NECESARIOS PARA LA PRESTACIÓN DEL SERVICIO  (TABLA 1)  EN LA SEDE CENTRAL DE LA CORPORACIÓN UBICADA EN LA CRA. 1 NO. 60-79 DE NEIVA Y LAS TRES (3) DIRECCIONES TERRITORIALES UBICADAS EN LOS MUNICIPIOS DE LA PLATA, GARZÓN Y PITALITO; ASÍ COMO EL SERVICIO DE JARDINERÍA EN LA SEDE CENTRAL.</t>
  </si>
  <si>
    <t>(200400000005-20)             (200400000004-20)</t>
  </si>
  <si>
    <t>CDP N.   695 Y 696 DEL 23 DE JUNIO DE 2015</t>
  </si>
  <si>
    <t>FILA_248</t>
  </si>
  <si>
    <t>Prestación de servicios profesioFiduciaria Popularles y de apoyo a la gestión de la Corporación Autónoma RegioFiduciaria Popularl del Alto MagdaleFiduciaria Popular (CAM), consistentes en la formulación e implementación de uFiduciaria Popular estrategia participativa en educación ambiental, que promueva la protección, conservación y recuperación de los recursos Fiduciaria Popularturales;</t>
  </si>
  <si>
    <t>(010090000000-20)</t>
  </si>
  <si>
    <t>CDP No. 868 del 03/08/2015</t>
  </si>
  <si>
    <t>FILA_249</t>
  </si>
  <si>
    <t xml:space="preserve">SUMINISTRO DE COMBUSTIBLE PARA LOS VEHICULOS QUE APOYAN LA REALIZACION DE OPERATIVOS ORGANIZADOS POR LA RED INTERINSTITUCIONAL DE GOBERNANZA DE LOS RECURSOS NATURALES Y CONTROL AL TRÁFICO Y APROVECHAMIENTO ILEGAL Y EL SEGUIMIENTO A PROYECTOS DE ALTO IMPACTO, EN JURISDICCIÓN DE LA DIRECCION TERRITORIAL CENTRO DE LA CORPORACIÓN AUTÓNOMA REGIONAL DEL ALTO MAGDALENA – CAM.
</t>
  </si>
  <si>
    <t>CDP No. 768 del 09/07/2015</t>
  </si>
  <si>
    <t>FILA_250</t>
  </si>
  <si>
    <t>Prestación de servicios como Experto Local para apoyar la gestión de La Corporación Autónoma Regional Del Alto Magdalena (CAM), en el fortalecimiento de la gestión institucional, sensibilización ambiental, desarrollo de actividades de campo en jurisdicción de los Municipios de Pitalito, Acevedo y palestina; en el marco de la ejecución del Plan de Manejo Ambiental del PNR Corredor Biológi</t>
  </si>
  <si>
    <t>CDP No. 871 del 04/08/2015</t>
  </si>
  <si>
    <t>FILA_251</t>
  </si>
  <si>
    <t xml:space="preserve">Prestación de servicios como Experto Local para apoyar la gestión de La Corporación Autónoma Regional Del Alto Magdalena (CAM), en el fortalecimiento de la gestión institucional, sensibilización ambiental, desarrollo de actividades de campo en jurisdicción del Municipio de San Agustín; en el marco de la ejecución del Plan de Manejo Ambiental del PNR Corredor Biológico Guácharos Puracé.
</t>
  </si>
  <si>
    <t>CDP No. 873 del 04/08/2015</t>
  </si>
  <si>
    <t>FILA_252</t>
  </si>
  <si>
    <t>Suministro de papelería, y elementos de oficiFiduciaria Popular, necesarios para el funcioFiduciaria Popularmiento y normal desempeño de todas las dependencias, y proyectos contemplados en el presupuesto de la Corporación Autónoma RegioFiduciaria Popularl del Alto MagdaleFiduciaria Popular (CAM).</t>
  </si>
  <si>
    <t>CDP No. 697, 698, 699, 700, 701, 702 y 703 del 23/06/2015. Y Encargo Fiduciario No. 052 del 22/06/2007</t>
  </si>
  <si>
    <t>FILA_253</t>
  </si>
  <si>
    <t xml:space="preserve">CONTRATAR LA PRESTACIÓN DEL SERVICIO DE MANTENIMIENTO PREVENTIVO Y CORRECTIVO PARA LOS VEHÍCULOS QUE CONFORMAN EL PARQUE AUTOMOTOR DE LA CORPORACIÓN AUTÓNOMA REGIOFiduciaria PopularL DEL ALTO MAGDALEFiduciaria Popular.
</t>
  </si>
  <si>
    <t>(2004000000005 -20)         (2004000000004-20)</t>
  </si>
  <si>
    <t>CDP No. 743 Y 744    del 01/08/2015</t>
  </si>
  <si>
    <t>FILA_254</t>
  </si>
  <si>
    <t>SUMINISTRO DE COMBUSTIBLE PARA LOS VEHICULOS QUE APOYAN LA REALIZACION DE OPERATIVOS ORGANIZADOS POR LA RED INTERINSTITUCIONAL DE GOBERNANZA DE LOS RECURSOS NATURALES Y CONTROL AL TRÁFICO Y APROVECHAMIENTO ILEGAL Y EL SEGUIMIENTO A PROYECTOS DE ALTO IMPACTO, EN JURISDICCIÓN DE LA DIRECCION TERRITORIAL NORTE DE LA CORPORACIÓN AUTÓNOMA REGIONAL DEL ALTO MAGDALENA – CAM.</t>
  </si>
  <si>
    <t>CDP No. 772               del                       09/07/2015</t>
  </si>
  <si>
    <t>FILA_255</t>
  </si>
  <si>
    <t>SUMINISTRO DE COMBUSTIBLE PARA LOS VEHICULOS QUE APOYAN LA REALIZACION DE OPERATIVOS ORGANIZADOS POR LA RED INTERINSTITUCIONAL DE GOBERNANZA DE LOS RECURSOS NATURALES Y CONTROL AL TRÁFICO Y APROVECHAMIENTO ILEGAL Y EL SEGUIMIENTO A PROYECTOS DE ALTO IMPACTO, EN JURISDICCIÓN DE LA DIRECCION TERRITORIAL SUR DE LA CORPORACIÓN AUTÓNOMA REGIONAL DEL ALTO MAGDALENA – CAM.</t>
  </si>
  <si>
    <t>CDP No. 770           del       09/07/2015</t>
  </si>
  <si>
    <t>FILA_256</t>
  </si>
  <si>
    <t>Servicio de mantenimiento preventivo y correctivo de 2 UPS (Unidades Ininterrumpidas de Potencia) por el término de un año.</t>
  </si>
  <si>
    <t>CDP No.  810    del                  16/07/2015</t>
  </si>
  <si>
    <t>FILA_257</t>
  </si>
  <si>
    <t>Realizar a todo costo los estudios geoeléctricos para la ubicación de 10 aljibes en el municipio de Villavieja,  requeridos como apoyo técnico para la implementación del  componente silvopastoril del Convenio de Cooperación  No. CAM: 323 de 2014 (No. ECOPETROL  DHS No 5219258).</t>
  </si>
  <si>
    <t>(0100900000003-20)            (0600900000001-1)</t>
  </si>
  <si>
    <t>CDP No. 905 Y 906 del 11/08/2015</t>
  </si>
  <si>
    <t>FILA_258</t>
  </si>
  <si>
    <t>Prestación de servicios y apoyo a la gestión de la Secretaría General de la Corporación Autónoma RegioFiduciaria Popularl del Alto MagdaleFiduciaria Popular, para aplicar y ampliar los conocimientos teóricos/jurídicos, adquiridos en el transcurso de la carrera profesioFiduciaria Popularl de derecho, en los diferentes aspectos relacioFiduciaria Populardos con el cobro coactivo para la rec</t>
  </si>
  <si>
    <t>CDP No. 209        del           03/03/2015</t>
  </si>
  <si>
    <t>FILA_259</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</si>
  <si>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Íquira; en el marco de la ejecución del Plan de Manejo Ambiental del PNR Cerro Banderas Ojo Blanco.</t>
  </si>
  <si>
    <t>CDP No. 884 del                04/08/2015</t>
  </si>
  <si>
    <t>FILA_260</t>
  </si>
  <si>
    <t>Prestación de servicios como Experto Local para apoyar la gestión de La Corporación Autónoma Regional Del Alto Magdalena (CAM), en el fortalecimiento de la gestión institucional, sensibilización ambiental, desarrollo de actividades de campo en jurisdicción de los Municipios de Santa María y Palermo; en el marco de la ejecución del Plan de Manejo Ambiental del PNR Cerro Banderas Ojo Blanc</t>
  </si>
  <si>
    <t>CDP No. 885     del        04/08/2015</t>
  </si>
  <si>
    <t>FILA_261</t>
  </si>
  <si>
    <t>Prestación de servicios como Experto Local para apoyar la gestión de La Corporación Autónoma Regional Del Alto Magdalena (CAM), en el fortalecimiento de la gestión institucional, sensibilización ambiental, desarrollo de actividades de campo en jurisdicción de los Municipios de Teruel e Íquira; en el marco de la ejecución del Plan de Manejo Ambiental del PNR Cerro Banderas Ojo Blanco.</t>
  </si>
  <si>
    <t>CDP No. 886          del 04/08/2015</t>
  </si>
  <si>
    <t>FILA_262</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</si>
  <si>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Villavieja; en el marco de la ejecución del Plan de Manejo del DRMI La Tatacoa.</t>
  </si>
  <si>
    <t>CDP No.  887        del       04/08/2015</t>
  </si>
  <si>
    <t>FILA_263</t>
  </si>
  <si>
    <t>CDP No. 888        del 04/08/2015</t>
  </si>
  <si>
    <t>FILA_264</t>
  </si>
  <si>
    <t xml:space="preserve">Prestación de servicios como Experto Local para apoyar la gestión de La Corporación Autónoma Regional Del Alto Magdalena (CAM), en el fortalecimiento de la gestión institucional, sensibilización ambiental, desarrollo de actividades de campo en jurisdicción de los Municipios de Villavieja y Baraya; en el marco de la ejecución del Plan de Manejo del DRMI La Tatacoa.
</t>
  </si>
  <si>
    <t>CDP No. 889    del          04/08/2015</t>
  </si>
  <si>
    <t>FILA_265</t>
  </si>
  <si>
    <t>: PRESTACIÓN DE SERVICIOS PROFESIOFiduciaria PopularLES Y DE APOYO A LA GESTIÓN DE LA CORPORACIÓN AUTÓNOMA REGIOFiduciaria PopularL DEL ALTO MAGDALEFiduciaria Popular (CAM), CONSISTENTES EN EL SEGUIMIENTO FENOLÓGICO A VEINTE (20) ESPECIES FORESTALES Fiduciaria PopularTIVAS  ESTABLECIDAS EN LA METODOLOGÍA DEL ULTIMO ESTUDIO DE FENOLOGÍA ADELANTADO EN LA CUENCA ALTA DEL RÍO LAS CEIBAS Y RE</t>
  </si>
  <si>
    <t>Contrato Encargo Fiduciario No. 052 del 22/06/2007</t>
  </si>
  <si>
    <t>FILA_266</t>
  </si>
  <si>
    <t>PRESTACIÓN DE SERVICIOS DE APOYO A LA GESTIÓN DE LA CORPORACIÓN AUTÓNOMA REGIOFiduciaria PopularL DEL ALTO MAGDALEFiduciaria Popular (CAM), CONSISTENTES EN LA CAPTURA Y ACTUALIZACIÓN DE INFORMACIÓN EN CAMPO SOBRE El FUNCIOFiduciaria PopularMIENTO DE LOS SISTEMAS SEPTICOS Y GESTION DE LOS RECURSOS SOLIDOS EN LA CUENCA DEL RÍO LAS CEIBAS</t>
  </si>
  <si>
    <t>fiduciaria Popular</t>
  </si>
  <si>
    <t>FILA_267</t>
  </si>
  <si>
    <t>PRESTACIÓN DE SERVICIOS DE APOYO A LA GESTIÓN DE LA CORPORACIÓN AUTÓNOMA REGIOFiduciaria PopularL DEL ALTO MAGDALEFiduciaria Popular (CAM), CONSISTENTES EN MANTENER ACTUALIZADA Y CENTRALIZADA LA INFORMACIÓN SOBRE LA OFERTA Y DEMANDA DE LOS RECURSOS Fiduciaria PopularTURALES RENOVABLES EN EL SISTEMA DE INFORMACIÓN GEOGRÁFICA, COMO HERRAMIENTA EN EL  MARCO DE EJECUCION DEL PLAN DE ORDEFidu</t>
  </si>
  <si>
    <t>FILA_268</t>
  </si>
  <si>
    <t>Realizar el aislamiento de mil doscientos trece (1,213) metros lineales para la regeneración natural y control del tensionante ganadería en la zona de recarga y/o el límite del humedal de La Vega, Vereda Buenos Aires en el Municipio de La Argentina Huila; en el marco de la ejecución del plan de manejo u ordenación de humedales del departamento del Huila.</t>
  </si>
  <si>
    <t>CDP N. 938 del                        19/08/2015</t>
  </si>
  <si>
    <t>FILA_269</t>
  </si>
  <si>
    <t>“REALIZAR LA CONSTRUCCIÓN A TODO COSTO DE 850 HORNILLAS ECOEFICIENTES Y EL ESTABLECIMIENTO DE 830 UNIDADES DE CERCA VIVA DENDROENERGÉTICA EN ZOFiduciaria Popular RURAL DEL DEPARTAMENTO DEL HUILA”, de conformidad con los valores, especificaciones y cantidades establecidas en la propuesta presentada por el contratista y lo dispuesto en el pliego de condiciones definitivo y demás documentos</t>
  </si>
  <si>
    <t xml:space="preserve"> (06000900000001-20)-(0300900000001-20)</t>
  </si>
  <si>
    <t>CDP No.636 del 09/06/2015 y 630 del 09/06/2015</t>
  </si>
  <si>
    <t>FILA_270</t>
  </si>
  <si>
    <t>IMPRESIÓN DE TREINTA (30) FOTOALBUMS DE 30X40CM, CON 20 PÁGINAS DE APERTURA PANORÁMICA DE 180°, EN PAPEL FOTOGRÁFICO DE 600 GRAMOS, IMPRESIÓN DIGITAL FULL COLOR Y ACABADO MATE, EN LOS CUALES SE CONSOLIDAN LAS FOTOGRAFÍAS DE DANTA DE MONTAÑA, OSO DE ANTEOJOS Y DEMÁS ESPECIES DE FAUNA SILVESTRE REGISTRADA POR LA CAM Y EL GRUPO DE MONITOREO HUELLAS DEL MACIZO, MEDIANTE FOTOTRAMPEO EN LAS ÁR</t>
  </si>
  <si>
    <t xml:space="preserve">CDP No.910 del 12/08/2015                     </t>
  </si>
  <si>
    <t>FILA_271</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</si>
  <si>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San Agustín; en el marco de la ejecución del Plan de Manejo Ambiental del PNR Corredor Biológico Guácharos Puracé.</t>
  </si>
  <si>
    <t>CDP No.872 del 04/08/2015</t>
  </si>
  <si>
    <t>FILA_272</t>
  </si>
  <si>
    <t>PRESTACIÓN DE SERVICIOS DE APOYO A LA GESTIÓN DE LA CORPORACIÓN AUTÓNOMA REGIONAL DEL ALTO MAGDALENA (CAM), CONSISTENTES EN EL DESARROLLO DE LABORES DE APOYO OPERATIVO Y LOGISTICO QUE SE REQUIERAN PARA REALIZAR LABORES DE ASISTENCIA TÉCNICA PARA EJERCER ACTIVIDADES DE SEGUIMIENTO A LA CALIDAD DEL AIRE, A INFRACCIONES AMBIENTALES Y A LICENCIAS, PERMISOS Y CONCESIONES AMBIENTALES EN LA JUR</t>
  </si>
  <si>
    <t>CDP No.961 del 24/08/2015</t>
  </si>
  <si>
    <t>FILA_273</t>
  </si>
  <si>
    <t>Prestación de servicios de apoyo a la gestión de la Corporación Autónoma RegioFiduciaria Popularl del Alto MagdaleFiduciaria Popular (CAM), consistentes en la captura y actualización de información en campo sobre 300 usuarios del recurso hídrico, con concesiones de aguas de las corrientes que pertenecen a la jurisdicción de la  Dirección Territorial Centro, para la legalización de usuari</t>
  </si>
  <si>
    <t>CDP No. 960 del 24/08/2015</t>
  </si>
  <si>
    <t>FILA_274</t>
  </si>
  <si>
    <t>Prestación de servicios de apoyo a la gestión de la Corporación Autónoma RegioFiduciaria Popularl del Alto MagdaleFiduciaria Popular (CAM), consistentes en la captura y actualización de información en campo sobre 300 usuarios del recurso hídrico de las corrientes con concesiones de aguas en la jurisdicción del municipio de Garzón, para la legalización de usuarios y el registro de usuario</t>
  </si>
  <si>
    <t>0200900000003-20)</t>
  </si>
  <si>
    <t>CDP No.957 del 24/08/2015</t>
  </si>
  <si>
    <t>FILA_275</t>
  </si>
  <si>
    <t>Elaboración de los diseños de los prototipos de 2 viviendas teniendo en cuenta criterios ambientales y de bioconstrucción para  los municipios de Pitalito y Villavieja en el departamento del Huila,  requeridos para la implementación del  componente Viviendas Climáticamente Inteligentes  del Convenio de Cooperación  No. CAM: 323 de 2014 (No. ECOPETROL  DHS No 5219258).</t>
  </si>
  <si>
    <t>CDP No.629 del 05/06/2015</t>
  </si>
  <si>
    <t>FILA_276</t>
  </si>
  <si>
    <t>SUMINISTRO DE EQUIPOS Y/O ELEMENTOS PARA MANEJO Y ATENCIÓN DE FAUNA SILVESTRE QUE INGRESA AL CENTRO DE ATENCIÓN Y VALORACIÓN (CAV) Y DIRECCIONES TERRITORIALES  DE LA CORPORACIÓN AUTÓNOMA REGIONAL DEL ALTO MAGDALENA – CAM.</t>
  </si>
  <si>
    <t>CDP No.958 del 24/08/2015</t>
  </si>
  <si>
    <t>FILA_277</t>
  </si>
  <si>
    <t xml:space="preserve">Prestar servicios profesionales de apoyo a la gestión de la Corporación Autónoma Regional del Alto Magdalena (CAM), consistentes en fortalecer los proyectos de investigación ambiental adscritos al programa Ondas Educativas de COLCIENCIAS, a través del apoyo y asesoría a los grupos escolares e instituciones vinculadas al programa. </t>
  </si>
  <si>
    <t>CDP No.939 del 19/08/2015</t>
  </si>
  <si>
    <t>FILA_278</t>
  </si>
  <si>
    <t>PRESTACIÓN DE SERVICIOS DE APOYO A LA GESTIÓN DE LA CORPORACIÓN AUTÓNOMA REGIOFiduciaria PopularL DEL ALTO MAGDALEFiduciaria Popular (CAM), CONSISTENTES EN EL DESARROLLO DE ACTIVIDADES COMO TÉCNICO DE CAMPO EN OBRAS CIVILES EN LA IMPLEMENTACION DE INFRAESTRUCTURA RURAL EN LOS COMPONENTES AGROPECUARIOS DEL PROGRAMA SUELOS, TIERRAS Y SISTEMAS PRODUCTIVOS, GESTIÓN DEL RIESGO Y RECURSO HÍDRI</t>
  </si>
  <si>
    <t>FILA_279</t>
  </si>
  <si>
    <t>SeleccioFiduciaria Popularr la mejor oferta para contratar la interventoría técnica, administrativa,  fiFiduciaria Popularnciera, contable y jurídica a las 850 hornillas ecoeficientes del contrato de obra que se derive del proceso de contratación LP-004-CAM-2015 cuyo objeto es “REALIZAR LA CONSTRUCCIÓN A TODO COSTO DE 850 HORNILLAS ECOEFICIENTES Y EL ESTABLECIMIENTO DE 830 UNIDADES DE CE</t>
  </si>
  <si>
    <t>CRP No.307  del 10/09/2015 (0600900000002-20)</t>
  </si>
  <si>
    <t xml:space="preserve">CDP No.816 del 22/07/2015 </t>
  </si>
  <si>
    <t>FILA_280</t>
  </si>
  <si>
    <t>Prestación de servicios de apoyo logístico para la participación de 38 funcioFiduciaria Popularrios de la CAM al encuentro deportivo a realizarse entre las Corporaciones Autónomas RegioFiduciaria Popularles CAR, CORTOLIMA en Melgar- Tolima,  durante los días 12 y 13 de septiembre de 2015</t>
  </si>
  <si>
    <t xml:space="preserve">CDP No.1001 del 01/09/2015 </t>
  </si>
  <si>
    <t>FILA_281</t>
  </si>
  <si>
    <t>Prestación de servicios profesionales y de apoyo a la gestión de la Corporación Autónoma Regional del Alto Magdalena (CAM), consistentes en el desarrollo de labores de seguimiento a la actividad piscícola en temas relacionados con la calidad del agua, asesoría en el manejo y afectación al recurso hidrobiológico e ictico de la represa de Betania en los municipios de Hobo, Campoalegre y Ya</t>
  </si>
  <si>
    <t>CDP No.1008 del 04/09/2015</t>
  </si>
  <si>
    <t>FILA_282</t>
  </si>
  <si>
    <t>Prestación de servicios de apoyo a la gestión de la Corporación Autónoma RegioFiduciaria Popularl del Alto MagdaleFiduciaria Popular (CAM), consistentes en la captura y actualización de información en campo sobre 300 usuarios del recurso hídrico, con concesiones de aguas y autorizaciones de vertimientos de las corrientes que pertenecen a la jurisdicción de la Dirección Territorial Norte,</t>
  </si>
  <si>
    <t>CDP No.993  del 28/08/2015</t>
  </si>
  <si>
    <t>FILA_283</t>
  </si>
  <si>
    <t>Prestación de servicios de apoyo a la gestión de la Corporación Autónoma RegioFiduciaria Popularl del Alto MagdaleFiduciaria Popular (CAM), consistentes en la captura y actualización de información en campo sobre 300 usuarios del recurso hídrico, con concesiones de aguas y autorizaciones de vertimientos de las corrientes que pertenecen a la jurisdicción de las Direcciones Territorial Occ</t>
  </si>
  <si>
    <t>CDP No.992 del 28/08/2015</t>
  </si>
  <si>
    <t>FILA_284</t>
  </si>
  <si>
    <t>SeleccioFiduciaria Popularr la mejor oferta para contratar la interventoría técnica, administrativa, jurídica, contable y fiFiduciaria Popularnciera a la ejecución de los contratos firmados entre la CAM y los siguientes ejecutores: Contrato No. 047/15, firmado con el Municipio de Guadalupe, Contrato No. 051/15, firmado con el Municipio de Timaná, Contrato No. 052/15, firmado con el Munic</t>
  </si>
  <si>
    <t>CDP No.739 del 01/07/2015</t>
  </si>
  <si>
    <t>FILA_285</t>
  </si>
  <si>
    <t>Suministro de kits de protección y materiales y equipos necesarios para el funcionamiento y manejo de 11 apiarios como estrategia para la conservación del bosque seco tropical bs-t en jurisdicción Distrito regional del manejo integrado la Tatacoa y el proyecto PNUD COL -88611</t>
  </si>
  <si>
    <t>CDP No.908 del 11/098/2015</t>
  </si>
  <si>
    <t>FILA_286</t>
  </si>
  <si>
    <t>Prestación de servicios profesioFiduciaria Popularles y de apoyo a la gestión de la Corporación Autónoma RegioFiduciaria Popularl del Alto MagdaleFiduciaria Popular (CAM), para la coordiFiduciaria Popularción y estimación de la demanda en la implementación de la Evaluación RegioFiduciaria Popularl del Agua – ERA, en las Subzobas 2105 - SubzoFiduciaria Popular Rio Páez; 2103 - SubzoFiduci</t>
  </si>
  <si>
    <t>CDP No.821 del 22/07/2015</t>
  </si>
  <si>
    <t>FILA_287</t>
  </si>
  <si>
    <t>PRESTAR LOS SERVICIOS PROFESIOFiduciaria PopularLES Y DE APOYO A LA GESTIÓN DE LA CORPORACIÓN AUTÓNOMA REGIOFiduciaria PopularL DEL ALTO MAGDALEFiduciaria Popular (CAM) EN LA  CONCEPTUALIZACIÓN Y DISEÑO GRÁFICO EN PIEZAS DIGITALES, WEB QUE SOPORTEN LAS ESTRATEGIAS DE IMAGEN, DE LAS ACTIVIDADES, PROGRAMAS Y GESTIÓN REALIZADA  EN LA EJECUCIÓN DEL PLAN DE ORDEFiduciaria PopularMIENTO Y MANE</t>
  </si>
  <si>
    <t>FILA_288</t>
  </si>
  <si>
    <t>Contratar la expedición de las garantías o pólizas de seguros exigidas en las respectivas clausulas de garantías de los dos siguientes Convenios:-Convenio Interadministrativo No. 353 del 24 de junio de 2015, cuyo objeto es “AuFiduciaria Popularr esfuerzos técnicos, fiFiduciaria Popularncieros y sociales, con el fin de contribuir a la ejecución y sostenibilidad de obras de intervención so</t>
  </si>
  <si>
    <t xml:space="preserve">CDP No. 982 del 26/08/2015 </t>
  </si>
  <si>
    <t>FILA_289</t>
  </si>
  <si>
    <t>PRESTACIÓN DE SERVICIOS DE APOYO A LA GESTIÓN DE LA CORPORACIÓN AUTÓNOMA REGIONAL DEL ALTO MAGDALENA (CAM), CONSISTENTES EN EL DESARROLLO DE LABORES DE APOYO OPERATIVO Y LOGISTICO QUE SE REQUIERAN PARA REALIZAR SEGUIMIENTO, MONITOREO Y CONTROL AL APROVECHAMIENTO Y TRAFICO ILEGAL DE RECURSOS NATURALES, ASI COMO PARA LA ATENCIÓN DE INFRACCIONES AMBIENTALES Y SEGUIMIENTO A LOS PERMISOS AMBI</t>
  </si>
  <si>
    <t>CDP No.1022 del 09/09/2015</t>
  </si>
  <si>
    <t>FILA_290</t>
  </si>
  <si>
    <t>Soporte técnico al portal Web de la Corporación Autónoma del Alto Magdalena, www.cam.gov.co y  diseño, desarrollo e implementación de la página web del Proyecto Cuenca Río Las Ceibas www.proyectocuencariolasceibas.gov.co.</t>
  </si>
  <si>
    <t>CDP No.983 del 27/08/2015</t>
  </si>
  <si>
    <t>FILA_291</t>
  </si>
  <si>
    <t>SUMINISTRO DE EQUIPOS Y ELEMENTOS PARA EL MONITOREO DE LA BIODIVERSIDAD Y GRANDES MAMIFEROS EN LA ZOFiduciaria Popular DE RESERVA FORESTAL DE LA CUENCA HIDROGRÁFICA DEL RIO DE LAS CEIBAS EN EL MARCO DEL   PROGRAMA DE BOSQUES Y ÁREAS DE RESERVA  DEL PLAN DE ORDEFiduciaria PopularMIENTO Y MANEJO DE LA CUENCA HIDROGRÁFICA DEL RÍO LAS CEIBAS EN EL DEPARTAMENTO DEL HUILA.</t>
  </si>
  <si>
    <t>FILA_292</t>
  </si>
  <si>
    <t>CDP No.1067 del 18/09/2015</t>
  </si>
  <si>
    <t>FILA_293</t>
  </si>
  <si>
    <t xml:space="preserve">PRESTACIÓN DE SERVICIOS DE APOYO A LA GESTIÓN DE LA CORPORACIÓN AUTÓNOMA REGIONAL DEL ALTO MAGDALENA (CAM), CONSISTENTES EN EL DESARROLLO DE LABORES DE APOYO OPERATIVO Y LOGISTICO QUE SE REQUIERAN PARA REALIZAR LABORES DE ASISTENCIA TÉCNICA PARA EJERCER ACTIVIDADES DE SEGUIMIENTO A GENERADORES DE RESIDUOS PELIGROSOS A INFRACCIONES, LICENCIAS, Y PERMISOS AMBIENTALES EN LA JURISDICCIÓN DE </t>
  </si>
  <si>
    <t>CDP No.1023 del 09/09/2015</t>
  </si>
  <si>
    <t>FILA_294</t>
  </si>
  <si>
    <t>Realizar el mantenimiento, limpieza y desinfección del sistema de almaceFiduciaria Popularmiento y abastecimiento de agua potable, tanto los tanques elevados como del tanque subterráneo, de la sede central de la CAM.</t>
  </si>
  <si>
    <t>CDP No.716 del 26/06/2015</t>
  </si>
  <si>
    <t>FILA_295</t>
  </si>
  <si>
    <t>GARANTIZAR AL APRENDIZ LA FORMACIÓN PROFESIOFiduciaria PopularL INTEGRAL, AL EFECTUAR LA PASANTIA EN EL PROGRAMA “TECNICO EN CONTABILIZACION DE OPERACIONES COMERCIALES Y FIFiduciaria PopularNCIERAS” QUE OFRECE EL SERVICIO Fiduciaria PopularCIOFiduciaria PopularL DE APRENDIZAJE “SEFiduciaria Popular”, REALIZANDO  EN SU TOTALIDAD LA ETAPA PRODUCTIVA EN LA CORPORACION</t>
  </si>
  <si>
    <t xml:space="preserve">CDP No.1077 del 24/09/2015 </t>
  </si>
  <si>
    <t>FILA_296</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</si>
  <si>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Gigante; en el marco de la ejecución del Plan de Manejo Ambiental del PNR Cerro Páramo de Miraflores “Rigoberto Urri</t>
  </si>
  <si>
    <t>CDP No.877 del 04/08/2015</t>
  </si>
  <si>
    <t>FILA_297</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</si>
  <si>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Garzón; en el marco de la ejecución del Plan de Manejo Ambiental del PNR Cerro Páramo de Miraflores “Rigoberto Urria</t>
  </si>
  <si>
    <t>CDP No.876 del 04/08/2015</t>
  </si>
  <si>
    <t>FILA_298</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</si>
  <si>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Algeciras; en el marco de la ejecución del Plan de Manejo Ambiental del PNR Cerro Páramo de Miraflores “Rigoberto Ur</t>
  </si>
  <si>
    <t>CDP No.875 del 04/08/2015</t>
  </si>
  <si>
    <t>FILA_299</t>
  </si>
  <si>
    <t>ESTABLECER HERRAMIENTA DE PAISAJE CON ACTIVIDADES DE RESTAURACIÓN ACTIVA, PASIVA Y REHABILITACIÓN EN LA ZOFiduciaria Popular DE RESERVA EN EL MARCO DEL PLAN DE ORDEFiduciaria PopularCIÓN Y MANEJO DE LA CUENCA HIDROGRÁFICA DEL RÍO LAS CEIBAS”, de conformidad con los valores, especificaciones y cantidades establecidas en la propuesta presentada por el contratista y lo dispuesto en el plieg</t>
  </si>
  <si>
    <t>FILA_300</t>
  </si>
  <si>
    <t>CDP No.1055 del 15/09/2015</t>
  </si>
  <si>
    <t>FILA_301</t>
  </si>
  <si>
    <t>: PRESTACIÓN DE SERVICIOS DE APOYO A LA GESTIÓN DE LA CORPORACIÓN AUTÓNOMA REGIONAL DEL ALTO MAGDALENA (CAM), CONSISTENTES EN EL DESARROLLO DE LABORES DE APOYO OPERATIVO Y LOGISTICO QUE SE REQUIERAN PARA REALIZAR SEGUIMIENTO, MONITOREO Y CONTROL AL APROVECHAMIENTO FORESTAL Y LA CUBICACIÓN DE MADERAS PARA LA EXPEDICIÓN DE SALVOCONDUCTOS DE MOVILIZACIÓN PRODUCTO DEL APROVECHAMENTO FORESTAL</t>
  </si>
  <si>
    <t>CDP No.1056 del 15/09/2015</t>
  </si>
  <si>
    <t>FILA_302</t>
  </si>
  <si>
    <t>Suministrar repuestos, accesorios, periféricos y partes para los equipos de cómputo, impresoras y red de datos.</t>
  </si>
  <si>
    <t>CDP No.1007 del 04/09/2015</t>
  </si>
  <si>
    <t>FILA_303</t>
  </si>
  <si>
    <t>GARANTIZAR AL APRENDIZ LA FORMACIÓN PROFESIOFiduciaria PopularL INTEGRAL AL EFECTUAR LA PASANTIA EN EL PROGRAMA TECNICO EN CONTABILIZACION DE OPERACIONES COMERCIALES Y FIFiduciaria PopularNCIERAS QUE OFRECE EL SERVICIO Fiduciaria PopularCIOFiduciaria PopularL DE APRENDIZAJE “SEFiduciaria Popular”, REALIZANDO  EN SU TOTALIDAD LA ETAPA PRODUCTIVA</t>
  </si>
  <si>
    <t>CDP No.1099 del 30/09/2015</t>
  </si>
  <si>
    <t>FILA_304</t>
  </si>
  <si>
    <t>CDP No.1079 del 25/09/2015</t>
  </si>
  <si>
    <t>FILA_305</t>
  </si>
  <si>
    <t>Elaboración de los diseños de dos (02) senderos, teniendo en cuenta criterios ambientales y de construcción sostenible con uFiduciaria Popular función pedagógica, para  la Sede Central de la CAM en el Municipio de Neiva y el DRMI La Tatacoa en la vereda el Cusco Municipio de Villavieja.</t>
  </si>
  <si>
    <t>(010090000002-20) (0500900000001-20)</t>
  </si>
  <si>
    <t>CDP No.974   y 975 del 25/08/2015</t>
  </si>
  <si>
    <t>FILA_306</t>
  </si>
  <si>
    <t>Elaboración del diagnóstico y remodelaciones de 100 viviendas, 60 localizadas en área rural del municipio de Villavieja y 40 en el municipio de Pitalito en el departamento del Huila, teniendo en cuenta criterios de adaptación al cambio climático,  en el marco del Convenio de Cooperación  No. CAM: 323 de 2014 (No. ECOPETROL  DHS No 5219258).</t>
  </si>
  <si>
    <t>CDP No.984 del  27/08/2015</t>
  </si>
  <si>
    <t>FILA_307</t>
  </si>
  <si>
    <t>Prestación de servicios como Experto Local para apoyar la gestión de La Corporación Autónoma RegioFiduciaria Popularl Del Alto MagdaleFiduciaria Popular (CAM), en el fortalecimiento de la gestión institucioFiduciaria Popularl, sensibilización ambiental, desarrollo de actividades de campo en jurisdicción del Municipio de Campoalegre; en el marco de la ejecución del Plan de Manejo Ambienta</t>
  </si>
  <si>
    <t>100900000001-20</t>
  </si>
  <si>
    <t>CDP No. 881 del 04/08/2015</t>
  </si>
  <si>
    <t>FILA_308</t>
  </si>
  <si>
    <t>Realizar a todo costo la profundización del aljibe para el suministro de agua, ubicado en la sede principal de la Corporación Autónoma RegioFiduciaria Popularl del Alto MagdaleFiduciaria Popular - CAM de la ciudad de Neiva</t>
  </si>
  <si>
    <t>2004000000005-20</t>
  </si>
  <si>
    <t>CDP No. 981 del 26/08/2015</t>
  </si>
  <si>
    <t>FILA_309</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</si>
  <si>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Neiva; en el marco de la ejecución del Plan de Manejo Ambiental del PNR Siberia - Ceibas.</t>
  </si>
  <si>
    <t>CDP No.882 del 04/08/2015</t>
  </si>
  <si>
    <t>FILA_310</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</si>
  <si>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Rivera; en el marco de la ejecución del Plan de Manejo Ambiental del PNR Siberia - Ceibas.</t>
  </si>
  <si>
    <t>CDP No.883 del 04/08/2015</t>
  </si>
  <si>
    <t>FILA_311</t>
  </si>
  <si>
    <t>SUMINISTRO DE MATERIAL POP PARA LA IMPLEMENTACIÓN DE ESTRATEGIAS DE EDUCACIÓN AMBIENTAL EN LA VIGENCIA 2015, CONTEMPLADAS EN EL PLAN DE ACCIÓN 2012-2015 “ALTO MAGDALEFiduciaria Popular, TERRITORIO VERDE Y CLIMÁTICAMENTE INTELIGENTE”</t>
  </si>
  <si>
    <t>CDP No.940-950-951-952-953-954-955-956 del 24/08/2015 (0100900000001-20) (0100900000002-20) (0100900000003-20) (0200900000002-20) (0300900000001-20) (0500900000001-20) (0600900000001-20) (0600900000002-20)</t>
  </si>
  <si>
    <t>FILA_312</t>
  </si>
  <si>
    <t>SELECCIOFiduciaria PopularR LA MEJOR OFERTA PARA CONTRATAR LA FORMULACION DEL PLAN DE ORDEFiduciaria PopularMIENTO DEL RECURSO HIDRICO DEL RIO NEIVA Y SUS PRINCIPALES AFLUENTES, CORRIENTE QUE DISCURRE POR LOS MUNICIPIOS DE ALGECIRAS, CAMPOALEGRE Y RIVERA, EN EL DEPARTAMENTO DEL HUILA.</t>
  </si>
  <si>
    <t>CDP No. 824 del 22/07/</t>
  </si>
  <si>
    <t>FILA_313</t>
  </si>
  <si>
    <t>Suministro de equipos de cómputo y otros equipos requeridos para los proyectos 1.1: Planificación y gestión de áreas Fiduciaria Popularturales protegidas para la conservación del patrimonio Fiduciaria Populartural del Huila, 4.1 Fortalecimiento de la GoberFiduciaria Popularbilidad y la Autoridad Ambiental, 4.2 Fortalecimiento InstitucioFiduciaria Popularl y Consolidación del Sistema Inte</t>
  </si>
  <si>
    <t>CDP No.341 ingresar los demas</t>
  </si>
  <si>
    <t>FILA_314</t>
  </si>
  <si>
    <t>PRESTACIÓN DE SERVICIOS DE PLAN TURÍSTICO CON EL RESPECTIVO APOYO LOGÍSTICO (HOSPEDAJE, ALIMENTACIÓN,  TRANSPORTE Y RECREACIÓN) REQUERIDO PARA EL VIAJE CON DESTINO A SANTA MARTA, PARA LA REALIZACIÓN DE LA  ACTIVIDAD RECREATIVA Y DE ESPARCIMIENTO DE LOS FUNCIOFiduciaria PopularRIOS DE LA CAM,  ACTIVIDAD A REALIZARSE DURANTE LOS DÍAS 6 AL 9 DE  NOVIEMBRE DE  2015.</t>
  </si>
  <si>
    <t>2004000000021-20</t>
  </si>
  <si>
    <t>CDP No.911 del 14/08/2015</t>
  </si>
  <si>
    <t>FILA_315</t>
  </si>
  <si>
    <t>SUMINISTRO DE MATERIALES Y ARTÍCULOS DE FERRETERÍA NECESARIOS PARA EL DESARROLLO DE ACCIONES DE CONSERVACIÓN Y PROTECCIÓN DEL MEDIO AMBIENTE EN LA JURISDICCIÓN DE LA CAM.</t>
  </si>
  <si>
    <t>(0100900000001-20) (0100900000003-20)</t>
  </si>
  <si>
    <t>CDP No.1024 y 1025 del 09/09/2015</t>
  </si>
  <si>
    <t>FILA_316</t>
  </si>
  <si>
    <t xml:space="preserve">SUMINISTRO DE MATERIALES Y HERRAMIENTAS NECESARIOS PARA EL ESTABLECIMIENTO Y MONITOREO DE LAS 25 PARCELAS QUE SE ESTABLEZCAN EN LA VIGENCIA 2015, EN LOS PROCESOS DE AISLAMIENTO PARA LA PROTECCIÓN DE LA COBERTURA VEGETAL EN LOS 37 MUNICIPIOS DEL DEPARTAMENTO DEL HUILA; EN EL MARCO DE LA EJECUCIÓN DE LAS METAS PROGRAMADAS PARA LA VIGENCIA 2015 EN EL PROYECTO “IMPLEMENTACIÓN DE PROCESOS DE </t>
  </si>
  <si>
    <t>CDP No. 1122 del 07/10/2015</t>
  </si>
  <si>
    <t>FILA_317</t>
  </si>
  <si>
    <t>CDP No.1058 del 15/09/2015</t>
  </si>
  <si>
    <t>FILA_318</t>
  </si>
  <si>
    <t>CDP No.1057 del 15/09/2015</t>
  </si>
  <si>
    <t>FILA_319</t>
  </si>
  <si>
    <t>FILA_320</t>
  </si>
  <si>
    <t>Prestar los servicios de asistencia técnica y apoyo logístico para la participación en Bioexpo Colombia 2015 de las organizaciones y/o personas vinculadas a  Negocios Verdes de la CAM; a realizarse del 04 al 07 de Noviembre de 2015 en el Jardín Botánico en la ciudad de Bogotá.</t>
  </si>
  <si>
    <t>CDP No. 1171 del 22/10/2015</t>
  </si>
  <si>
    <t>FILA_321</t>
  </si>
  <si>
    <t>CONTRATAR EL SERVICIO DE EDICIÓN E IMPRESIÓN DE 5000 FORMATOS DEL SALVOCONDUCTO UNICO Fiduciaria PopularCIOFiduciaria PopularL PARA LA MOVILIZACION DE ESPECIMENES DE LA DIVERSIDAD BIOLOGICA, SEGÚN LA NUMERACION ASIGFiduciaria PopularDA POR EL MINISTERIO DE AMBIENTE Y DESARROLLO SOSTENIBLE – MADS A LA CORPORACIÓN AUTÓNOMA REGIOFiduciaria PopularL DEL ALTO MAGDALEFiduciaria Popular – CAM.</t>
  </si>
  <si>
    <t>CDP No. 1174 del 23/10/2015</t>
  </si>
  <si>
    <t>FILA_322</t>
  </si>
  <si>
    <t>SELECCIOFiduciaria PopularR LA MEJOR OFERTA PARA CONTRATAR EL ESTUDIO DE FORMULACIÓN DE LOS PLANES DE ORDEFiduciaria PopularMIENTO DEL RECURSO HIDRICO DE LAS CORRIENTES EL HIGADO – MUNICIPIO DE TARQUI Y EL PEDERFiduciaria PopularL MUNICIPIO DE TERUEL Y SUS PRINCIPALES TRIBUTARIOS, Y LA REGLAMENTACION DE LOS USOS Y APROVECHAMIENTO DE LAS AGUAS DEL RIO PEDERFiduciaria PopularL, EN EL DEPAR</t>
  </si>
  <si>
    <t>CDP No. 947 del 24/08/2015</t>
  </si>
  <si>
    <t>FILA_323</t>
  </si>
  <si>
    <t>Suministro de equipos de medición y otros equipos requeridos para el desarrollo de las acciones enmarcadas en los proyectos: 1.1. Planificación y gestión de Áreas Fiduciaria Popularturales Protegidas para la  conservación del Patrimonio Fiduciaria Populartural del Huila; y 1.2. Planificación, conservación y uso sostenible en zoFiduciaria Populars secas y otros ecosistemas; 2.1. Planifica</t>
  </si>
  <si>
    <t xml:space="preserve">CDP No. 829, 828,  827, 826 y 825 del  22/07/2015.    </t>
  </si>
  <si>
    <t>FILA_324</t>
  </si>
  <si>
    <t xml:space="preserve">Prestación por parte de SERVICIOS POSTALES Fiduciaria PopularCIOFiduciaria PopularLES S.A. a la CAM de los servicios de admisión, curso y entrega de correspondencia y demás objetos postales que se originen en la sede principal de la CAM en Neiva y en las Direcciones Territoriales de la Corporación en Garzón, La Plata y Pitalito, en las modalidades de Correo Certificado urbano Fiduciaria </t>
  </si>
  <si>
    <t>CDP No. 1250 del 17/11/2015</t>
  </si>
  <si>
    <t>FILA_325</t>
  </si>
  <si>
    <t>Apoyo al proceso de licenciamiento urbanístico y reconocimiento técnico de las edificaciones actuales del predio en donde se localiza la planta física de la Corporación Autónoma RegioFiduciaria Popularl del Alto MagdaleFiduciaria Popular – CAM.</t>
  </si>
  <si>
    <t>CDP No.1247 del 17/11/2015</t>
  </si>
  <si>
    <t>FILA_326</t>
  </si>
  <si>
    <t>SELECCIOFiduciaria PopularR LA MEJOR OFERTA PARA CONTRATAR A TODO COSTO ESTUDIOS CARACTERIZACIÓN AMBIENTAL MEDIANTE BALANCE DE ENERGIA Y EFICIENCIA ENERGÉTICA REQUERIDOS PARA DAR CUMPLIMIENTO A LOS COMPROMISOS DEL CONVENIO 324 DE 2014 (No. Ecopetrol DHS. 5219706) SUSCRITO CON ECOPETROL</t>
  </si>
  <si>
    <t>060090000002-20</t>
  </si>
  <si>
    <t>CDP No.1101 del 30/09/2015</t>
  </si>
  <si>
    <t>FILA_327</t>
  </si>
  <si>
    <t>Implementación de acciones de manejo para la conservación del bosque seco tropical (bs-t) mediante el establecimiento de once (11) apiarios y el fortalecimiento de la capacidad productiva de once (11) sistemas apícolas implementados en el área de influencia del DRMI La Tatacoa e implementar acciones para fortalecer la producción y comercialización apícola de seis (6) apiarios establecido</t>
  </si>
  <si>
    <t>CDP No.870  del 04/08/2015 (0100900000002-20) y 1106 del 02/10/2015 (0100900000002-20)</t>
  </si>
  <si>
    <t>FILA_328</t>
  </si>
  <si>
    <t>CONTRATACIÓN DE MANO DE OBRA CALIFICADA Y NO CALIFICADA,  INSUMOS, HERRAMIENTAS PARA  LA PRODUCCIÓN DE 34.383  PLÁNTULAS DE MATERIAL VEGETAL FORESTAL, Y 10.000 DE COLINOS DE PLÁTANO DOMINICO HARTON.</t>
  </si>
  <si>
    <t>(0100900000003-20) (0300900000001-20)</t>
  </si>
  <si>
    <t>cdp No.1108 y 1109 del 02/10/2015</t>
  </si>
  <si>
    <t>FILA_329</t>
  </si>
  <si>
    <t xml:space="preserve">SeleccioFiduciaria Popularr la mejor oferta para contratar la interventoría técnica, administrativa, jurídica, contable y fiFiduciaria Popularnciera a la ejecución de las actividades contempladas dentro de los contratos de Obra Pública No 304 de 2015 y Obra Pública No 327 de 2015, así como a las actividades relacioFiduciaria Populardas con lo siguientes objetos a contratar: a. Adelantar </t>
  </si>
  <si>
    <t>FILA_330</t>
  </si>
  <si>
    <t>Revisión por garantía y mantenimiento del vehículo camioneta Toyota Fortuner Plus, diésel mecánica modelo 2015, 4x4, euro IV de placa NO. HGK-151 designada a la movilización y seguridad del Director General de la Corporación</t>
  </si>
  <si>
    <t>CDP No.585 del 20/05/2015</t>
  </si>
  <si>
    <t>FILA_331</t>
  </si>
  <si>
    <t>SELECCIOFiduciaria PopularR LA MEJOR OFERTA PARA CONTRATAR EL ESTUDIO PARA LA ESTIMACIÓN DE LOS CONTENIDOS DE CARBONO DE LAS PRINCIPALES COBERTURAS DE LA CUENCA HIDROGRÁFICA DEL RÍO LAS CEIBAS Y LA ELABORACIÓN DE UFiduciaria Popular PROPUESTA DE COMPENSACIÓN DE ACCIONES DE MITIGACIÓN DEL CAMBIO CLIMÁTICO EN LA ZOFiduciaria Popular.</t>
  </si>
  <si>
    <t>FILA_332</t>
  </si>
  <si>
    <t>Prestar los servicios de revisión, mantenimiento y recarga de quince (15) extintores de propiedad de la Corporación Autónoma RegioFiduciaria Popularl del Alto MagdaleFiduciaria Popular-CAM, ubicados en las instalaciones de la Sede Principal y en las Direcciones Territoriales Centro, Sur y Occidente.</t>
  </si>
  <si>
    <t>CDP No.1271 del 25/11/2015</t>
  </si>
  <si>
    <t>FILA_333</t>
  </si>
  <si>
    <t>Prestación de servicios de apoyo a la gestión a la Corporación Autónoma Regional del Alto Magdalena - CAM, consistentes en el desarrollo de acciones de asistencia técnica y operativa para el control de emisiones contaminantes de fuentes móviles a través de una (1) unidad móvil  debidamente dotada con equipos de control de emisiones.</t>
  </si>
  <si>
    <t xml:space="preserve">CDP No.959 del 24/08/2015 </t>
  </si>
  <si>
    <t>FILA_334</t>
  </si>
  <si>
    <t xml:space="preserve">SELECCIONAR LA MEJOR OFERTA PARA CONTRATAR LOS SERVICIOS DE APOYO TÉCNICO, FUNCIONAL Y LOGÍSTICO EN EL DESARROLLO DEL EVENTO: “ENCUENTRO DEPARTAMENTAL DE PROMOTORES AMBIENTALES COMUNITARIOS Y ONG AMBIENTALES: HUILA FÁBRICA DE AGUA” QUE SE LLEVARÁ A CABO EN EL MES DE DICIEMBRE DE 2015 EN EL MUNICIPIO DE PALESTINA HUILA. </t>
  </si>
  <si>
    <t>CDP No.1212 del 06/11/2015</t>
  </si>
  <si>
    <t>FILA_335</t>
  </si>
  <si>
    <t>Suministro de kits de protección, materiales y equipos necesarios para el funcionamiento y manejo de 6 apiarios, para el fortalecimiento de la actividad apícola como estrategia de reconversión de sistemas productivos en las veredas Corinto, La Colonia, Siberia, La Ilusión y Monserrate del Municipio de Acevedo.</t>
  </si>
  <si>
    <t>CDP No.1148 del 15/10/2015</t>
  </si>
  <si>
    <t>FILA_336</t>
  </si>
  <si>
    <t>Suministro de las dotaciones para el persoFiduciaria Popularl femenino y masculino de planta de la Corporación Autónoma RegioFiduciaria Popularl del Alto MagdaleFiduciaria Popular, CAM.</t>
  </si>
  <si>
    <t>CDP No.1276 del  25/11/20015</t>
  </si>
  <si>
    <t>FILA_337</t>
  </si>
  <si>
    <t>SUMINISTRO DE SEMILLAS (HORTALIZAS Y FRUTALES) PARA LA IMPLEMENTACION DE ACTIVIDADES DE PRODUCCIÓN LIMPIA PROPICIANDO MECANISMOS QUE AYUDEN A MEJORAR LA CALIDAD DE VIDA DE LAS POBLACIONES EN LAS ÁREAS PROTEGIDAS DEL DEPARTAMENTO DEL HUILA.</t>
  </si>
  <si>
    <t xml:space="preserve">CDP No.1253 del 17/12/2015 </t>
  </si>
  <si>
    <t>FILA_338</t>
  </si>
  <si>
    <t>PRESTACIÓN DE SERVICIOS DE APOYO A LA GESTIÓN DE LA CORPORACIÓN AUTÓNOMA REGIONAL DEL ALTO MAGDALENA (CAM), EN CALIDAD DE PASANTE PARA EL DESARROLLO DE LABORES DE ASISTENCIA TÉCNICA PARA EJERCER SEGUIMIENTO A INFRACCIONES AMBIENTALES Y A LICENCIAS, PERMISOS Y CONCESIONES AMBIENTALES EN JURISDICCIÓN DE LA DIRECCIÓN TERRITORIAL OCCIDENTE DE LA CAM</t>
  </si>
  <si>
    <t>CDP No.1254 del 17/11/2015</t>
  </si>
  <si>
    <t>FILA_339</t>
  </si>
  <si>
    <t>SUMINISTRO DE COMBUSTIBLE PARA LOS VEHICULOS QUE APOYAN LA REALIZACION DE OPERATIVOS ORGANIZADOS POR LA RED INTERINSTITUCIONAL DE GOBERNANZA DE LOS RECURSOS NATURALES Y CONTROL AL TRÁFICO Y APROVECHAMIENTO ILEGAL Y EL SEGUIMIENTO A PROYECTOS DE ALTO IMPACTO, EN JURISDICCIÓN DE LA DIRECCION TERRITORIAL OCCIDENTE DE LA CORPORACIÓN AUTÓNOMA REGIONAL DEL ALTO MAGDALENA – CAM.</t>
  </si>
  <si>
    <t>CDP No.769 del 09/07/2015</t>
  </si>
  <si>
    <t>FILA_340</t>
  </si>
  <si>
    <t>Suministro de materiales y artículos de papelería necesarios para garantizar la continuidad y consolidación de los proyectos relacionados con los PRAE y PROCEDA.</t>
  </si>
  <si>
    <t xml:space="preserve">CDP No.1325 del 09/12/2015 </t>
  </si>
  <si>
    <t>FILA_341</t>
  </si>
  <si>
    <t xml:space="preserve">Suministro de kit expedicionario para los treinta (30) integrantes de la “I EXPEDICIÓN BOTÁNICO CIENTÍFICA AL CERRO PÁRAMO DE MIRAFLORES”, a realizarse en el Municipio e Garzón durante los meses de diciembre de 2015 a febrero de 2016. </t>
  </si>
  <si>
    <t>CDP No.1310 del 30/11/2015</t>
  </si>
  <si>
    <t>FILA_342</t>
  </si>
  <si>
    <t>Prestación de servicios profesioFiduciaria Popularles en el desarrollo de actividades de acompañamiento y monitoreo al Sistema de Control Interno de la Corporación, en el marco de la implementación del Modelo Estándar de Control Interno – MECI.</t>
  </si>
  <si>
    <t>CDP No.1179 del 23/10/2015</t>
  </si>
  <si>
    <t>FILA_343</t>
  </si>
  <si>
    <t>Realizar la integración del aplicativo CITA con el Sistema de Gestión Documental ORFEO de la CAM.</t>
  </si>
  <si>
    <t>CDP No.1334 del 11/12/2015</t>
  </si>
  <si>
    <t>FILA_344</t>
  </si>
  <si>
    <t>CONTRATAR LA CONSULTORÍA PARA LA ELABORACION DE LA VERSION PRELIMINAR DEL PLAN GENERAL INTEGRAL DE ORDENACIÓN FORESTAL – PGOF, PARA LA JURISDICCIÓN DE LA CORPORACIÓN AUTÓNOMA REGIONAL DEL ALTO MAGDALENA – CAM, EL CUAL SERÁ DESARROLLADO BAJO UN ENFOQUE INTEGRAL Y SOSTENIBLE, DE CONFORMIDAD CON LA ORIENTACIÓN DEL MINISTERIO DE AMBIENTE Y DESARROLLO SOSTENIBLE.</t>
  </si>
  <si>
    <t>CDP No.1162 del 19/10/2015</t>
  </si>
  <si>
    <t>FILA_345</t>
  </si>
  <si>
    <t>Construcción de obras de control y mitigación para la reducción del riesgo de desastre por ameFiduciaria Popularzas Fiduciaria Popularturales en las quebradas Aguas Caliente y el Salado (sector termales) en el municipio de Rivera y la quebrada Zapatero en el casco urbano del municipio de la Plata”, de conformidad con los valores, especificaciones y cantidades establecidas en la propuesta</t>
  </si>
  <si>
    <t>CDP No. 1154 del 19/10/2015</t>
  </si>
  <si>
    <t>FILA_346</t>
  </si>
  <si>
    <t>CONTRATAR EL SERVICIO DE IMPRESIÓN DE 3.500 MEMORIAS DEL EVENTO “II Expedición Científica y Técnica al Macizo Colombiano”, IMPRESIÓN QUE DEBE CONSTAR DE 120 PÁGINAS, TAMAÑO CARTA (22.35X30cm), IMÁGENES FULL COLOR, PAPEL PROPALCOTE  DE MINIMO 70 GRAMOS, EN POLICROMÍA, PASTA SEMIDURA.</t>
  </si>
  <si>
    <t>CDP No.1256 del 17/11/2015</t>
  </si>
  <si>
    <t>FILA_347</t>
  </si>
  <si>
    <t>SUMINISTRO DE MATERIAL POP PARA LA IMPLEMENTACIÓN DE ESTRATEGIAS DE EDUCACIÓN AMBIENTAL EN LA VIGENCIA 2015, CONTEMPLADAS EN EL POMCA DEL RÍO LAS CEIBAS.</t>
  </si>
  <si>
    <t>FILA_348</t>
  </si>
  <si>
    <t>SELECCIOFiduciaria PopularR LA MEJOR OFERTA PARA LA CONTRATACIÓN DE SERVICIOS ESPECIALIZADOS DE ANÁLISIS DE LABORATORIO PARA LA REALIZACIÓN DE MUESTREOS Y/O CONTRAMUESTREOS EN PUNTOS DE MONITOREO DEFINIDOS POR LA CAM, COMO APOYO AL EJERCICIO DE AUTORIDAD AMBIENTAL Y DE SEGUIMIENTO A PROYECTOS INTERNOS DE LA CORPORACIÓN EN EL MARCO DE LA POLÍTICA Fiduciaria PopularCIOFiduciaria PopularL P</t>
  </si>
  <si>
    <t>(0200900000003-20) (0200900000004-20)</t>
  </si>
  <si>
    <t>CDP No.948 y 949 del 24/08/2015</t>
  </si>
  <si>
    <t>FILA_349</t>
  </si>
  <si>
    <t xml:space="preserve">Prestación de servicios profesionales y de apoyo a la gestión de la corporación autónoma regional del alto magdalena (CAM), Consistentes en coordinación de los procesos de articulación  entre las Autoridades Ambientales del Macizo Colombiano en el marco de su Plan prospectivo, en el contexto Local, subregional y Regional. </t>
  </si>
  <si>
    <t xml:space="preserve">CDP No.1206 del 30/10/2015 </t>
  </si>
  <si>
    <t>FILA_350</t>
  </si>
  <si>
    <t>Prestación de servicios como Experto Local para apoyar la gestión de La Corporación Autónoma Regional Del Alto Magdalena (CAM), en el fortalecimiento de la gestión institucional, sensibilización ambiental, desarrollo de actividades de campo en jurisdicción de los Municipios de La Plata y Oporapa; en el marco de la ejecución del Plan de Manejo Ambiental del PNR Serranía de Minas.</t>
  </si>
  <si>
    <t>CDP No.880 del 04/08/2015</t>
  </si>
  <si>
    <t>FILA_351</t>
  </si>
  <si>
    <t>Prestación de servicios como Experto Local para apoyar la gestión de La Corporación Autónoma Regional Del Alto Magdalena (CAM), en el fortalecimiento de la gestión institucional, sensibilización ambiental, desarrollo de actividades de campo en jurisdicción de los Municipios de El Pital y Tarqui; en el marco de la ejecución del Plan de Manejo Ambiental del PNR Serranía de Minas.</t>
  </si>
  <si>
    <t>CDP No.878 del 04/08/2015 (0100900000001-20)</t>
  </si>
  <si>
    <t>FILA_352</t>
  </si>
  <si>
    <t>Prestación de servicios como Experto Local para apoyar la gestión de La Corporación Autónoma Regional Del Alto Magdalena (CAM), en el fortalecimiento de la gestión institucional, sensibilización ambiental, desarrollo de actividades de campo en jurisdicción del Municipio de La Argentina; en el marco de la ejecución del Plan de Manejo Ambiental del PNR Serranía de Minas.</t>
  </si>
  <si>
    <t>FILA_353</t>
  </si>
  <si>
    <t>“SUMINISTRO DE ELEMENTOS DE APOYO PARA LA REALIZACIÒN DE LOS EVENTOS: “ENCUENTRO DEPARTAMENTAL DE PROMOTORES AMBIENTALES COMUNITARIOS Y ONG AMBIENTALES: HUILA FÁBRICA DE AGUA” Y “I EXPEDICIÓN BOTÁNICO CIENTÍFICA AL CERRO PÁRAMO DE MIRAFLORES”.</t>
  </si>
  <si>
    <t>CDP No.1309 del 30/11/2015</t>
  </si>
  <si>
    <t>FILA_354</t>
  </si>
  <si>
    <t>PRESTACIÓN DE SERVICIOS PARA ADELANTAR LAS CAPACITACIONES EN PRIMEROS AUXILIOS,  GESTIÓN, MITIGACIÓN Y ATENCIÓN DEL RIESGO, APOYO Y SOCORRO EN CONTINGENCIAS, EMERGENCIAS O CATASTROFES  EN LA ZOFiduciaria Popular RURAL DEL PROYECTO RIO  LAS CEIBAS.</t>
  </si>
  <si>
    <t>FILA_355</t>
  </si>
  <si>
    <t>Adelantar acciones de manejo, en el componente calidad y administración del recurso hídrico del plan de ordeFiduciaria Popularción de  la cuenca hidrográfica del río las ceibas, mediante la construcción de diecisiete (17) baterías  sanitarias con sistemas sépticos, cuatro (4) tanques para recolección de agua, tres (3) módulos de sacrificio de pollos  y  cuatro (4) puntos limpios, en el á</t>
  </si>
  <si>
    <t>FILA_356</t>
  </si>
  <si>
    <t>Suministro  de equipos de sonido, sistemas de amplificación y accesorios con destino a fortalecer la estrategia de educación ambiental  - CAM en tu municipio y  premiación de pesebres ecológicos como mitigación al cambio climático.</t>
  </si>
  <si>
    <t>(0600900000001-20) (0500900000001-20)</t>
  </si>
  <si>
    <t>CDP No.13513 y 1352 del 14/12/2015</t>
  </si>
  <si>
    <t>FILA_357</t>
  </si>
  <si>
    <t xml:space="preserve">Prestación de servicios profesionales y de apoyo a la gestión de la Corporación Autónoma Regional del Alto Magdalena CAM, consistentes en actividades de educación ambiental para la divulgación del acuerdo de aprobación del Plan de Manejo Ambiental del área protegida Distrito Regional de Manejo Integrado La Tatacoa.  </t>
  </si>
  <si>
    <t>CDP No.1355 del 14/12/2015</t>
  </si>
  <si>
    <t>FILA_358</t>
  </si>
  <si>
    <t>SUMINISTRO, INSTALACIÓN Y PUESTA EN MARCHA DE DOS (02) ESTACIONES HIDROLOGICAS, SIETE (7) HIDROMETEOROLOGICAS Y UFiduciaria Popular (1) METEOROLOGICA, PARA EL FORTALECIMIENTO DE LA RED HIDROMETEOROLOGICAS DEL DEPARTAMENTO DEL HUILA”, de conformidad con los valores, especificaciones y cantidades establecidas en la propuesta presentada por el contratista y lo dispuesto en el pliego de cond</t>
  </si>
  <si>
    <t>(0200900000003-20) 0200900000001-20)</t>
  </si>
  <si>
    <t>CDP No.1214  y 1215 del 06/11/2015</t>
  </si>
  <si>
    <t>FILA_359</t>
  </si>
  <si>
    <t>Prestación de servicios profesioFiduciaria Popularles y de apoyo a la gestión de La Corporación Autónoma RegioFiduciaria Popularl Del Alto MagdaleFiduciaria Popular (CAM), consistentes en el Fortalecimiento del conocimiento de la oferta hídrica total superficial de la cuenca del Rio las Ceibas estableciendo uFiduciaria Popular relación nivel – caudal o curva de gasto en las seis (6) esta</t>
  </si>
  <si>
    <t>FILA_360</t>
  </si>
  <si>
    <t>ADELANTAR ACCIONES DE GESTION DEL RIESGO DENTRO DEL DESARROLLO DEL PLAN DE ORDEFiduciaria PopularCION DE LA CUENCHA HIDROGRAFICA DEL RIO LAS CEIBAS MEDIANTE LA CONSTRUCCION DE OBRAS PARA LA RECUPERACION AMBIENTAL DE AREAS AFECTADAS POR PROCESOS EROSIVOS EN LA CUENCA DEL RIO LAS CEIBAS DEL MUNICIPIO DE NEIVA”, de conformidad con los valores, especificaciones y cantidades establecidas en l</t>
  </si>
  <si>
    <t>FILA_361</t>
  </si>
  <si>
    <t>SELECCIOFiduciaria PopularR LA MEJOR OFERTA PARA CONTRATAR EL ESTUDIO DE ORDEFiduciaria PopularMIENTO DEL RECURSO HIDRICO Y REGLAMENTACION DE LA MICROCUENCA DE LA QUEBRADA LOS MICOS Y SU TRIBUTARIOS, AFLUENTE DEL  RIO LAS CEIBAS, JURISDICCIÓN DEL MUNICIPIO DE NEIVA EN EL DEPARTAMENTO DEL HUILA</t>
  </si>
  <si>
    <t>FILA_362</t>
  </si>
  <si>
    <t>Realizar a todo costo la construcción de cinco (5) sistemas de reservorios secuenciales en el municipio de Villavieja,  requeridos para la implementación del  componente de cosecha de agua del Convenio de Cooperación  No. CAM: 323 de 2014 (No. ECOPETROL  DHS No 5219258).</t>
  </si>
  <si>
    <t>CDP No. 457 de 22/04/2015</t>
  </si>
  <si>
    <t>FILA_363</t>
  </si>
  <si>
    <t>PRESTACIÓN DE SERVICIOS PROFESIONALES DE APOYO A LA GESTIÓN DE LA CORPORACIÓN AUTÓNOMA REGIONAL DEL ALTO MAGDALENA (CAM), CONSISTENTES EN EL APOYO JURIDICO A LA DIRECCION TERRITORIAL NORTE EN EL TRÁMITE DEL PROCEDIMIENTO SANCIONATORIO AMBIENTAL SEÑALADO EN LA LEY 1333 DE 2009, ASÍ COMO EL APOYO JURÍDICO A LOS TRAMITES DE PERMISOS, AUTORIZACIONES Y LICENCIAS AMBIENTALES Y DEMAS QUE SE REQ</t>
  </si>
  <si>
    <t>CDP No.1370 del 14/12/2015</t>
  </si>
  <si>
    <t>FILA_364</t>
  </si>
  <si>
    <t>SUMINISTRO DE CHALECOS Y GORRAS CON LOGOS, QUE SERAN UTILIZADOS COMO DISTINTIVOS INSTITUCIONALES POR LA CORPORACIÓN AUTONOMA REGIONAL DEL ALTO MAGDALENA – CAM, EN EL MARCO DEL PROYECTO 4.1. “FORTALECIMIENTO DE LA GOBERNABILIDAD Y LA AUTORIDAD AMBIENTAL”.</t>
  </si>
  <si>
    <t>CDP No. 1275 del 25/11/2015</t>
  </si>
  <si>
    <t>FILA_365</t>
  </si>
  <si>
    <t>Contratar la producción y emisión de pautas comunicativas a  través de estrategias y campañas audiovisuales por medios de comunicación escritos, radiales, y televisivos, para la promoción y difusión de los programas, mensajes institucionales y actividades desarrolladas por la Corporación en la vigencia 2015.</t>
  </si>
  <si>
    <t>CDP No. 1337 del 14/12/2015</t>
  </si>
  <si>
    <t>FILA_366</t>
  </si>
  <si>
    <t>Realizar a todo costo el servicio de mantenimiento y reparación de la infraestructura metálica (orFiduciaria Popularmentación) de la sede principal de la CAM ubicada en la Carrera 1 No. 60-79 de la ciudad de Neiva, sede principal de la Corporación Autónoma RegioFiduciaria Popularl del Alto MagdaleFiduciaria Popular, “CAM”.</t>
  </si>
  <si>
    <t>CRP No. 394 del 30/12/2015 (200400000005-20)</t>
  </si>
  <si>
    <t>CDP No. 1330 del 11/12/2015</t>
  </si>
  <si>
    <t>FILA_367</t>
  </si>
  <si>
    <t>Suministro de 13 UPS para la protección de los equipos de cómputo ubicados en las direcciones territoriales Garzón, Pitalito y La Plata y suministro e instalación de repuesto para la UPS POWERWARE PLUS de 12KVA.</t>
  </si>
  <si>
    <t>CDP No.  1351 del 14/12/2015</t>
  </si>
  <si>
    <t>FILA_368</t>
  </si>
  <si>
    <t>ELABORACIÓN E INSTALACIÓN A TODO COSTO DE 99 VALLAS CONSTRUIDAS EN LÁMIFiduciaria Popular GALVANIZADA DE ACUERDO A LAS CARACTERÍSTICAS ESTABLECIDAS EN EL ANEXO TÉCNICO, ALUSIVAS A LA CONSERVACIÓN DE LA ESPECIE DE FAUFiduciaria Popular AMEFiduciaria PopularZADA CAIMÁN DEL MAGDALEFiduciaria Popular, LA FAUFiduciaria Popular SILVESTRE, LAS ÁREAS PROTEGIDAS, LOS HUMEDALES Y  LA PROTECCIÓN DE</t>
  </si>
  <si>
    <t>CRP No. 396 del 30/12/2015 (0100900000001-20) (0100900000002-20) (0400900000001-20)</t>
  </si>
  <si>
    <t>CDP No. 1208, 1209 y 1210 del 03/11/2015</t>
  </si>
  <si>
    <t>FILA_369</t>
  </si>
  <si>
    <t>SUMINISTRO DE 6.500 UNIDADES DE MATERIAL VEGETAL PARA ORFiduciaria PopularTO URBANO EN EL MARCO DE LA GESTIÓN AMBIENTAL URBAFiduciaria Popular CON EL FIN DE RECUPERAR Y CONSOLIDAR ESPACIOS VERDES URBANOS.</t>
  </si>
  <si>
    <t xml:space="preserve">CDP No. 1270 del 25/11/2015 </t>
  </si>
  <si>
    <t>FILA_370</t>
  </si>
  <si>
    <t>SELECCIOFiduciaria PopularR LA MEJOR OFERTA PARA CONTRATAR LA ELABORACIÓN DE LOS “ESTUDIOS DE AMEFiduciaria PopularZA, VULNERABILIDAD Y RIESGO POR FENÓMENOS DE ORIGEN GEOMORFOLÓGICO Y/O HIDROLÓGICO (FENÓMENOS DE REMOCIÓN EN MASA, INUNDACIONES Y AVENIDAS TORRENCIALES) EN EL AREA URBAFiduciaria Popular DE LOS MUNICIPIOS DE TIMAFiduciaria Popular, CAMPOALEGRE Y EN EL SECTOR RURAL CENTRO POB</t>
  </si>
  <si>
    <t>CDP No. 1182 del 27/10/2015</t>
  </si>
  <si>
    <t>FILA_371</t>
  </si>
  <si>
    <t>SELECCIONAR LA MEJOR OFERTA PARA CONTRATAR LOS SERVICIOS DE APOYO TÉCNICO, FUNCIONAL Y LOGÍSTICO EN EL DESARROLLO DEL EVENTO: “I EXPEDICIÓN BOTÁNICO CIENTÍFICA AL CERRO PÁRAMO DE MIRAFLORES”.</t>
  </si>
  <si>
    <t>CDP No. 1257 del 17/11/2015</t>
  </si>
  <si>
    <t>FILA_372</t>
  </si>
  <si>
    <t>ELABORACION DE UN ESTUDIO DE CARACTERIZACIÓN Y DIAGNÓSTICO DE LA POBLACIÓN DE CAIMANES (Crocodylus acutus) DE LA PARTE BAJA DEL RIO CABRERA (25 km) Y FORMULACION DEL PLAN DE CONSERVACION DEL CAIMAN DEL MAGDALEFiduciaria Popular (Crocodylus acutus) EN LA JURISDICCIÓN DE LA CORPORACIÓN AUTONOMA REGIOFiduciaria PopularL DEL ALTO MAGDALEFiduciaria Popular-CAM.</t>
  </si>
  <si>
    <t>CDP No. 863 del 30/07/2015</t>
  </si>
  <si>
    <t>FILA_373</t>
  </si>
  <si>
    <t>EJERCER LA INTERVENTORIA TÉCNICA, ADMINISTRATIVA, FIFiduciaria PopularNCIERA, CONTABLE Y JURÍDICA DEL CONTRATO QUE SUSCRIBA LA CAM PARA LA EJECUCIÓN DEL PROYECTO “CONSTRUCCIÓN DE OBRAS DE CONTROL Y MITIGACIÓN PARA LA REDUCCIÓN DEL RIESGO DE DESASTRE POR AMEFiduciaria PopularZAS Fiduciaria PopularTURALES EN LAS QUEBRADAS AGUAS CALIENTE Y EL SALADO (SECTOR TERMALES) EN EL MUNICIPIO DE RIVE</t>
  </si>
  <si>
    <t>CDP No.1175 del 23/10/2015</t>
  </si>
  <si>
    <t>FILA_374</t>
  </si>
  <si>
    <t>Prestación de servicios de apoyo a la gestión de la Corporación Autónoma Regional del Alto Magdalena (CAM), consistentes en el acopio y sistematización de información necesaria para la cargue y actualización del aplicativo del IDEAM denominado Sistema Nacional de Información Forestal – SNIF, específicamente en los salvoconductos derivados de la movilización del material forestal del proy</t>
  </si>
  <si>
    <t>CDP No.1357 del 15/12/2015</t>
  </si>
  <si>
    <t>FILA_375</t>
  </si>
  <si>
    <t>CONTRATAR EL SERVICIO DE DISEÑO, EDICION E IMPRESIÓN DE MATERIAL DIVULGATIVO, PARA FOMENTAR LA CONCIENCIA AMBIENTAL EN LOS HUILENSES, EN EL MARCO DEL PROYECTO “FORTALECIMIENTO DE LA GOBERNABILIDAD Y LA AUTORIDAD AMBIENTAL” A CARGO DE LA SUBDIRECCION DE REGULACION Y CALIDAD AMBIENTAL DE LA CORPORACION AUTONOMA REGIONAL DEL ALTO MAGDALENA - CAM.</t>
  </si>
  <si>
    <t>CDP No.1378 del 18/12/2015</t>
  </si>
  <si>
    <t>FILA_376</t>
  </si>
  <si>
    <t>Realizar el suministro de materiales para arreglos preventivos y correctivos de las instalaciones locativas, eléctricas y de fontanería del inmueble ubicado en la Carrera 1 No. 60-79 de la ciudad de Neiva, sede principal de la Corporación Autónoma RegioFiduciaria Popularl del Alto MagdaleFiduciaria Popular, “CAM”.</t>
  </si>
  <si>
    <t>20440000005-20</t>
  </si>
  <si>
    <t>CDP No.1104 del 02/10/2015</t>
  </si>
  <si>
    <t>FILA_377</t>
  </si>
  <si>
    <t xml:space="preserve">REALIZAR A TODO COSTO LA ADECUACIÓN Y MANTENIMIENTO DE LAS INSTALACIONES DEL  CENTRO DE ATENCION Y VALORACION DE FAUNA SILVESTRE- CAV, UBICADO EN EL PREDIO SAN RAFAEL, LOCALIZADO EN EL MUNICIPIO DE TERUEL Y EL CUAL ES DE PROPIEDAD DE LA CAM. </t>
  </si>
  <si>
    <t>CDP No.1185 del 27/10/2015</t>
  </si>
  <si>
    <t>FILA_378</t>
  </si>
  <si>
    <t>Suministro de materiales, insumos agropecuarios, maquinaria agrícola, equipos pecuarios y artículos de ferretería necesarios para el desarrollo de acciones contempladas en los diferentes proyectos de la Corporación Autónoma Regional del Alto Magdalena – CAM.</t>
  </si>
  <si>
    <t>0100900000003-20) (0500900000001-20) (0600900000001-20)</t>
  </si>
  <si>
    <t>CDP No. 1246-1248-1249 del 17/1172015</t>
  </si>
  <si>
    <t>FILA_379</t>
  </si>
  <si>
    <t>Realizar las adecuaciones y construcción de obras civiles en la sede principal de la CAM</t>
  </si>
  <si>
    <t xml:space="preserve">CDP No. </t>
  </si>
  <si>
    <t>FILA_380</t>
  </si>
  <si>
    <t xml:space="preserve">PRESTACIÓN DE SERVICIOS PROFESIONALES Y DE APOYO A LA GESTIÓN DE LA CORPORACIÓN AUTÓNOMA REGIONAL DEL ALTO MAGDALENA (CAM), CONSISTENTE EN EL APOYO JURÍDICO A LA DIRECCIÓN TERRITORIAL NORTE EN EL TRÁMITE DE PROCEDIMIENTO SANCIONATORIO AMBIENTAL SEÑALADO EN LA LEY 1333 DE 2009 Y EN LA GESTIÓN DE LOS TRAMITES DE PERMISOS, AUTORIZACIONES Y LICENCIAS AMBIENTALES. </t>
  </si>
  <si>
    <t>CDP No. 1414 del 29/12/2015</t>
  </si>
  <si>
    <t>FILA_381</t>
  </si>
  <si>
    <t>SeleccioFiduciaria Popularr la mejor oferta para contratar la interventoría TÉCNICA, ADMINISTRATIVA, FIFiduciaria PopularNCIERA, CONTABLE Y JURÍDICA   al contrato de obra que se derive del proceso de contratación LP-013-CAM-2015 cuyo objeto es “REALIZAR ADECUACIONES Y CONSTRUCCIÓN DE OBRAS CIVILES EN LA SEDE PRINCIPAL DE LA CAM”.</t>
  </si>
  <si>
    <t>10020000000141-20</t>
  </si>
  <si>
    <t>CDP No. 1280 del 25/11/2015</t>
  </si>
  <si>
    <t>FILA_382</t>
  </si>
  <si>
    <t>AUNAR ESFUERZOS PARA LA IMPLEMENTACION DE LA ESTRATEGIA DE CORRESPONSABILIDAD EN LA LUCHA CONTRA LOS INCENDIOS FORESTALES A TRAVES DE ACCIONES DE CONFORMACION DE REDES DE VIGIAS RURALES EN LAS VEREDAS: PATA, EL CALLEJÓN, POTRERITOS, SAN ANTONIO, SAN CAYETANO, EL DINDAL, PRAGA, EL RINCÓN, SAN JOSÉ DINAS Y LA MANGA  DEL MUNICIPIO DE AIPE.</t>
  </si>
  <si>
    <t>CDP No. 1379 del 18/12/2015</t>
  </si>
  <si>
    <t>FILA_383</t>
  </si>
  <si>
    <t>AUNAR ESFUERZOS PARA LA IMPLEMENTACION DE LA ESTRATEGIA DE CORRESPONSABILIDAD EN LA LUCHA CONTRA LOS INCENDIOS FORESTALES A TRAVES DE ACCIONES DE CONFORMACION DE REDES DE VIGIAS RURALES EN LAS VEREDAS: : LA VEGA DE ORIENTE, OTAS, LOS ROSALES, RIO NEIVA, EL VISO, PIRAVENTE BAJO, PIRAVANTE ALTO, BEJUCAL, SAN ISIDRO ALTO Y SAN ISIDRO BAJO,  DEL MUNICIPIO DE CAMPOALEGRE.</t>
  </si>
  <si>
    <t>CDP No. 1381 del 18/12/2015</t>
  </si>
  <si>
    <t>AUNAR ESFUERZOS PARA LA IMPLEMENTACION DE LA ESTRATEGIA DE CORRESPONSABILIDAD EN LA LUCHA CONTRA LOS INCENDIOS FORESTALES A TRAVES DE ACCIONES DE CONFORMACION DE REDES DE VIGIAS RURALES EN LAS VEREDAS: BAJO PEDREGAL, EL ALBADAN, ARENOSO, RIO FRIO, HONDA ALTA, ARRAYANAL, RIO NEGRO, LAS JUNTAS, EL TAMBILLO Y LOMA LARGA,  DEL MUNICIPIO DE RIVERA.</t>
  </si>
  <si>
    <t>CDP No. 1382 del 18/12/2015</t>
  </si>
  <si>
    <t>AUNAR ESFUERZOS PARA LA IMPLEMENTACION DE LA ESTRATEGIA DE CORRESPONSABILIDAD EN LA LUCHA CONTRA LOS INCENDIOS FORESTALES A TRAVES DE ACCIONES DE CONFORMACION DE REDES DE VIGIAS RURALES EN LAS VEREDAS: BETANIA, EL CARMEN, BUENOS AIRES, ALTO SARDINATA, JUNTAS, PAPAGAYO, JUNCAL, LAS JUNTAS, NAZARETH Y NILO,  DEL MUNICIPIO DE PALERMO.</t>
  </si>
  <si>
    <t>CDP No. 1380 del 18/12/2015</t>
  </si>
  <si>
    <t>FILA_204</t>
  </si>
  <si>
    <t>CAMARA DE COMERCIO</t>
  </si>
  <si>
    <t>MunR.S.  = Corresponde a los municipios dentro de la jurisdicción de la Corporación que dispone en relleno sanitario localizado en el municipio o en la región (fuera o dentro de la jurisdicción de la Corporación).MunTot= Corresponde a los municipios que de acuerdo a la ley 99 de 1993, hacen parte de la jurisdicción de cada Corporación Autónoma Regional o de Desarrollo Sostenible.  Se debe tener en cuenta las modificaciones de jurisdicción que se han causado en algunas Corporaciones.ResidR.S.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t>
  </si>
  <si>
    <t>MCRS : Municipios con relleno sanitario                                                       ∑MunR.S • MCRS =                      ________________ x  100                                                     MunTot</t>
  </si>
  <si>
    <t>Es reportado por la SRCA (subdirección  de regulación y calidad ambiental) y reportado teniendo en cuenta la formula establecida en la Resolucion 0964/2007 hojas metodologicas de indicadores minimos de gestión.</t>
  </si>
  <si>
    <t>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t>
  </si>
  <si>
    <t>ResidTot= Corresponde a los residuos producidos en cada municipio que de acuerdo a la ley 99 de 1993, hacen parte de la jurisdicción de cada Corporación Autónoma Regional o de Desarrollo Sostenible, medidos en kilogramos/mes.  Se debe tener en cuenta las modificaciones de jurisdicción que se han causado en algunas Corporaciones. Este dato se tomará de la proyección de Residuos del Plan d</t>
  </si>
  <si>
    <t>RGRP.: registros de generadores de residuos sólidos peligrosos RPGS: Cantidad de residuos ó desechos peligrosos generados por sector ó actividad productiva.RPGC Cantidad de residuos ó desechos peligrosos generados por código ó corriente.RPAL: Cantidad de residuos ó desechos peligrosos almacenados, por código ó corrienteRPAP: Cantidad de residuos ó desechos peligrosos aprovechados, por código ó corrienteRPAT: Cantidad de residuos ó desechos peligrosos tratados y dispuestos por código ó corriente</t>
  </si>
  <si>
    <t>• NRPGRP =   ∑   RGRP • NRPGS =       ∑ RPGS • NRPGC =       ∑ RPGC • NRPAL =        ∑ RPAL • NRPAP =       ∑ RPAP • NRPAT =       ∑  RPAT</t>
  </si>
  <si>
    <t>PobR.S.  = Corresponde a la población urbana de cada municipio, dentro de la jurisdicción de la Corporación que dispone en relleno sanitario localizado en el municipio o en la región (fuera o dentro de la jurisdicción de la Corporación), medido en habitantes/año.  Este dato se tomará de la proyección de Residuos del Plan de Gestión Integral de Residuos Sólidos</t>
  </si>
  <si>
    <t>EXP Exist, Act, Seg; Expidientes existentes, Activo y con Actividad de Seguimiento, en la Corporación con corte a la fecha del reporte Se debe entender como expediente con actividad de seguimiento, aquel que en periodo de reporte a tenido algun tipo de seguimiento tecnico y/o legal, al acto o a los actos administrativos que validan el permiso, autorización o licencia y a los documentos que soporta dicha manifestación, excepto los procesos de cobro por la actividad de seguimiento.</t>
  </si>
  <si>
    <t>∑ EXPSEG   • PCS =                               ______________    x  100                                                      ∑   EXPACT</t>
  </si>
  <si>
    <t>Los procesos a analizar corresponderán a los trámites más comunes que se adelantan ante la autoridad ambiental, determinando su tiempo de duración así:TL.A.  = Tiempo efectivo de duración del trámite de otorgamiento de licencias ambientalesTC.A.S.  = Tiempo efectivo de duración del trámite de otorgamiento de una concesión de aguasuperficial TP.V..= Tiempo efectivo de duración del trámite de otorgamiento de un permiso de vertimientoTA.F..= Tiempo efectivo de duración del trámite de otorgamiento de un aprovechamiento forestal</t>
  </si>
  <si>
    <t>∑Ti   • Tx= ___________               N</t>
  </si>
  <si>
    <t>Calidad de Aire</t>
  </si>
  <si>
    <t>Determinar  concentraciones de material particulado "pm 10</t>
  </si>
  <si>
    <t>PM 10 ≥ 50µ/M³</t>
  </si>
  <si>
    <t>Volumén  Peso del filtro Tiempo</t>
  </si>
  <si>
    <t>Peso neto/Volumén  de aire muestreado</t>
  </si>
  <si>
    <t>Comparativo de los limtes permisibles establecidos en la norma.</t>
  </si>
  <si>
    <t>Subdirección de Regulación y Calidad Ambiental y Direcciones Territoriales Norte, Centro, Occidente y Sur.</t>
  </si>
  <si>
    <t>Rodrigo González Carrera, Hernando Calderón Calderón, Diana Marcela Bermeo Parra, Carlos Andres Gonzalez Torres y Fredy Angarita Perez</t>
  </si>
  <si>
    <t>Los datos suministrados son solicitudes ingresadas en 2014 y otorgadas durante la vigencia 2015.</t>
  </si>
  <si>
    <t>El dato suministrado corresponde a solicitudes ingresadas en 2014 y 2015 y otorgada durante la vigencia 2015.</t>
  </si>
  <si>
    <t>Direcciones Territoriales Norte, Centro, Occidente y Sur</t>
  </si>
  <si>
    <t>Rodrigo González Carrera, Hernando Calderón Calderón, Diana Marcela Bermeo Parra y Carlos Andres Gonzalez Torres</t>
  </si>
  <si>
    <t>Dirección Territorial Norte</t>
  </si>
  <si>
    <t>Ricardo Enrique Ochoa Angulo</t>
  </si>
  <si>
    <t>En cumplimiento a la resolución 610 de 2010 y al Protocolo para el Monitoreo y Seguimiento de la Calidad del Aire; la medición se llevó a cabo durante todos los meses del año.  La Red de Calidad de Aire de la CAM cuenta con dos (2) equipos THERMO PARTISOL 2025 el cual tiene la capacidad de monitorear PM10</t>
  </si>
  <si>
    <t>Fredy Angarita Perez, Rodrigo González Carrera, Diana Marcela Bermeo Parra, Hernando Carlderón Claderón y Carlos Andres Gonzalez Torres.</t>
  </si>
  <si>
    <t>Subdirección de Regulación y Calidad Ambiental, Direcciones Territoriales Norte, Centro, Occidente y Sur</t>
  </si>
  <si>
    <t>Carlos Eduardo Bahamón Montealegre, Rodrigo González Carrera, Diana Marcela Bermeo Parra, Hernando Calderon Calderon y Carlos Andres Gonzalez Torres.</t>
  </si>
  <si>
    <t>La gestión de la Corporación en sacionatorios es la siguientes: Los procesos con fallo corresponde a 145 y 976 procesos culminados antes de proferir sanión,  donde se incluyen los procesos fallados que vienen de vigencias anteriores.</t>
  </si>
  <si>
    <t>La gestión de la Corporación en sacionatorios es la siguientes: Los procesos con fallo corresponde a 864 infracciones ambientales donde se incluyen los procesos fallados que vienen de vigencias anteriores.</t>
  </si>
  <si>
    <t>Rodrigo González Carrera, Diana Marcela Bermeo Parra, Hernando Calderón Claderón y Carlos Andres Gonzalez Torres.</t>
  </si>
  <si>
    <t>La gestión de la Corporación del seguimiento a los PSMV es del 100% en los municipios en jurisdicción de la Corporación durante la vigencia 2015</t>
  </si>
  <si>
    <t>La gestión de la Corporación del seguimiento a los PSMV es del 100% en los municipios en jurisdicción de la Corporación durante la vigencia 2014</t>
  </si>
  <si>
    <t>Ocupación de Cauces, Playas y Lechos</t>
  </si>
  <si>
    <t>Permiso de Vertimientos</t>
  </si>
  <si>
    <t>Concesiónes de Aguas Superficiales</t>
  </si>
  <si>
    <t>Aprovechamiento de Productos de la Flora Silvestre</t>
  </si>
  <si>
    <t xml:space="preserve">Aprovechamiento de Árboles Aislados </t>
  </si>
  <si>
    <t>Aprovechamiento Forestal Domestico</t>
  </si>
  <si>
    <t>Permiso de Emisiones Atmosféricas en Fuentes Fijas</t>
  </si>
  <si>
    <t>Para seguimiento en 2016</t>
  </si>
  <si>
    <t>Licencia Ambiental</t>
  </si>
  <si>
    <t>Plan de Contingencia</t>
  </si>
  <si>
    <t>SEGUIMIENTO II SEMESTRE 2016</t>
  </si>
  <si>
    <t>Plan de Cumplimiento</t>
  </si>
  <si>
    <t>LUIS ALBERTO  MOTEZUMA CUELLAR</t>
  </si>
  <si>
    <t>FERNANDO IVAN PEÑA</t>
  </si>
  <si>
    <t>Archivado</t>
  </si>
  <si>
    <t>JUNTA ADMINISTRADORA DEL ACUEDICTO VEREDA CERRITOS EL RECUERDO DEL MUNICIPIO DE PITALITO</t>
  </si>
  <si>
    <t>RAFAEL TIERRADENTRO</t>
  </si>
  <si>
    <t>CONSORCIO BOX 2015</t>
  </si>
  <si>
    <t>ALVARO RAMON ESCOBAR</t>
  </si>
  <si>
    <t>Asociación de Usuarios del Distrito de Riego de Pequeña Escala Oritoguaz- Laguneta</t>
  </si>
  <si>
    <t>Junta Administradora de Acueducto de la vered</t>
  </si>
  <si>
    <t>YOFREDI BARRERA</t>
  </si>
  <si>
    <t xml:space="preserve">Junta de Accion Comunal Vereda Los Laureles </t>
  </si>
  <si>
    <t>JUNTA DE ACCION COMUNAL VEREDA PARAISO DE ACEVEDO</t>
  </si>
  <si>
    <t>Henry RIOS</t>
  </si>
  <si>
    <t>Fernando MARROQUIN</t>
  </si>
  <si>
    <t>RODRIGO PERDOMO</t>
  </si>
  <si>
    <t>yeiny zahina Castro</t>
  </si>
  <si>
    <t>Henry Eduar Castro</t>
  </si>
  <si>
    <t>Inversiones Cootranshuila del Sur S A S</t>
  </si>
  <si>
    <t>FUNDACION NEFROUROS</t>
  </si>
  <si>
    <t>CLINICA REINA ISABEL SAS</t>
  </si>
  <si>
    <t>COOPERATIVA DE MERCADEO AGROPECUARIO COOMAGRO LTDA</t>
  </si>
  <si>
    <t>ASOCIACION PRODUCTORES PRIMAVERAL</t>
  </si>
  <si>
    <t>GRUPO ASOCIATIVO DE CAFE DE ALTA CALIDAD CANEY</t>
  </si>
  <si>
    <t>ASOCIACION LOS NARANJOS</t>
  </si>
  <si>
    <t>ENEIDA ORDOÑEZ</t>
  </si>
  <si>
    <t>Aprovechamiento de Árboles Aislados</t>
  </si>
  <si>
    <t>municipio de palestina</t>
  </si>
  <si>
    <t>Urbano Espinosa</t>
  </si>
  <si>
    <t>Diego Alejandro</t>
  </si>
  <si>
    <t>COOPERATIVA CADEFIHUILA LTDA</t>
  </si>
  <si>
    <t>FIDERNANDO</t>
  </si>
  <si>
    <t>junta de acción comunal de barrio Antonio naranjo</t>
  </si>
  <si>
    <t>Institución Educativa La Normal</t>
  </si>
  <si>
    <t>Ángel</t>
  </si>
  <si>
    <t>Alcaldía Municipio de Timaná</t>
  </si>
  <si>
    <t xml:space="preserve">MARCO ANTONIO </t>
  </si>
  <si>
    <t>INFERCAL S.A</t>
  </si>
  <si>
    <t>Alcaldía Municipio de San Agustín</t>
  </si>
  <si>
    <t>DAVID NICOLAS</t>
  </si>
  <si>
    <t>JESUS ELIAS</t>
  </si>
  <si>
    <t>Municipio de Pitalito</t>
  </si>
  <si>
    <t>0</t>
  </si>
  <si>
    <t xml:space="preserve">Empresa de Servicios Publicos de Pitalito </t>
  </si>
  <si>
    <t xml:space="preserve">Luis Alejandro </t>
  </si>
  <si>
    <t>ELECTRIFICADORA DEL HUILA S.A. E.S.P.</t>
  </si>
  <si>
    <t>GLADIS JANETH</t>
  </si>
  <si>
    <t>MAURICIO</t>
  </si>
  <si>
    <t>Municipio de San Agustin</t>
  </si>
  <si>
    <t>ALVARO HERNAN</t>
  </si>
  <si>
    <t>Aprovechamiento de Productos de Flora Silvestre</t>
  </si>
  <si>
    <t>Anselmo Claros</t>
  </si>
  <si>
    <t>LAURA ELVIRA ROJAS</t>
  </si>
  <si>
    <t>PARROQUIA SAN ANTONIO DE PADUA</t>
  </si>
  <si>
    <t>José Octalivar Valencia</t>
  </si>
  <si>
    <t>Jose Vicente Hoyos</t>
  </si>
  <si>
    <t>ANDRES FELIPE BOLAÑOS</t>
  </si>
  <si>
    <t>VICTOR GABRIEL ORTEGA</t>
  </si>
  <si>
    <t>ANA DELIA VASQUEZ</t>
  </si>
  <si>
    <t>ALVARO ROJAS</t>
  </si>
  <si>
    <t>GUILLERMO MACIAS</t>
  </si>
  <si>
    <t>CARMEN  ORTIZ</t>
  </si>
  <si>
    <t>Investigación Científica en Diversidad Biológica</t>
  </si>
  <si>
    <t>Concesiónes de Aguas Subterráneas</t>
  </si>
  <si>
    <t>Prospección y Exploración de Aguas Subterráneas</t>
  </si>
  <si>
    <t>408 GARZÓN  -  HUILA</t>
  </si>
  <si>
    <t xml:space="preserve">CONSORCIO LA JAGUA 2013 </t>
  </si>
  <si>
    <t>EMGESA S.A ESP Y OTRO</t>
  </si>
  <si>
    <t xml:space="preserve">ESE MARIA AUXILIADORA </t>
  </si>
  <si>
    <t xml:space="preserve">PISCICOLA PALACIO SAS </t>
  </si>
  <si>
    <t>1025 TARQUI  -  HUILA</t>
  </si>
  <si>
    <t>PASCUAL LOSADA MACÍAS</t>
  </si>
  <si>
    <t>CARLINA ORJUELA DE TRIANA</t>
  </si>
  <si>
    <t>FERRER GARCIA PARRA</t>
  </si>
  <si>
    <t>CONSORCIO PUENTE GARZÓN 2014 CONSORCIO PUENTE GARZON</t>
  </si>
  <si>
    <t>62 ALTAMIRA  -  HUILA</t>
  </si>
  <si>
    <t>SAMUEL SUAREZ CRIOLLO</t>
  </si>
  <si>
    <t>HERNANDO SILVA MUÑOZ</t>
  </si>
  <si>
    <t>DIEGO SUAREZ BETANCOURT</t>
  </si>
  <si>
    <t>430 GUADALUPE  -  HUILA</t>
  </si>
  <si>
    <t xml:space="preserve">ASOCIACION DE USUARIOS DEL DISTRITO DE ADECUACION DE TIERRAS DE LOS CAUCHOS "ASOLOSCAUCHOS" </t>
  </si>
  <si>
    <t>GLADYS SILVA MUÑOZ</t>
  </si>
  <si>
    <t>TIBERIO SILVA MUÑOZ</t>
  </si>
  <si>
    <t>ERNETH SILVA SUAREZ</t>
  </si>
  <si>
    <t>410 GIGANTE  -  HUILA</t>
  </si>
  <si>
    <t>ALCALDIA MUNICIPAL DE GIGANTE XXX</t>
  </si>
  <si>
    <t>ALDEMAR WALLES</t>
  </si>
  <si>
    <t>41 AGRADO  -  HUILA</t>
  </si>
  <si>
    <t xml:space="preserve">REFORESTADORA DE LA COSTA SAS </t>
  </si>
  <si>
    <t>MUNICIPIO DE ALTAMIRA NULL</t>
  </si>
  <si>
    <t>ABEL URRIAGO LONGAS</t>
  </si>
  <si>
    <t>DAGOBERTO  RAMIREZ CABRERA</t>
  </si>
  <si>
    <t xml:space="preserve">JUNTA DE ACCION COMUNAL DE LA VEREDA EL PESCADO </t>
  </si>
  <si>
    <t>ALCALDIA MUNICIPAL DE GARZON ALCALDIA MUNICIPAL</t>
  </si>
  <si>
    <t>EMGESA S .A ESP</t>
  </si>
  <si>
    <t xml:space="preserve">GRUPO EMPRESARIAL CARVAJAL Y VALDERRAMA S.A. </t>
  </si>
  <si>
    <t>999 SUAZA  -  HUILA</t>
  </si>
  <si>
    <t>CONSORCIO SAN CARLOS 020 PERSONA JURIDICA</t>
  </si>
  <si>
    <t>LUIS DAVID CORDOBA HIOS</t>
  </si>
  <si>
    <t>JOHN ALEXANDER ORTIZ CARDOSO</t>
  </si>
  <si>
    <t>JORGE ALVEIRO ORTIZ CARDOSO</t>
  </si>
  <si>
    <t>ELISEO  MORENO RICAURTE</t>
  </si>
  <si>
    <t xml:space="preserve">COOTRANSGIGANTE </t>
  </si>
  <si>
    <t xml:space="preserve">CONSORCIO CONDUCCION LLANOS </t>
  </si>
  <si>
    <t xml:space="preserve">GRUPO EMPRESARIAL CARVAJAL Y VALDERRAMA S.A  </t>
  </si>
  <si>
    <t>DARIO  TRUJILLO RIVAS</t>
  </si>
  <si>
    <t xml:space="preserve">E.S.E HOSPITAL NUESTRA SEÑORA DE FATIMA </t>
  </si>
  <si>
    <t>FLORINDA  GUTIERREZ DE PANTEVIS</t>
  </si>
  <si>
    <t xml:space="preserve">ESE HOSPITAL MUNICIPAL SAN ANTONIO DEL AGRADO </t>
  </si>
  <si>
    <t>MANUEL SILVA LOZADA</t>
  </si>
  <si>
    <t>EDISON  BLANDON BLANDON</t>
  </si>
  <si>
    <t>ASOCIACIÓN DE USUARIOS DEL DISTRITO DE ADECUA NULL</t>
  </si>
  <si>
    <t>OLIVERIO CAMPOS TOVAR</t>
  </si>
  <si>
    <t>MARIA DEL SOCORRO RIVERA IBARRA</t>
  </si>
  <si>
    <t>BEATRIZ  IBARRA DE RIVERA</t>
  </si>
  <si>
    <t>AIDA LEDYS BUENDIA VELASQUEZ</t>
  </si>
  <si>
    <t>AGROPECUARIA SAN FELIPE Y CIA S EN C Y CIA S EN C</t>
  </si>
  <si>
    <t xml:space="preserve">JUNTA DE ACCIÓN COMUNAL VEREDA LAS PALMERAS </t>
  </si>
  <si>
    <t>JAIME  FIGUEROA CANTILLO</t>
  </si>
  <si>
    <t>CHIRLY YOHANNA  LAMILLA QUINTERO</t>
  </si>
  <si>
    <t xml:space="preserve">PISCICOLA EL TRIUNFO LTDA </t>
  </si>
  <si>
    <t xml:space="preserve">SUSANA CUBIDES ABELLA </t>
  </si>
  <si>
    <t>OBDULIA MENDEZ MENDEZ</t>
  </si>
  <si>
    <t>GERMAN BUSTOS MENDEZ</t>
  </si>
  <si>
    <t xml:space="preserve">ASOCIACION DE USUARIOS DISTRITO DE ADECUACION DE TIERRAS DE PEQUEÑA ESCALA ASOVENADO LIBERTADOR </t>
  </si>
  <si>
    <t>FERNANDO IVAN PEÑA PEREZ</t>
  </si>
  <si>
    <t>ALBA CHAUX CRUZ</t>
  </si>
  <si>
    <t xml:space="preserve">ASOALTOSARTENEJO </t>
  </si>
  <si>
    <t>JOSELO CAMACHO</t>
  </si>
  <si>
    <t>ALVARO  DIAZ CARVAJAL</t>
  </si>
  <si>
    <t>SECUNDINO  GOMEZ NARVAEZ</t>
  </si>
  <si>
    <t>ILDEFONSO  RIVERA PEREZ</t>
  </si>
  <si>
    <t>JUIO CESAR  ORTIZ TRUJILLO</t>
  </si>
  <si>
    <t>GUSTAVO ANDRES MARTINEZ VELASCO MARTINEZ VELASCO</t>
  </si>
  <si>
    <t>GUSTAVO  MARTINEZ ROJAS</t>
  </si>
  <si>
    <t>DANIEL  GUANUMEN MOLINA</t>
  </si>
  <si>
    <t>723 PITAL  -  HUILA</t>
  </si>
  <si>
    <t>NORBERTO RINCON PERAZA</t>
  </si>
  <si>
    <t>MARIA BLANCA VIELA  CANO CAMPOS</t>
  </si>
  <si>
    <t xml:space="preserve">JUNTA ADMINISTRADORA ACUEDUCTO REGIONAL AGUA BLANCA CLAROS ? GARZÓN </t>
  </si>
  <si>
    <t>JAN CARLOS  GUATERO AVILEZ</t>
  </si>
  <si>
    <t>JESUS MARIA  BUSTOS SAENZ</t>
  </si>
  <si>
    <t>ALCALDIA MUNICIPAL DE SUAZA NULL</t>
  </si>
  <si>
    <t>ARTURO  MESA VEGA</t>
  </si>
  <si>
    <t>TEOFILO PASCUAS SANTOS</t>
  </si>
  <si>
    <t>ENRIQUE POLANIA ANDRADE</t>
  </si>
  <si>
    <t>MANUEL VICENTE  BOHORQUEZ</t>
  </si>
  <si>
    <t>GABRIEL ANDRES GONZALEZ SERRATO</t>
  </si>
  <si>
    <t>EDGAR ARRIGUI ROJAS</t>
  </si>
  <si>
    <t xml:space="preserve">ALCALDIA DE PITAL </t>
  </si>
  <si>
    <t>WILSON ALBERTO  SALCEDO FRAGUA</t>
  </si>
  <si>
    <t xml:space="preserve">FUNDACION COMUNITARIA FIVESAMON </t>
  </si>
  <si>
    <t>HENRY REYES POLO Y OTROS</t>
  </si>
  <si>
    <t xml:space="preserve">CORPORACION EL MINUTO DE DIOS DE GARZÓN </t>
  </si>
  <si>
    <t>BENEDICTA  CUBILLOS DE MORA</t>
  </si>
  <si>
    <t>677 PAICOL  -  HUILA</t>
  </si>
  <si>
    <t>ENELIA VARGAS DE CABRERA</t>
  </si>
  <si>
    <t>ALICIA PALOMINO DE HERNANDEZ</t>
  </si>
  <si>
    <t>520 LA PLATA  -  HUILA</t>
  </si>
  <si>
    <t>MARIO CHACUE LIS</t>
  </si>
  <si>
    <t>1037 TESALIA  -  HUILA</t>
  </si>
  <si>
    <t xml:space="preserve">JAC VEREDA EL CENTRO </t>
  </si>
  <si>
    <t>ALBA LUZ  ORTIZ DE CASTAÑEDA</t>
  </si>
  <si>
    <t xml:space="preserve">LAVADERO LA QUINTA </t>
  </si>
  <si>
    <t>RICARDINA PINO</t>
  </si>
  <si>
    <t xml:space="preserve">SPA MOTOS LA PLATA </t>
  </si>
  <si>
    <t>MILLER PEREZ PERDOMO</t>
  </si>
  <si>
    <t xml:space="preserve">LAVADERO EL SÁNGANO </t>
  </si>
  <si>
    <t>MERCEDES HERNÁNDEZ PALOMINO</t>
  </si>
  <si>
    <t>LAURA LEONOR HERNÁNDEZ PALOMINO</t>
  </si>
  <si>
    <t>LUIS ERNESTO HERNÁNDEZ PALOMINO</t>
  </si>
  <si>
    <t>FABIO MONTEALEGRE</t>
  </si>
  <si>
    <t>ESNEDA SERRATO ARENAS</t>
  </si>
  <si>
    <t>ALFOSO ORTIZ CASTAÑEDA</t>
  </si>
  <si>
    <t xml:space="preserve">JUNTA DE ACCIÓN COMUNAL DE LA VEREDA LA GUINEA </t>
  </si>
  <si>
    <t>MIRYANE VIDARTE PÉREZ</t>
  </si>
  <si>
    <t>JUAN SEBASTIAN MACHADO REPIZO</t>
  </si>
  <si>
    <t>JAIME ENRIQUE VARGAS MUÑOZ</t>
  </si>
  <si>
    <t xml:space="preserve">CONSORCIO AC </t>
  </si>
  <si>
    <t>CESAR DAVID VALVERDE PENNA</t>
  </si>
  <si>
    <t>GLADYS FERNANDA PILLIMUE NARVAEZ</t>
  </si>
  <si>
    <t>BERTHA LILIANA TORRES LIZCANO</t>
  </si>
  <si>
    <t>EULOGIO TORRES QUINA</t>
  </si>
  <si>
    <t>JORGE HERIBERTO MUÑOZ</t>
  </si>
  <si>
    <t>LUIS ALBEIRO GOMEZ RAMOS</t>
  </si>
  <si>
    <t xml:space="preserve">ASOGANPLAT </t>
  </si>
  <si>
    <t>ADAIMER PEÑA</t>
  </si>
  <si>
    <t>DAVID LOSADA PEÑA</t>
  </si>
  <si>
    <t>ARMANDO VIDARTE MAYORGA</t>
  </si>
  <si>
    <t>RUBY ADIELA SALAZAR FERNANDEZ</t>
  </si>
  <si>
    <t>MARIA ANA CALDON ANACONA</t>
  </si>
  <si>
    <t>GUILLERMO ARGUELLO</t>
  </si>
  <si>
    <t>NEFTALI QUINTERO TITIMBO</t>
  </si>
  <si>
    <t>DALILA ORTIZ DE LOSADA</t>
  </si>
  <si>
    <t xml:space="preserve">UNION TEMPORAL TESALIA 2014 </t>
  </si>
  <si>
    <t>YEISON ESMID MENDEZ RICO</t>
  </si>
  <si>
    <t>LIBARDO CASTRO QUINTERO</t>
  </si>
  <si>
    <t>JOSE QUINTERO ALVIRA</t>
  </si>
  <si>
    <t>637 NATAGA  -  HUILA</t>
  </si>
  <si>
    <t>NESTOR MAURICIO ARIAS BARRERA</t>
  </si>
  <si>
    <t xml:space="preserve">UT VIAS SURCOLOMBIANA </t>
  </si>
  <si>
    <t>GELMO WLLIAN BORRERO CEBALLOS</t>
  </si>
  <si>
    <t>INFERCAL S.A INFERCAL S.A.</t>
  </si>
  <si>
    <t>VIRGILIO MARTÍNEZ BURGOS</t>
  </si>
  <si>
    <t>ARCESIO CABRERA ARAUJO</t>
  </si>
  <si>
    <t>HALEX RODRIGUEZ CARDOZO</t>
  </si>
  <si>
    <t>ROSENDO VARGAS MORALES</t>
  </si>
  <si>
    <t>JORGE ANDRÉS  VALENZUELA GRAFFE</t>
  </si>
  <si>
    <t>SEGUNDO JESÚS PIALEJO</t>
  </si>
  <si>
    <t>ORLANDO MARTÍNEZ ANDRADE</t>
  </si>
  <si>
    <t>JOSE ALEXANDER DIAZ ORTIZ</t>
  </si>
  <si>
    <t>WILSON ARNUBIO PERDOMO VIEDA</t>
  </si>
  <si>
    <t>ARCELIA HERNÁNDEZ VALENCIA</t>
  </si>
  <si>
    <t>JANEIDER SÁNCHEZ PÉREZ</t>
  </si>
  <si>
    <t>MIGUEL GRAFFE CASTILLO</t>
  </si>
  <si>
    <t>MABEL MORALES TRUJILLO</t>
  </si>
  <si>
    <t>MARTHA LIGIA HERNÁNDEZ FLOREZ</t>
  </si>
  <si>
    <t>YOLETH ANDREA MORALES HERNÁNDEZ</t>
  </si>
  <si>
    <t>SANDRA PERDOMO</t>
  </si>
  <si>
    <t>LILIANA MARÍA MARÍNEZ MEDINA</t>
  </si>
  <si>
    <t>MARIA ESNEDA BASTIDAS PÉREZ</t>
  </si>
  <si>
    <t>YESID DIAZ LEGUIZAMO</t>
  </si>
  <si>
    <t>ALBERTO BRAND MONJE</t>
  </si>
  <si>
    <t>VICTOR MANUEL PERDOMO FALLA</t>
  </si>
  <si>
    <t>JORGE ENRIQUE HERRERA CHAVARRO</t>
  </si>
  <si>
    <t>MANUEL SANTOS  QUIPO TUNJA</t>
  </si>
  <si>
    <t>MARIA DOMINGA PICHICA OYNO</t>
  </si>
  <si>
    <t>ARNOLDO AMAYA</t>
  </si>
  <si>
    <t>JESUS ALFONSO CHACUE</t>
  </si>
  <si>
    <t>JOSE ANADEL GUZMAN VERGEL</t>
  </si>
  <si>
    <t>NORBERTO ANTONIO BENAVIDES IJAJI</t>
  </si>
  <si>
    <t>JOSE ELIAS PENCUE ACHICUE</t>
  </si>
  <si>
    <t>OLIVO ZANZA QUIACHA</t>
  </si>
  <si>
    <t>BENJAMIN SAENZ QUINTERO</t>
  </si>
  <si>
    <t>EDUARDO  CUELLAR</t>
  </si>
  <si>
    <t>ADRIANA  ROJAS SAENZ</t>
  </si>
  <si>
    <t>JHON JAIRO  SAENZ PICHICA</t>
  </si>
  <si>
    <t>JOSE OLINTO ACHIPIZ TRIANA</t>
  </si>
  <si>
    <t>DARIO ACHIPIZ TRIANA</t>
  </si>
  <si>
    <t>LUIS ARTURO SERRATO ANGEL</t>
  </si>
  <si>
    <t>SIMON SAENZ VEGA</t>
  </si>
  <si>
    <t>OSNALDO CHUCUE MEDINA</t>
  </si>
  <si>
    <t>ALVARO VIDAL</t>
  </si>
  <si>
    <t>GILBERTO VIDAL SAENZ</t>
  </si>
  <si>
    <t>ANDRES VIDAL VIDAL</t>
  </si>
  <si>
    <t>MARLIO JESUS  SERRATO ANGEL</t>
  </si>
  <si>
    <t>ANA DELIA  FLOREZ CHICUE</t>
  </si>
  <si>
    <t>QUEILA  SAENZ PICHICA</t>
  </si>
  <si>
    <t>JOSE ADELMO  CHACUE LIS</t>
  </si>
  <si>
    <t>PEDRO MARÍA  TRUJILLO</t>
  </si>
  <si>
    <t>EVELIO  SAENZ PICHICA</t>
  </si>
  <si>
    <t>CONSORCIO VIAL DEL HUILA VIAL DEL HUILA</t>
  </si>
  <si>
    <t>ERNESTO PERDOMO PERDOMO</t>
  </si>
  <si>
    <t>DAIRO BERNARDO GARCIA LEYTON</t>
  </si>
  <si>
    <t>JOSE JOAQUIN CASAS TAMAYO</t>
  </si>
  <si>
    <t>JORGE SOSIMO RAMIREZ</t>
  </si>
  <si>
    <t>FLORESMIRO  YASNO SAENZ</t>
  </si>
  <si>
    <t>NOEL CASTAÑEDA HERRERA</t>
  </si>
  <si>
    <t>JOSE REINEL PERDOMO PALMA</t>
  </si>
  <si>
    <t xml:space="preserve">ESE SAN SEBASTIAN SEDE BELEN </t>
  </si>
  <si>
    <t>FERNANDO TRUJILLO LOSADA</t>
  </si>
  <si>
    <t>BERNARDA TRUJILLO</t>
  </si>
  <si>
    <t>ALBA NOHORA MONJE CARDOSO</t>
  </si>
  <si>
    <t>ELCIRA GOMEZ OSORIO</t>
  </si>
  <si>
    <t>ANTONIO MARIA ROMERO PEREZ</t>
  </si>
  <si>
    <t>HERNAN  CANDELA ALVIRA</t>
  </si>
  <si>
    <t>EDWAR CANDELA PIAMBA</t>
  </si>
  <si>
    <t>NORALBA CALDELA ALVIRA</t>
  </si>
  <si>
    <t>MARIANA ALVIRA DE CANDELA</t>
  </si>
  <si>
    <t>HERIBERTO PIAMBA OSPITIA</t>
  </si>
  <si>
    <t>FERNADO ALVIRA QUINA</t>
  </si>
  <si>
    <t>JUAN MARIA LEMUS RODRIGUEZ</t>
  </si>
  <si>
    <t>JOSE ENEDITH CANDELA CALDON</t>
  </si>
  <si>
    <t>ANA MATILDE CALDON PIÑACUE</t>
  </si>
  <si>
    <t>MANUEL ANTONIO QUISCUE</t>
  </si>
  <si>
    <t>JOSE OYDEN CEBALLES GUEVARA</t>
  </si>
  <si>
    <t>CELIANO BENITEZ RAMIREZ</t>
  </si>
  <si>
    <t>ALVARO BONILLA VALDERRAMA</t>
  </si>
  <si>
    <t xml:space="preserve">JUANTA DE ACCION COMUNAL VEREDA BAJO CAÑADA </t>
  </si>
  <si>
    <t>ANIBAL LOSADA QUINTERO</t>
  </si>
  <si>
    <t>LUZ ANGÉLICA GÓMEZ DE MOLINA</t>
  </si>
  <si>
    <t>YEFERSON OCTAVIO QUINTERO ROCHA</t>
  </si>
  <si>
    <t>MARIA ESPERANZA CLAVIJO RAMIREZ</t>
  </si>
  <si>
    <t>ORLANDO ARDILA TRUJILLO</t>
  </si>
  <si>
    <t>ALONSO RAMOS USA</t>
  </si>
  <si>
    <t>FERNANDO VIDAL VIDAL</t>
  </si>
  <si>
    <t>VICTOR MANUEL FIESCO VALENCIA</t>
  </si>
  <si>
    <t>JULIO VIDAL VIDAL</t>
  </si>
  <si>
    <t>GERARDO ANAYA</t>
  </si>
  <si>
    <t>MARIA DEL SOCORRO ORTEGA GOMEZ</t>
  </si>
  <si>
    <t>FANNY PEREZ DE SOFAN</t>
  </si>
  <si>
    <t>CARMELO YUCUMA MEDINA</t>
  </si>
  <si>
    <t>492 LA ARGENTINA  -  HUILA</t>
  </si>
  <si>
    <t>JESÚS MILAGROS MANQUILLO VIVAS</t>
  </si>
  <si>
    <t>MARIO CASTRILLÓN FOSSI</t>
  </si>
  <si>
    <t xml:space="preserve">ASOPERAMAR </t>
  </si>
  <si>
    <t xml:space="preserve">ASOCIACIÓN DE USUARIOS DEL DISTRITO DE ADECUACIÓN DE TIERRAS DE PEQUEÑA ESCALA DE LA VEREDA EL CARMELO </t>
  </si>
  <si>
    <t>CESAR TULIO  YASNÓ SAENZ</t>
  </si>
  <si>
    <t xml:space="preserve">DISTRIBUCIONES DEL SUROCCIDENTE LIÉVANO VALENCIA  </t>
  </si>
  <si>
    <t xml:space="preserve">JUNTA DE ACCION COMUNAL VEREDA LUCITANIA </t>
  </si>
  <si>
    <t>VENANCIO  HERNANDEZ ROJAS</t>
  </si>
  <si>
    <t xml:space="preserve">EJERCITO NACIONAL NOVENA BRIGADA </t>
  </si>
  <si>
    <t>LUIS ALFREDO ROBAYO MEDINA</t>
  </si>
  <si>
    <t>ARACELLY BERMUDEZ GALLEGO</t>
  </si>
  <si>
    <t>JORGE ERNIEL BERMUDEZ GALLEGO</t>
  </si>
  <si>
    <t>ABELARDO FIGUEROA CASTRO</t>
  </si>
  <si>
    <t>LEONEL BERMUDEZ GALLEGO</t>
  </si>
  <si>
    <t>ILDA ESCOBAR MAJIN</t>
  </si>
  <si>
    <t>ORLANDO MAÑOSCA HERNANDEZ</t>
  </si>
  <si>
    <t>JUAN TRUJILLO DÍAZ</t>
  </si>
  <si>
    <t>NUBIA IMELDA CERQUERA</t>
  </si>
  <si>
    <t>MARIANA NORIEGA TRUJILLO</t>
  </si>
  <si>
    <t>FACUNDO PERDOMO ROJAS</t>
  </si>
  <si>
    <t>LUZAIDA SALAZAR GUEVARA</t>
  </si>
  <si>
    <t>ARTURO  CALAPSU MUÑOZ</t>
  </si>
  <si>
    <t>PEDRO JOSE VEGA CHAVARRO</t>
  </si>
  <si>
    <t>ANGELINO PICHICA OIDOR</t>
  </si>
  <si>
    <t>IVAN VEGA ROJAS</t>
  </si>
  <si>
    <t>FABIO MENESES</t>
  </si>
  <si>
    <t>MARIA LOURDES  VELASCO LIZCANO</t>
  </si>
  <si>
    <t>MANUEL ANTONIO SALAMANCA MENDEZ</t>
  </si>
  <si>
    <t xml:space="preserve">J.A.C VEREDA LA INDEPENDENCIA </t>
  </si>
  <si>
    <t>ALFREDO RAMÍREZ GARCÍA</t>
  </si>
  <si>
    <t>ARNULFO OTÁLORA CERQUERA</t>
  </si>
  <si>
    <t>JOSE FREDY SERRATO</t>
  </si>
  <si>
    <t>ARQUIMIDES ZÚÑIGA PINO</t>
  </si>
  <si>
    <t>DAVID TIQUE ALDANA</t>
  </si>
  <si>
    <t>DIANA CAROLINA AMBITO TITIMBO</t>
  </si>
  <si>
    <t>PIO HUEGIA HURTADO</t>
  </si>
  <si>
    <t>JULIO ITACUE YONDA</t>
  </si>
  <si>
    <t>EVER CRUZ CLADON</t>
  </si>
  <si>
    <t>OFELIA TRUJILLO CORTÉS</t>
  </si>
  <si>
    <t>JOSE ANTONIO QUIQUE PILLIMUE</t>
  </si>
  <si>
    <t>LUZ MERY SANCHEZ PINO</t>
  </si>
  <si>
    <t>JOSÉ ALIRIO GUTIÉRREZ CEBAY</t>
  </si>
  <si>
    <t>CENON PILLUMUE CALAMBAS</t>
  </si>
  <si>
    <t>JUAN HERNANDO LOZANO TRUJILLO</t>
  </si>
  <si>
    <t>LENNY MARYETH LOZANO FLORIANO</t>
  </si>
  <si>
    <t xml:space="preserve">SERVITRUJILLO </t>
  </si>
  <si>
    <t>FABIO ENRIQUE CERQUERA CABRERA</t>
  </si>
  <si>
    <t>LUZ ENITH LEIVA MANCHOLA</t>
  </si>
  <si>
    <t xml:space="preserve">ESE SANTA ROSA DEL LIMA </t>
  </si>
  <si>
    <t>DIOMEDES ROJAS MANQUILLO</t>
  </si>
  <si>
    <t>JOSE RAMOS CRUZ CUNACUE</t>
  </si>
  <si>
    <t>CIRO TRUJILLO MOLANO</t>
  </si>
  <si>
    <t>ROSA ELVIRA MOLANO DE TRUJILLO</t>
  </si>
  <si>
    <t>MARÍA FAISULY LOSADA</t>
  </si>
  <si>
    <t>JESUS ANTONIO ESCALANTE RIVERA</t>
  </si>
  <si>
    <t>GABRIEL LIZCANO LUGO</t>
  </si>
  <si>
    <t>CARLOS JULIO RODRIGUEZ</t>
  </si>
  <si>
    <t>EMILIANO LAME GOLONDRINO</t>
  </si>
  <si>
    <t>EMPRESAS PUBLICAS DE TESALIA EMPTESALIA S.A E.S.P</t>
  </si>
  <si>
    <t>JESUS HERMES  SERRATO PERDOMO</t>
  </si>
  <si>
    <t>JORGE AMIN SONS PEREZ</t>
  </si>
  <si>
    <t>JOSE ISMAEL SONS PEREZ</t>
  </si>
  <si>
    <t>RAFAEL TRUJILLO RAMÍREZ</t>
  </si>
  <si>
    <t>OMAR  MARTINEZ ORDOÑEZ</t>
  </si>
  <si>
    <t>LUIS ERNESTO HERNANDEZ LEDESMA</t>
  </si>
  <si>
    <t>SANDRO  ROBAYO MEDINA</t>
  </si>
  <si>
    <t>MARIA ANTONIA ACHIPIZ</t>
  </si>
  <si>
    <t>HECTOR PEDROZA ALVARADO</t>
  </si>
  <si>
    <t>HUMBERTO CUELLAR GALEANO</t>
  </si>
  <si>
    <t xml:space="preserve">ESE HOSPITAL SAN ANTONIO DE PADUA </t>
  </si>
  <si>
    <t>ALFREDO CUBIDES GUARACA</t>
  </si>
  <si>
    <t>FELIX MARÍA VARGAS SON</t>
  </si>
  <si>
    <t>LUIS EDUARDO ILLERA ARTEAGA</t>
  </si>
  <si>
    <t>VICTOR HENRY ANAYA SERRATO</t>
  </si>
  <si>
    <t>JULIO CESAR RODRIGUEZ</t>
  </si>
  <si>
    <t>HERIBERTO ANAYA SERRATO</t>
  </si>
  <si>
    <t>MIGUEL ANAYA SERRATO</t>
  </si>
  <si>
    <t>MARIELA ANAYA SERRATO</t>
  </si>
  <si>
    <t>MARIA NINFA ANAYA SERRATO</t>
  </si>
  <si>
    <t>AGUSTIN  OCHOA</t>
  </si>
  <si>
    <t>JULIANA ISOTO ISOTO</t>
  </si>
  <si>
    <t>MARIELA MANQUILLO</t>
  </si>
  <si>
    <t>JAVIER CASTILLO MUÑOZ</t>
  </si>
  <si>
    <t>NELY RIVAS DUSSAN Y OTROS</t>
  </si>
  <si>
    <t>JESUS ARMANDO YASNO</t>
  </si>
  <si>
    <t>MARIA  FERNANDA DURAN ROZO</t>
  </si>
  <si>
    <t>MARIA ALICIA VILLAQUIRAN MUÑOZ</t>
  </si>
  <si>
    <t>ARCELIA VALENCIA DE LIEVANO ( EDS SEGOVIANAS)</t>
  </si>
  <si>
    <t>DULFER IVAN MEDINA JEROMITO</t>
  </si>
  <si>
    <t>GUILLERMO MARIA VALENCIA</t>
  </si>
  <si>
    <t>EUFRACIO GUZMAN VERGEL</t>
  </si>
  <si>
    <t>YINETH SAENZ SERRATO</t>
  </si>
  <si>
    <t>MARCOS ACHIPIZ RAMIREZ</t>
  </si>
  <si>
    <t>BLANCA NURY CERQUERA BERMUDES</t>
  </si>
  <si>
    <t>ROSENDO CANGREJO GONZALEZ</t>
  </si>
  <si>
    <t>GRACIELA QUINTERO</t>
  </si>
  <si>
    <t>BENITO ANGEL QUIMBAYA</t>
  </si>
  <si>
    <t>HECTOR FABIO FIGUEROA CASTRO</t>
  </si>
  <si>
    <t>DAVID QUIRA QUINTERO</t>
  </si>
  <si>
    <t>ISIDRO SANZA YUGUE</t>
  </si>
  <si>
    <t>DIEGO CERQUERA PERDOMO</t>
  </si>
  <si>
    <t>GRUPO ASOCIATIVO GRANJA AGROPECUARIA SANTA LETICIA MOSCOPAN</t>
  </si>
  <si>
    <t>CECILIO TRUJILLO LOSADA</t>
  </si>
  <si>
    <t>ISAIS BURBANO BURBANO</t>
  </si>
  <si>
    <t>UNION TEMPORAL DE ALAMEDA</t>
  </si>
  <si>
    <t>ALFONSO ORTIZ CASTAÑEDA</t>
  </si>
  <si>
    <t>ASOPERAMAR</t>
  </si>
  <si>
    <t>UNION TEMPORAL TESALIA 2014</t>
  </si>
  <si>
    <t>JAC VEREDA BAJO CAÑADA</t>
  </si>
  <si>
    <t>INVERSIONES SALAZAR MENDEZ LTDA</t>
  </si>
  <si>
    <t>642 NEIVA  -  HUILA</t>
  </si>
  <si>
    <t xml:space="preserve">MVD INVERSIONES SAS </t>
  </si>
  <si>
    <t>58 ALGECIRAS  -  HUILA</t>
  </si>
  <si>
    <t xml:space="preserve">ASORIONEIVA </t>
  </si>
  <si>
    <t>812 RIVERA  -  HUILA</t>
  </si>
  <si>
    <t>LUIS HUMBERTO  ALVARADO CASTAÑEDA</t>
  </si>
  <si>
    <t>JAIRO CARDENAS GALVAN Y OTROS</t>
  </si>
  <si>
    <t>SARA RUTH CABRERA ZULETA</t>
  </si>
  <si>
    <t>115 BARAYA  -  HUILA</t>
  </si>
  <si>
    <t>SERGIO AMAYA VARGAS Y OTRA</t>
  </si>
  <si>
    <t>264 COLOMBIA  -  HUILA</t>
  </si>
  <si>
    <t>BEATRIZ DIAZ LOPEZ</t>
  </si>
  <si>
    <t>464 HOBO  -  HUILA</t>
  </si>
  <si>
    <t>MUNICIPIO DE HOBO MUNICIPIO DE HOBO</t>
  </si>
  <si>
    <t>936 SANTA MARÍA  -  HUILA</t>
  </si>
  <si>
    <t>LUIS ANGEL HORTA OSORIO SANDRA CONSUELOCHARRY ALDANA</t>
  </si>
  <si>
    <t>LUCY ANDREA QUIMBAYO SUAREZ</t>
  </si>
  <si>
    <t>ORLANDO VELAZCO</t>
  </si>
  <si>
    <t>FILA_384</t>
  </si>
  <si>
    <t>1138 YAGUARA -  HUILA</t>
  </si>
  <si>
    <t xml:space="preserve">SOCIEDAD INVERSIONES AGROPECUARIOS PERDURAN S EN C </t>
  </si>
  <si>
    <t>FILA_385</t>
  </si>
  <si>
    <t>191 CAMPOALEGRE  -  HUILA</t>
  </si>
  <si>
    <t>CI PISCICOLA BOTERO S.A. BOTERO S.A</t>
  </si>
  <si>
    <t>FILA_386</t>
  </si>
  <si>
    <t>682 PALERMO  -  HUILA</t>
  </si>
  <si>
    <t>ALEXANDRA RAMIREZ CEDEÑO</t>
  </si>
  <si>
    <t>FILA_387</t>
  </si>
  <si>
    <t>1036 TERUEL  -  HUILA</t>
  </si>
  <si>
    <t>CARMENZA PERDOMO COMETA</t>
  </si>
  <si>
    <t>FILA_395</t>
  </si>
  <si>
    <t>NUBIA ESQUIVEL LOSADA</t>
  </si>
  <si>
    <t>FILA_396</t>
  </si>
  <si>
    <t>FANNY RAMIREZ DE DIAZ</t>
  </si>
  <si>
    <t>FILA_402</t>
  </si>
  <si>
    <t>OBNELIA PERALTA VARGAS Y OTROS</t>
  </si>
  <si>
    <t>FILA_403</t>
  </si>
  <si>
    <t>LUIS ERNESTO AMAYA</t>
  </si>
  <si>
    <t>FILA_405</t>
  </si>
  <si>
    <t>JUAN CAMILO CASTILLO PERDOMO</t>
  </si>
  <si>
    <t>FILA_406</t>
  </si>
  <si>
    <t>LUIS HENRY  VARON QUIMBAYA</t>
  </si>
  <si>
    <t>FILA_407</t>
  </si>
  <si>
    <t>ALVARO CARDENAS MALLUNGO</t>
  </si>
  <si>
    <t>FILA_408</t>
  </si>
  <si>
    <t>HENRY LOPEZ ZULETA</t>
  </si>
  <si>
    <t>FILA_410</t>
  </si>
  <si>
    <t xml:space="preserve">DESARROLLO VERDE SAS </t>
  </si>
  <si>
    <t>FILA_411</t>
  </si>
  <si>
    <t>473 IQUIRA  -  HUILA</t>
  </si>
  <si>
    <t>PEDRO IGNACIO VARGAS</t>
  </si>
  <si>
    <t>FILA_414</t>
  </si>
  <si>
    <t xml:space="preserve">TOLIMAX S.A.  </t>
  </si>
  <si>
    <t>FILA_415</t>
  </si>
  <si>
    <t>LAURA SUAZA DE PUENTES</t>
  </si>
  <si>
    <t>FILA_416</t>
  </si>
  <si>
    <t>GLADIS CERQUERA DE JIMENEZ</t>
  </si>
  <si>
    <t>FILA_417</t>
  </si>
  <si>
    <t>HERNAN ROJAS CABRERA</t>
  </si>
  <si>
    <t>FILA_420</t>
  </si>
  <si>
    <t>ECOPETROL S.A ECOPETROL S.A.</t>
  </si>
  <si>
    <t>FILA_421</t>
  </si>
  <si>
    <t>CESAR VEGA CERON</t>
  </si>
  <si>
    <t>FILA_422</t>
  </si>
  <si>
    <t>ALCALDIA DE  YAGUARA ALCALDIA DE YAGUARA</t>
  </si>
  <si>
    <t>FILA_424</t>
  </si>
  <si>
    <t>1030 TELLO  -  HUILA</t>
  </si>
  <si>
    <t xml:space="preserve">ASOROMERO </t>
  </si>
  <si>
    <t>FILA_425</t>
  </si>
  <si>
    <t>COMEPEZ S.A NULL</t>
  </si>
  <si>
    <t>FILA_426</t>
  </si>
  <si>
    <t xml:space="preserve">COOTRANSPETROLS </t>
  </si>
  <si>
    <t>FILA_428</t>
  </si>
  <si>
    <t xml:space="preserve">AGUAS DEL HUILA S.A. ESP </t>
  </si>
  <si>
    <t>FILA_429</t>
  </si>
  <si>
    <t>MARIO MORALES GUEVARA</t>
  </si>
  <si>
    <t>FILA_430</t>
  </si>
  <si>
    <t>A Y E ASOCIADOS LTDA NULL</t>
  </si>
  <si>
    <t>FILA_431</t>
  </si>
  <si>
    <t xml:space="preserve">JUNTA ADMINISTRADORA DEL ACUEDUCTO DE LAS VEREDAS TERMOPILAS EL SALADO DEL MUNICIPIO DE RIVERA </t>
  </si>
  <si>
    <t>FILA_432</t>
  </si>
  <si>
    <t>DORIS JULIETA BARRETO RODRIGUEZ</t>
  </si>
  <si>
    <t>FILA_433</t>
  </si>
  <si>
    <t>I.S.M. S.A GARCIA CACERES</t>
  </si>
  <si>
    <t>FILA_434</t>
  </si>
  <si>
    <t>TERESA CORTES NARVAEZ</t>
  </si>
  <si>
    <t>FILA_435</t>
  </si>
  <si>
    <t>HILDA DEL CARMEN MONTENEGRO DE TRUJILLO</t>
  </si>
  <si>
    <t>FILA_436</t>
  </si>
  <si>
    <t>MERCEDES ALVAREZ TOLEDO</t>
  </si>
  <si>
    <t>FILA_438</t>
  </si>
  <si>
    <t>OMAR PEÑA GAITAN Y OTRA</t>
  </si>
  <si>
    <t>FILA_439</t>
  </si>
  <si>
    <t xml:space="preserve">INVERSORA &amp; CIA  S EN C </t>
  </si>
  <si>
    <t>FILA_440</t>
  </si>
  <si>
    <t xml:space="preserve">CENTROS COMERCIALES DEL HUILA S.A.S </t>
  </si>
  <si>
    <t>FILA_441</t>
  </si>
  <si>
    <t>ALCALDIA DE NEIVA HUILA</t>
  </si>
  <si>
    <t>FILA_442</t>
  </si>
  <si>
    <t>FILA_443</t>
  </si>
  <si>
    <t xml:space="preserve">SURGAS S.A. E.S.P. </t>
  </si>
  <si>
    <t>FILA_444</t>
  </si>
  <si>
    <t>FILA_445</t>
  </si>
  <si>
    <t>EFRAIN RAMIREZ SUAREZ</t>
  </si>
  <si>
    <t>FILA_446</t>
  </si>
  <si>
    <t xml:space="preserve">COLTRADIS S.A.S. </t>
  </si>
  <si>
    <t>FILA_447</t>
  </si>
  <si>
    <t>FILA_448</t>
  </si>
  <si>
    <t>ALONSO  PERDOMO YAGUE</t>
  </si>
  <si>
    <t>FILA_449</t>
  </si>
  <si>
    <t>PEDRO MARIA HURTADO TRUJILLO</t>
  </si>
  <si>
    <t>FILA_450</t>
  </si>
  <si>
    <t>MARIA VIRGELINA SUAREZ VANEGAS</t>
  </si>
  <si>
    <t>FILA_451</t>
  </si>
  <si>
    <t>ARNULFO GONGORA CEDEÑO</t>
  </si>
  <si>
    <t>FILA_452</t>
  </si>
  <si>
    <t>48 AIPE  -  HUILA</t>
  </si>
  <si>
    <t>FILA_453</t>
  </si>
  <si>
    <t xml:space="preserve">MENESES RAMIREZ S.A.S. </t>
  </si>
  <si>
    <t>FILA_454</t>
  </si>
  <si>
    <t>FILA_455</t>
  </si>
  <si>
    <t xml:space="preserve">AGRICOLA LOS LAURELES LTDA </t>
  </si>
  <si>
    <t>FILA_456</t>
  </si>
  <si>
    <t xml:space="preserve">ACUICOLA DE COLOMBIA S.A </t>
  </si>
  <si>
    <t>FILA_457</t>
  </si>
  <si>
    <t>FILA_458</t>
  </si>
  <si>
    <t xml:space="preserve">CONSTRUINVERSIONES NEPAL S.A. </t>
  </si>
  <si>
    <t>FILA_459</t>
  </si>
  <si>
    <t>ELECTRIFICADORA DEL HUILA S.A. E.S.P. HUILA</t>
  </si>
  <si>
    <t>FILA_460</t>
  </si>
  <si>
    <t>FILA_461</t>
  </si>
  <si>
    <t>NEYDA RAMIREZ GARZON</t>
  </si>
  <si>
    <t>FILA_462</t>
  </si>
  <si>
    <t>SOFÍA ALEJANDRA BERMUDEZLLANOS</t>
  </si>
  <si>
    <t>FILA_463</t>
  </si>
  <si>
    <t xml:space="preserve">AGRO PECES LTDA </t>
  </si>
  <si>
    <t>FILA_464</t>
  </si>
  <si>
    <t>FILA_465</t>
  </si>
  <si>
    <t xml:space="preserve">COOTRANSAMAZONICA LTDA.  </t>
  </si>
  <si>
    <t>FILA_466</t>
  </si>
  <si>
    <t>FERNANDO ORTIZ RIVERA</t>
  </si>
  <si>
    <t>FILA_467</t>
  </si>
  <si>
    <t>PISCICOLA LA MAGDALENA LTDA NULL</t>
  </si>
  <si>
    <t>FILA_468</t>
  </si>
  <si>
    <t>FILA_469</t>
  </si>
  <si>
    <t>ELIZABETH  DELSGADO SOTO</t>
  </si>
  <si>
    <t>FILA_470</t>
  </si>
  <si>
    <t>1130 VILLAVIEJA  -  HUILA</t>
  </si>
  <si>
    <t>JOSE ALEXIS  MOSQUERA ARCINIEGAS</t>
  </si>
  <si>
    <t>FILA_471</t>
  </si>
  <si>
    <t xml:space="preserve">PISCICOLA BERLIN </t>
  </si>
  <si>
    <t>FILA_472</t>
  </si>
  <si>
    <t>CARCAFE LTDA CI N.A</t>
  </si>
  <si>
    <t>FILA_474</t>
  </si>
  <si>
    <t>ISLENA  ARTEAGA URREA</t>
  </si>
  <si>
    <t>FILA_475</t>
  </si>
  <si>
    <t>FILA_476</t>
  </si>
  <si>
    <t>COFEE EXPORT Y CIA S EN C.C.I NULL</t>
  </si>
  <si>
    <t>FILA_477</t>
  </si>
  <si>
    <t>FILA_478</t>
  </si>
  <si>
    <t>FILA_479</t>
  </si>
  <si>
    <t xml:space="preserve">SOCIEDAD COLOMBIANA TOYS &amp; GIFTS LTDA </t>
  </si>
  <si>
    <t>FILA_480</t>
  </si>
  <si>
    <t xml:space="preserve">COLMEQ LTDA </t>
  </si>
  <si>
    <t>FILA_481</t>
  </si>
  <si>
    <t>MARIA FERNANDA GOMEZ DIAZ</t>
  </si>
  <si>
    <t>FILA_482</t>
  </si>
  <si>
    <t>FILA_483</t>
  </si>
  <si>
    <t xml:space="preserve">JAC VEREDA EL DIAMANTE </t>
  </si>
  <si>
    <t>FILA_484</t>
  </si>
  <si>
    <t>FILA_485</t>
  </si>
  <si>
    <t>INES POLANIA DE GALINDO</t>
  </si>
  <si>
    <t>FILA_486</t>
  </si>
  <si>
    <t>MARTHA SERRATO SUAREZ</t>
  </si>
  <si>
    <t>FILA_487</t>
  </si>
  <si>
    <t xml:space="preserve">JUNTA DE VIVIENDA COMUNITARIA FRONTERAS DEL MILENIO </t>
  </si>
  <si>
    <t>FILA_488</t>
  </si>
  <si>
    <t>FILA_489</t>
  </si>
  <si>
    <t>CONTRUCTORA RODRIGUEZ BRIÑEZ RODRIGUEZ BRIÑEZ S.A.S.</t>
  </si>
  <si>
    <t>FILA_490</t>
  </si>
  <si>
    <t>BERDEZ S.A.S. BERMUDEZ LLANOS</t>
  </si>
  <si>
    <t>FILA_491</t>
  </si>
  <si>
    <t>HECTOR URRIAGO TRUJILLO</t>
  </si>
  <si>
    <t>FILA_492</t>
  </si>
  <si>
    <t>SANDRA LILIANA PERDOMO CERON</t>
  </si>
  <si>
    <t>FILA_493</t>
  </si>
  <si>
    <t>ALEJO LEIVA CAMACHO</t>
  </si>
  <si>
    <t>FILA_494</t>
  </si>
  <si>
    <t xml:space="preserve">SOCIEDAD FIDUCIARIA BAMCOLOMBIA S.A COMO VOCERA Y ADMINISTRADORA DEL FIDEICOMISO P.A CENTRO COMRCIAL </t>
  </si>
  <si>
    <t>FILA_495</t>
  </si>
  <si>
    <t xml:space="preserve">SOCIEDAD AGROINDUSTRIAL RVG LTDA </t>
  </si>
  <si>
    <t>FILA_496</t>
  </si>
  <si>
    <t>LUIS ENRIQUE VIVEROS SANCHEZ</t>
  </si>
  <si>
    <t>FILA_497</t>
  </si>
  <si>
    <t>FELIPE ANDRES MARTINEZ FALLA</t>
  </si>
  <si>
    <t>FILA_498</t>
  </si>
  <si>
    <t>FILA_499</t>
  </si>
  <si>
    <t>FILA_500</t>
  </si>
  <si>
    <t>FILA_501</t>
  </si>
  <si>
    <t xml:space="preserve">SOCIEDAD INVESIONES BLANCO </t>
  </si>
  <si>
    <t>FILA_502</t>
  </si>
  <si>
    <t xml:space="preserve">CONSORCIO OBRAS PROTECCION YAGUARA </t>
  </si>
  <si>
    <t>FILA_503</t>
  </si>
  <si>
    <t>FILA_504</t>
  </si>
  <si>
    <t>FILA_505</t>
  </si>
  <si>
    <t xml:space="preserve">CONSORCIO VIAL DEL HUILA </t>
  </si>
  <si>
    <t>FILA_506</t>
  </si>
  <si>
    <t>DIEGO OSWALDO  CAMACHO MEZ</t>
  </si>
  <si>
    <t>FILA_507</t>
  </si>
  <si>
    <t xml:space="preserve">EDS MONTERREY PLUS </t>
  </si>
  <si>
    <t>FILA_508</t>
  </si>
  <si>
    <t xml:space="preserve">ORGANIZACION TERPEL S.A. </t>
  </si>
  <si>
    <t>FILA_509</t>
  </si>
  <si>
    <t>DAGOBERTO  POLANIA CABRERA</t>
  </si>
  <si>
    <t>FILA_510</t>
  </si>
  <si>
    <t>FILA_511</t>
  </si>
  <si>
    <t>FILA_512</t>
  </si>
  <si>
    <t xml:space="preserve">PREFABRICADOS DEL HUILA </t>
  </si>
  <si>
    <t>FILA_513</t>
  </si>
  <si>
    <t>FILA_514</t>
  </si>
  <si>
    <t>ALVARO HERNANDO SOLANO - LATINAMERICAN CHEMICAL TREATMENTS  LTDA</t>
  </si>
  <si>
    <t>Para seguimiento en 2017</t>
  </si>
  <si>
    <t>FILA_515</t>
  </si>
  <si>
    <t xml:space="preserve">JUNTA DE ACCION COMUNAL VEREDA MAICA </t>
  </si>
  <si>
    <t>FILA_516</t>
  </si>
  <si>
    <t xml:space="preserve">JUNTA DE ACCION COMUNAL VEREDA CRISTO REY </t>
  </si>
  <si>
    <t>FILA_517</t>
  </si>
  <si>
    <t>FILA_518</t>
  </si>
  <si>
    <t>FILA_519</t>
  </si>
  <si>
    <t>ARGEMIRO BAHOS JOAQUI</t>
  </si>
  <si>
    <t>FILA_520</t>
  </si>
  <si>
    <t>WILSON GIRALDO URBANO MENESES</t>
  </si>
  <si>
    <t>FILA_521</t>
  </si>
  <si>
    <t xml:space="preserve">OROZCO GRUPO INMOBILIARIO SAS </t>
  </si>
  <si>
    <t>FILA_522</t>
  </si>
  <si>
    <t xml:space="preserve">JUNTA ADMINISTRADORA DEL SERVICIO DE ACUEDUCTO REGIONAL DE LAS VEREDAS LOS ANGELES EL DIVISO Y SAN JODE DE CORINTO DEL MUNICIPIO DE ACEVEDO HUILA </t>
  </si>
  <si>
    <t>FILA_523</t>
  </si>
  <si>
    <t>LIGIA ROJAS PEÑA</t>
  </si>
  <si>
    <t>FILA_524</t>
  </si>
  <si>
    <t>RUBIEL  HOYOS BAOS</t>
  </si>
  <si>
    <t>FILA_525</t>
  </si>
  <si>
    <t xml:space="preserve">JUNTA ADMINISTRADORA ACUEDUCTO LAS MERCEDES DE LA VEREDA SAN MARCOS MUNICIPIO TIMANA </t>
  </si>
  <si>
    <t>FILA_526</t>
  </si>
  <si>
    <t xml:space="preserve">JUNTA ADMINISTRADORA ACUEDUCTO REGIONAL VEREDA EL TIGRE PITALITO </t>
  </si>
  <si>
    <t>FILA_527</t>
  </si>
  <si>
    <t>MARTHA YINED MONTILLA SAMBONY</t>
  </si>
  <si>
    <t>FILA_528</t>
  </si>
  <si>
    <t>ALCALDÍA MUNICIPIO DE TIMANÁ NULL</t>
  </si>
  <si>
    <t>FILA_529</t>
  </si>
  <si>
    <t>DENYS STERLING SILVA</t>
  </si>
  <si>
    <t>FILA_530</t>
  </si>
  <si>
    <t>DIANA ALEJANDRA REYES ORDOÑEZ</t>
  </si>
  <si>
    <t>FILA_531</t>
  </si>
  <si>
    <t>JUNTAJUNTA ADMINISTRADORA ACUEDUCTO REGIONAL VERED NULL</t>
  </si>
  <si>
    <t>FILA_532</t>
  </si>
  <si>
    <t>ELVIO ENRIQUE REALPE ARGOTE</t>
  </si>
  <si>
    <t>FILA_533</t>
  </si>
  <si>
    <t>JESUS DANIEL  PENNA CLAVIJO</t>
  </si>
  <si>
    <t>FILA_534</t>
  </si>
  <si>
    <t>GUSTAVO BARRERA CUELLAR</t>
  </si>
  <si>
    <t>FILA_535</t>
  </si>
  <si>
    <t xml:space="preserve">JUNTA ADMINISTRADORA ACUEDUCTO LA UNION PALESTINA </t>
  </si>
  <si>
    <t>FILA_536</t>
  </si>
  <si>
    <t>MARGARITA RENGIFO GÓMEZ</t>
  </si>
  <si>
    <t>FILA_537</t>
  </si>
  <si>
    <t>LUIS CARLOS GUEVARA GAVIRIA</t>
  </si>
  <si>
    <t>FILA_538</t>
  </si>
  <si>
    <t>BERTILDA  HOYOS GOMEZ</t>
  </si>
  <si>
    <t>FILA_539</t>
  </si>
  <si>
    <t xml:space="preserve">JUNTA ADMINISTRADORA ACUEDUCTO COIMUNITARIO VEREDA ENCANTO ALTO MUNICIPIO ACEVEDO  </t>
  </si>
  <si>
    <t>FILA_540</t>
  </si>
  <si>
    <t>TITO JULIO GONZALEZ ARIZA</t>
  </si>
  <si>
    <t>FILA_541</t>
  </si>
  <si>
    <t xml:space="preserve">EMPRESA DE SERVICIOS PUBLICOS DE PITALITO  EMPITALITO ESP </t>
  </si>
  <si>
    <t>FILA_542</t>
  </si>
  <si>
    <t xml:space="preserve">JUNTA DE ACCION COMUNAL VEREDA LA TOCORA </t>
  </si>
  <si>
    <t>FILA_543</t>
  </si>
  <si>
    <t xml:space="preserve">ASOCIAICON DE USUARIOS DEL SERVICIO DE AGUA LA CASTILLA ALBANIA </t>
  </si>
  <si>
    <t>FILA_544</t>
  </si>
  <si>
    <t>FILA_545</t>
  </si>
  <si>
    <t xml:space="preserve">ASOCIACION GRUPO ECOLÓGICO LOS CASTORES </t>
  </si>
  <si>
    <t>FILA_546</t>
  </si>
  <si>
    <t>JESUS ALBERTO SILVA ROJAS</t>
  </si>
  <si>
    <t>FILA_547</t>
  </si>
  <si>
    <t>CARMEN TULIA BONILLA</t>
  </si>
  <si>
    <t>FILA_548</t>
  </si>
  <si>
    <t>WILSON FERNANDO BOLAÑOS CLAROS</t>
  </si>
  <si>
    <t>FILA_549</t>
  </si>
  <si>
    <t>MERCEDES RODRIGUEZ CRISTANCHO</t>
  </si>
  <si>
    <t>FILA_550</t>
  </si>
  <si>
    <t xml:space="preserve">JUNTA DE ACCIÓN COMUNAL VEREDA SANTA CLARA </t>
  </si>
  <si>
    <t>FILA_551</t>
  </si>
  <si>
    <t>REINALDO BERMEO GASCA</t>
  </si>
  <si>
    <t>FILA_552</t>
  </si>
  <si>
    <t>FILA_553</t>
  </si>
  <si>
    <t>ARBEY ANTONIO CANTILLO ROJAS</t>
  </si>
  <si>
    <t>FILA_554</t>
  </si>
  <si>
    <t>JOSE ALDEMAR GUZMAN VEGA</t>
  </si>
  <si>
    <t>FILA_555</t>
  </si>
  <si>
    <t>OMAR SAUL TAPIERO BUISTRAGO</t>
  </si>
  <si>
    <t>FILA_556</t>
  </si>
  <si>
    <t>FILA_557</t>
  </si>
  <si>
    <t>ALFONSO VALDERRAMA MARTINEZ</t>
  </si>
  <si>
    <t>FILA_558</t>
  </si>
  <si>
    <t>ALFREDO CABALLERO GARCIA</t>
  </si>
  <si>
    <t>FILA_559</t>
  </si>
  <si>
    <t xml:space="preserve">JUNTA ADMINISTRADORA DEL SERVICIO DEL ACUEDUCTO DE LA VEREDA EL HIGUERON MUNICIPIO DE PITALITO </t>
  </si>
  <si>
    <t>FILA_560</t>
  </si>
  <si>
    <t>BORIS HUMBERTO VELASQUEZ VIGOYA</t>
  </si>
  <si>
    <t>FILA_561</t>
  </si>
  <si>
    <t>FILA_562</t>
  </si>
  <si>
    <t>GILBERTO BOLAÑOS MUÑOZ</t>
  </si>
  <si>
    <t>FILA_563</t>
  </si>
  <si>
    <t>EVER  SAAVEDRA BUCURU</t>
  </si>
  <si>
    <t>FILA_564</t>
  </si>
  <si>
    <t>LEON GUILLERMO BASTO TOVAR</t>
  </si>
  <si>
    <t>FILA_565</t>
  </si>
  <si>
    <t>SIXTO CUELLAR CORREA</t>
  </si>
  <si>
    <t>FILA_566</t>
  </si>
  <si>
    <t>FILA_567</t>
  </si>
  <si>
    <t>JOSE ANTONIO  RINCON  ARDILA</t>
  </si>
  <si>
    <t>FILA_568</t>
  </si>
  <si>
    <t>ARNULFO MALES MAMIAN</t>
  </si>
  <si>
    <t>FILA_569</t>
  </si>
  <si>
    <t>MIGUEL ANGEL CHACON VALDERRAMA</t>
  </si>
  <si>
    <t>FILA_570</t>
  </si>
  <si>
    <t>LEONARDO PARRA COLLAZOS</t>
  </si>
  <si>
    <t>FILA_571</t>
  </si>
  <si>
    <t xml:space="preserve">JUNTA ADMINISTRADORA DEL ACUEDUCTO REGIONAL LA BARNIZA </t>
  </si>
  <si>
    <t>FILA_572</t>
  </si>
  <si>
    <t>FILA_573</t>
  </si>
  <si>
    <t>FILA_574</t>
  </si>
  <si>
    <t>JOSE RUDBEL VILLANUEVA</t>
  </si>
  <si>
    <t>FILA_575</t>
  </si>
  <si>
    <t xml:space="preserve">CLINICA REINA ISABEL SAS </t>
  </si>
  <si>
    <t>FILA_576</t>
  </si>
  <si>
    <t xml:space="preserve">JUNTA ADMINISTRADORA ACUEDUCTO VEREDA DIVISO TABLON DE TIMANA </t>
  </si>
  <si>
    <t>FILA_577</t>
  </si>
  <si>
    <t>MARCIA BUITRON ORTEGA</t>
  </si>
  <si>
    <t>FILA_578</t>
  </si>
  <si>
    <t>FILA_579</t>
  </si>
  <si>
    <t xml:space="preserve">JUNTA ADMINISTRADORA DEL SERVICIO DE ACUEDCUTO DE BETANIA SAN MARTIN DEL MUNICIPIO DE PITALITO </t>
  </si>
  <si>
    <t>FILA_580</t>
  </si>
  <si>
    <t xml:space="preserve">FRUTAS DEL FRIO S.A.S </t>
  </si>
  <si>
    <t>FILA_581</t>
  </si>
  <si>
    <t>FILA_582</t>
  </si>
  <si>
    <t>RIGOBERTO MUÑOZ BURBANO</t>
  </si>
  <si>
    <t>FILA_583</t>
  </si>
  <si>
    <t>FILA_584</t>
  </si>
  <si>
    <t>CONSTRUCCIONES LEÓN AGUILERA  S.A.</t>
  </si>
  <si>
    <t>FILA_585</t>
  </si>
  <si>
    <t>ESE MUNICPAL SAN ANTONIO TIMANA</t>
  </si>
  <si>
    <t>FILA_586</t>
  </si>
  <si>
    <t xml:space="preserve">JUNTA DE ACCION COMUNAL VEREDA LOS OLIVOS </t>
  </si>
  <si>
    <t>FILA_587</t>
  </si>
  <si>
    <t>FILA_588</t>
  </si>
  <si>
    <t>EIBAR MORALES</t>
  </si>
  <si>
    <t>FILA_589</t>
  </si>
  <si>
    <t>FILA_590</t>
  </si>
  <si>
    <t>MARIA IRMA  CALDERON DE PARRA</t>
  </si>
  <si>
    <t>FILA_591</t>
  </si>
  <si>
    <t>CONSORCIO PZ PZ</t>
  </si>
  <si>
    <t>FILA_592</t>
  </si>
  <si>
    <t>ALVARO RAMÓN ESCOBAR PARRA</t>
  </si>
  <si>
    <t>FILA_593</t>
  </si>
  <si>
    <t>HERMER ORTIZ ORTIZ</t>
  </si>
  <si>
    <t>FILA_594</t>
  </si>
  <si>
    <t>BLANCA EDITH ORDOÑEZ BRAVO</t>
  </si>
  <si>
    <t>FILA_595</t>
  </si>
  <si>
    <t xml:space="preserve">JUNTA DE ACIÓN COMUNBAL VEREDA GALLARDITO MUNICIPIO ELÍAS  </t>
  </si>
  <si>
    <t>FILA_596</t>
  </si>
  <si>
    <t>MARIAL LASTENIA  TRIVIÑO RIVERA</t>
  </si>
  <si>
    <t>FILA_597</t>
  </si>
  <si>
    <t>E.S.E. MUNICIPAL MANUEL CASTRO TOVAR NULL</t>
  </si>
  <si>
    <t>FILA_598</t>
  </si>
  <si>
    <t xml:space="preserve">JUNTA DE ACCION COMUNAL Y ALFABETIZACION VEREDA LA PALMA PITALITO </t>
  </si>
  <si>
    <t>FILA_599</t>
  </si>
  <si>
    <t xml:space="preserve">JUNTA ADMINISTRADORA ACUEDUCTO VEREDAS QUEBRADON REFORMA FUNDADOR MUNICIPIO PALESTINA </t>
  </si>
  <si>
    <t>FILA_600</t>
  </si>
  <si>
    <t>LIBARDO MARTINEZ BASTO</t>
  </si>
  <si>
    <t>FILA_601</t>
  </si>
  <si>
    <t>MUNICIPIO DE PITALITO PITALITO</t>
  </si>
  <si>
    <t>FILA_602</t>
  </si>
  <si>
    <t>NEOSTAR DE COLOMBIA SAS</t>
  </si>
  <si>
    <t>FILA_603</t>
  </si>
  <si>
    <t>CRISPULO GONZALEZ CIFUENTE</t>
  </si>
  <si>
    <t>FILA_604</t>
  </si>
  <si>
    <t>ROBERTO CASTRO POLANÍA</t>
  </si>
  <si>
    <t>FILA_605</t>
  </si>
  <si>
    <t>SALVADOR CARREÑO PEREZ</t>
  </si>
  <si>
    <t>FILA_606</t>
  </si>
  <si>
    <t xml:space="preserve">JUNTA ADMINISTRADORA ACUEDUCTO EL DIVISO DE TIMANA </t>
  </si>
  <si>
    <t>FILA_607</t>
  </si>
  <si>
    <t>RAMIRO PORTILLA MUÑOZ</t>
  </si>
  <si>
    <t>FILA_608</t>
  </si>
  <si>
    <t xml:space="preserve">JUNTA ADMINISTRADORA DE ACUEDUCTO PARAISO MUNICIPIO ACEVEDO HUILA </t>
  </si>
  <si>
    <t>FILA_609</t>
  </si>
  <si>
    <t xml:space="preserve">JUNTA ACCION COMUNAL VEREDA ZANJONES PITALITO </t>
  </si>
  <si>
    <t>FILA_610</t>
  </si>
  <si>
    <t>FILA_611</t>
  </si>
  <si>
    <t>NEFTALÍ PARRA</t>
  </si>
  <si>
    <t>FILA_612</t>
  </si>
  <si>
    <t>FILA_613</t>
  </si>
  <si>
    <t>ENCARNACION SCALANTE RAMOS</t>
  </si>
  <si>
    <t>FILA_614</t>
  </si>
  <si>
    <t>SAMUEL MUÑOZ GALLARDO</t>
  </si>
  <si>
    <t>FILA_615</t>
  </si>
  <si>
    <t>LUZ YENNY URQUINA VARGAS</t>
  </si>
  <si>
    <t>FILA_616</t>
  </si>
  <si>
    <t xml:space="preserve">CONSORCIO LAC GALAN SAN AGUSTIN 2014 </t>
  </si>
  <si>
    <t>FILA_617</t>
  </si>
  <si>
    <t>FILA_618</t>
  </si>
  <si>
    <t xml:space="preserve">JUNTA DE ACCION COMUNAL VEREDA HIGUERON PITALITO HUILA </t>
  </si>
  <si>
    <t>FILA_619</t>
  </si>
  <si>
    <t xml:space="preserve">LA CORPORACIÓN EMPRESARIAL ANDINA ?CORPOENDINA? </t>
  </si>
  <si>
    <t>FILA_620</t>
  </si>
  <si>
    <t>GUSTAVO ROJAS SALINAS</t>
  </si>
  <si>
    <t>FILA_621</t>
  </si>
  <si>
    <t>FILA_622</t>
  </si>
  <si>
    <t>FILA_623</t>
  </si>
  <si>
    <t xml:space="preserve">JUNTA DE ACCIÓN COMUNAL DE LA VEREDA LA HACIENDA DEL CORREGIMIENTO DE BRUSELAS  </t>
  </si>
  <si>
    <t>FILA_624</t>
  </si>
  <si>
    <t>BLANCA NUBIA RODRIGUEZ ORTEGA</t>
  </si>
  <si>
    <t>FILA_625</t>
  </si>
  <si>
    <t>FILA_626</t>
  </si>
  <si>
    <t>WILLY LOPEZ GUTIERREZ</t>
  </si>
  <si>
    <t>FILA_627</t>
  </si>
  <si>
    <t>JAVIER ANTONIO CAMACHO CAICEDO</t>
  </si>
  <si>
    <t>FILA_628</t>
  </si>
  <si>
    <t xml:space="preserve">HÉCTOR MARÍA  MEDINA GALINDO  </t>
  </si>
  <si>
    <t>FILA_629</t>
  </si>
  <si>
    <t>PATRICIA USECHE GOMEZ</t>
  </si>
  <si>
    <t>FILA_630</t>
  </si>
  <si>
    <t>EMILIO ANTONIO ARBOLEDA BOTERO</t>
  </si>
  <si>
    <t>FILA_631</t>
  </si>
  <si>
    <t xml:space="preserve">INSTITUCION EDUCATIVA MUNICIPAL NACIONAL  </t>
  </si>
  <si>
    <t>FILA_632</t>
  </si>
  <si>
    <t>NORBERT ANACONA ORTIZ</t>
  </si>
  <si>
    <t>FILA_633</t>
  </si>
  <si>
    <t>ANDRES FELIPE BOLAÑOS PUENTES</t>
  </si>
  <si>
    <t>FILA_634</t>
  </si>
  <si>
    <t xml:space="preserve">GONZALEZ JIMENEZ  </t>
  </si>
  <si>
    <t>FILA_635</t>
  </si>
  <si>
    <t>BELVI ÑAÑEZ ORTEGA</t>
  </si>
  <si>
    <t>FILA_636</t>
  </si>
  <si>
    <t>TEODOLFO GOMEZ HOYOS</t>
  </si>
  <si>
    <t>FILA_637</t>
  </si>
  <si>
    <t>ANDRES FABIAN MORA MUÑOZ</t>
  </si>
  <si>
    <t>FILA_638</t>
  </si>
  <si>
    <t>PEDRO MARIA ZUÑIGA CEDEÑO</t>
  </si>
  <si>
    <t>FILA_639</t>
  </si>
  <si>
    <t>ACEDECO PADEVI NULL</t>
  </si>
  <si>
    <t>FILA_640</t>
  </si>
  <si>
    <t>HECTOR HERNAN VALENCIA DUQUE</t>
  </si>
  <si>
    <t>FILA_641</t>
  </si>
  <si>
    <t>JESUS DANILO MUÑOZ ARGOTE</t>
  </si>
  <si>
    <t>FILA_642</t>
  </si>
  <si>
    <t>NOFAR CABRERA RODRIGUEZ</t>
  </si>
  <si>
    <t>FILA_643</t>
  </si>
  <si>
    <t>CARLOS ENRIQUE OSA</t>
  </si>
  <si>
    <t>FILA_644</t>
  </si>
  <si>
    <t>FILA_645</t>
  </si>
  <si>
    <t>MUNICIPIO DE PITALITO MUNICIPIO DE PITALITO</t>
  </si>
  <si>
    <t>FILA_646</t>
  </si>
  <si>
    <t>JOSE LIBARDO DIAZ MENESES</t>
  </si>
  <si>
    <t>FILA_647</t>
  </si>
  <si>
    <t>ALVARO BARRERA</t>
  </si>
  <si>
    <t>FILA_648</t>
  </si>
  <si>
    <t>ASURCAR ASURCAR</t>
  </si>
  <si>
    <t>FILA_649</t>
  </si>
  <si>
    <t xml:space="preserve">MEDIDAS ELÉCTRICAS INGENIERÍA S.A.S </t>
  </si>
  <si>
    <t>FILA_650</t>
  </si>
  <si>
    <t>ALFONSO CORREA MURCIA</t>
  </si>
  <si>
    <t>FILA_651</t>
  </si>
  <si>
    <t>EMPRESAS PÚBLICAS DE TIMANÁ S.A E.S.P EMPRESAS PÚBLICAS DE TIMANÁ S.A E.S.P</t>
  </si>
  <si>
    <t>FILA_652</t>
  </si>
  <si>
    <t>MAURICIO MUNERA RESTREPO</t>
  </si>
  <si>
    <t>FILA_653</t>
  </si>
  <si>
    <t>MARTIN ALONSO MAZORRA MUÑOZ</t>
  </si>
  <si>
    <t>FILA_654</t>
  </si>
  <si>
    <t>GABRIEL CHAVARRO RAMOS</t>
  </si>
  <si>
    <t>FILA_655</t>
  </si>
  <si>
    <t>FILA_656</t>
  </si>
  <si>
    <t>JOSE HEBER  ARTUNDUAGA MAZABEL</t>
  </si>
  <si>
    <t>FILA_657</t>
  </si>
  <si>
    <t>FILA_658</t>
  </si>
  <si>
    <t>FILA_659</t>
  </si>
  <si>
    <t>FILA_660</t>
  </si>
  <si>
    <t>FILA_661</t>
  </si>
  <si>
    <t>FILA_662</t>
  </si>
  <si>
    <t>FILA_663</t>
  </si>
  <si>
    <t>FILA_664</t>
  </si>
  <si>
    <t>684 PALESTINA  -  HUILA</t>
  </si>
  <si>
    <t>FILA_665</t>
  </si>
  <si>
    <t>FILA_666</t>
  </si>
  <si>
    <t>724 PITALITO  -  HUILA</t>
  </si>
  <si>
    <t>FILA_667</t>
  </si>
  <si>
    <t>FILA_668</t>
  </si>
  <si>
    <t>FILA_669</t>
  </si>
  <si>
    <t>FILA_670</t>
  </si>
  <si>
    <t>FILA_671</t>
  </si>
  <si>
    <t>39 ACEVEDO  -  HUILA</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</si>
  <si>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</si>
  <si>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</si>
  <si>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</si>
  <si>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</si>
  <si>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</si>
  <si>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</si>
  <si>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</si>
  <si>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</si>
  <si>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</si>
  <si>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</si>
  <si>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</si>
  <si>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</si>
  <si>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</si>
  <si>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</si>
  <si>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</si>
  <si>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</si>
  <si>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</si>
  <si>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</si>
  <si>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1044 TIMANA  -  HUILA</t>
  </si>
  <si>
    <t>FILA_690</t>
  </si>
  <si>
    <t>FILA_691</t>
  </si>
  <si>
    <t>FILA_692</t>
  </si>
  <si>
    <t>841 SAN AGUSTÍN  -  HUILA</t>
  </si>
  <si>
    <t>FILA_693</t>
  </si>
  <si>
    <t>FILA_694</t>
  </si>
  <si>
    <t>364 ELIAS  -  HUILA</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</si>
  <si>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</si>
  <si>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</si>
  <si>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</si>
  <si>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</si>
  <si>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</si>
  <si>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</si>
  <si>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</si>
  <si>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</si>
  <si>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</si>
  <si>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</si>
  <si>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</si>
  <si>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</si>
  <si>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</si>
  <si>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</si>
  <si>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</si>
  <si>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</si>
  <si>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</si>
  <si>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</si>
  <si>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</si>
  <si>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474 ISNOS  -  HUILA</t>
  </si>
  <si>
    <t>FILA_714</t>
  </si>
  <si>
    <t>FILA_715</t>
  </si>
  <si>
    <t xml:space="preserve">EMGESA S.A ESP </t>
  </si>
  <si>
    <t xml:space="preserve">OUTSPAN COLOMBIA S.A.S. </t>
  </si>
  <si>
    <t>ECOPETROL S.A POZOS ARENAS</t>
  </si>
  <si>
    <t>MARY CENET  PRIETO VALBUENA</t>
  </si>
  <si>
    <t>AGREGADOS Y TRITURADOS DEL HUILA xxx</t>
  </si>
  <si>
    <t>GUILLERMO DIAZ</t>
  </si>
  <si>
    <t xml:space="preserve">INVERSIONES SALAZAR MENDEZ LTDA </t>
  </si>
  <si>
    <t>COFFE COMPANY</t>
  </si>
  <si>
    <t>ESPERANZA FACUNDO CHAVARRO</t>
  </si>
  <si>
    <t>FISHING &amp; CO. LTDA</t>
  </si>
  <si>
    <t>INOCENCIO FIERRO</t>
  </si>
  <si>
    <t>INVERSIONES FLOTA HUILA</t>
  </si>
  <si>
    <t>INTERSERVICIOS DIDACTICOS</t>
  </si>
  <si>
    <t>COMFAMILAR CLUB LOS LAGOS</t>
  </si>
  <si>
    <t>AUTO SPLASH YAGUARA</t>
  </si>
  <si>
    <t>PALERMO ASOCIADOS</t>
  </si>
  <si>
    <t>ANIBAL  CHARRY GONZALEZ</t>
  </si>
  <si>
    <t xml:space="preserve">FUNDACION UNIVERSITARIA NAVARRA UNINAVARRA </t>
  </si>
  <si>
    <t xml:space="preserve">ALCALDIA MUNICIPAL DE PALERMOMUNICIPIO DE PALERMO </t>
  </si>
  <si>
    <t>JESUS ANTONIO MEDINA</t>
  </si>
  <si>
    <t>PALERMO EL JUNCAL</t>
  </si>
  <si>
    <t>BERDEZ S.A.S</t>
  </si>
  <si>
    <t>HERNANDO SALAMANCA GOMEZ</t>
  </si>
  <si>
    <t>VEREDA EL LIBANO</t>
  </si>
  <si>
    <t>PALERMO Y ASOCIADOS</t>
  </si>
  <si>
    <t>FILA_388</t>
  </si>
  <si>
    <t>FILA_389</t>
  </si>
  <si>
    <t>FILA_390</t>
  </si>
  <si>
    <t>FILA_391</t>
  </si>
  <si>
    <t>FILA_392</t>
  </si>
  <si>
    <t>FILA_393</t>
  </si>
  <si>
    <t>FILA_394</t>
  </si>
  <si>
    <t>FILA_397</t>
  </si>
  <si>
    <t>FILA_398</t>
  </si>
  <si>
    <t>FILA_399</t>
  </si>
  <si>
    <t>FILA_400</t>
  </si>
  <si>
    <t>FILA_401</t>
  </si>
  <si>
    <t>FILA_404</t>
  </si>
  <si>
    <t>FILA_409</t>
  </si>
  <si>
    <t>FILA_412</t>
  </si>
  <si>
    <t>FILA_413</t>
  </si>
  <si>
    <t>FILA_418</t>
  </si>
  <si>
    <t>FILA_419</t>
  </si>
  <si>
    <t>FILA_423</t>
  </si>
  <si>
    <t>FILA_427</t>
  </si>
  <si>
    <t>FILA_437</t>
  </si>
  <si>
    <t>FILA_473</t>
  </si>
  <si>
    <t>663 OPORAPA  -  HUILA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</si>
</sst>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64" formatCode="&quot;$&quot;\ #,##0_);[Red]\(&quot;$&quot;\ #,##0\)"/>
    <numFmt numFmtId="165" formatCode="yyyy/mm/dd"/>
    <numFmt numFmtId="166" formatCode="yyyy\-mm\-dd;@"/>
    <numFmt numFmtId="167" formatCode="&quot;$&quot;\ #,##0.00"/>
    <numFmt numFmtId="168" formatCode="&quot;$&quot;\ #,##0;[Red]&quot;$&quot;\ #,##0"/>
    <numFmt numFmtId="169" formatCode="00000"/>
    <numFmt numFmtId="170" formatCode="&quot;$&quot;#,##0"/>
  </numFmts>
  <fonts count="20"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b/>
      <sz val="11"/>
      <color indexed="9"/>
      <name val="Calibri"/>
      <family val="2"/>
    </font>
    <font>
      <sz val="11"/>
      <color indexed="8"/>
      <name val="Calibri"/>
      <family val="2"/>
      <scheme val="minor"/>
    </font>
    <font>
      <u/>
      <sz val="11"/>
      <color theme="10"/>
      <name val="Calibri"/>
      <family val="2"/>
      <scheme val="minor"/>
    </font>
    <font>
      <b/>
      <sz val="11"/>
      <color indexed="8"/>
      <name val="Calibri"/>
      <family val="2"/>
    </font>
    <font>
      <b/>
      <sz val="11"/>
      <color indexed="8"/>
      <name val="Calibri"/>
      <family val="2"/>
      <scheme val="minor"/>
    </font>
    <font>
      <sz val="11"/>
      <name val="Calibri"/>
      <family val="2"/>
      <scheme val="minor"/>
    </font>
    <font>
      <b/>
      <sz val="11"/>
      <color theme="1"/>
      <name val="Calibri"/>
      <family val="2"/>
      <scheme val="minor"/>
    </font>
    <font>
      <b/>
      <sz val="11"/>
      <color theme="1"/>
      <name val="Calibri"/>
      <family val="2"/>
    </font>
    <font>
      <sz val="10"/>
      <name val="Arial"/>
      <family val="2"/>
    </font>
    <font>
      <u/>
      <sz val="11"/>
      <color theme="1"/>
      <name val="Calibri"/>
      <family val="2"/>
      <scheme val="minor"/>
    </font>
    <font>
      <i/>
      <sz val="11"/>
      <color theme="1"/>
      <name val="Calibri"/>
      <family val="2"/>
      <scheme val="minor"/>
    </font>
    <font>
      <sz val="10"/>
      <color theme="1"/>
      <name val="Verdana"/>
      <family val="2"/>
    </font>
    <font>
      <sz val="10"/>
      <color theme="1"/>
      <name val="Arial"/>
      <family val="2"/>
    </font>
    <font>
      <sz val="10"/>
      <color theme="1"/>
      <name val="Tahoma"/>
      <family val="2"/>
    </font>
    <font>
      <sz val="12"/>
      <color theme="1"/>
      <name val="Tahoma"/>
      <family val="2"/>
    </font>
    <font>
      <sz val="11"/>
      <color theme="1"/>
      <name val="Arial"/>
      <family val="2"/>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000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6">
    <xf numFmtId="0" fontId="0" fillId="0" borderId="0"/>
    <xf numFmtId="0" fontId="6" fillId="0" borderId="0" applyNumberFormat="0" applyFill="0" applyBorder="0" applyAlignment="0" applyProtection="0"/>
    <xf numFmtId="0" fontId="5" fillId="0" borderId="2"/>
    <xf numFmtId="0" fontId="5" fillId="0" borderId="2"/>
    <xf numFmtId="0" fontId="12" fillId="0" borderId="2"/>
    <xf numFmtId="0" fontId="6" fillId="0" borderId="2" applyNumberFormat="0" applyFill="0" applyBorder="0" applyAlignment="0" applyProtection="0"/>
  </cellStyleXfs>
  <cellXfs count="149">
    <xf numFmtId="0" fontId="0" fillId="0" borderId="0" xfId="0"/>
    <xf numFmtId="0" fontId="0" fillId="3" borderId="2" xfId="0" applyFill="1" applyBorder="1" applyAlignment="1">
      <alignment horizontal="center" vertical="center"/>
    </xf>
    <xf numFmtId="165"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5" fontId="3" fillId="4" borderId="4" xfId="0" applyNumberFormat="1" applyFont="1" applyFill="1" applyBorder="1" applyAlignment="1">
      <alignment horizontal="center" vertical="center"/>
    </xf>
    <xf numFmtId="0" fontId="0" fillId="0" borderId="0" xfId="0"/>
    <xf numFmtId="0" fontId="0" fillId="0" borderId="0" xfId="0"/>
    <xf numFmtId="2" fontId="0" fillId="4" borderId="3" xfId="0" applyNumberFormat="1" applyFill="1" applyBorder="1" applyAlignment="1" applyProtection="1">
      <alignment vertical="center"/>
      <protection locked="0"/>
    </xf>
    <xf numFmtId="0" fontId="0" fillId="0" borderId="0" xfId="0"/>
    <xf numFmtId="0" fontId="0" fillId="4" borderId="3" xfId="0" applyFill="1" applyBorder="1" applyAlignment="1" applyProtection="1">
      <alignment horizontal="justify" vertical="center"/>
      <protection locked="0"/>
    </xf>
    <xf numFmtId="0" fontId="0" fillId="4" borderId="2" xfId="0" applyFill="1" applyBorder="1" applyAlignment="1" applyProtection="1">
      <alignment vertical="center"/>
      <protection locked="0"/>
    </xf>
    <xf numFmtId="0" fontId="0" fillId="4" borderId="3" xfId="0" applyFill="1" applyBorder="1" applyAlignment="1" applyProtection="1">
      <alignment horizontal="justify" vertical="center" wrapText="1"/>
      <protection locked="0"/>
    </xf>
    <xf numFmtId="1" fontId="0" fillId="4" borderId="3" xfId="0" applyNumberFormat="1" applyFill="1" applyBorder="1" applyAlignment="1" applyProtection="1">
      <alignment vertical="center"/>
      <protection locked="0"/>
    </xf>
    <xf numFmtId="0" fontId="0" fillId="0" borderId="3"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6" borderId="3" xfId="0" applyFill="1" applyBorder="1" applyAlignment="1" applyProtection="1">
      <alignment vertical="center"/>
      <protection locked="0"/>
    </xf>
    <xf numFmtId="14" fontId="0" fillId="0" borderId="0" xfId="0" applyNumberFormat="1"/>
    <xf numFmtId="0" fontId="2" fillId="2" borderId="6" xfId="0" applyFont="1" applyFill="1" applyBorder="1" applyAlignment="1">
      <alignment horizontal="center" vertical="center"/>
    </xf>
    <xf numFmtId="14" fontId="0" fillId="0" borderId="3" xfId="0" applyNumberFormat="1" applyBorder="1" applyAlignment="1">
      <alignment vertical="center"/>
    </xf>
    <xf numFmtId="0" fontId="0" fillId="0" borderId="3" xfId="0" applyFill="1" applyBorder="1" applyAlignment="1" applyProtection="1">
      <alignment horizontal="justify" vertical="center" wrapText="1"/>
      <protection locked="0"/>
    </xf>
    <xf numFmtId="0" fontId="0" fillId="0" borderId="0" xfId="0" applyAlignment="1">
      <alignment vertical="center"/>
    </xf>
    <xf numFmtId="0" fontId="0" fillId="0" borderId="0" xfId="0" applyAlignment="1">
      <alignment vertical="center"/>
    </xf>
    <xf numFmtId="0" fontId="2" fillId="2" borderId="1" xfId="0" applyFont="1" applyFill="1" applyBorder="1" applyAlignment="1">
      <alignment horizontal="center" vertical="center"/>
    </xf>
    <xf numFmtId="0" fontId="0" fillId="0" borderId="0" xfId="0"/>
    <xf numFmtId="0" fontId="0" fillId="0" borderId="0" xfId="0" applyAlignment="1">
      <alignment vertical="center"/>
    </xf>
    <xf numFmtId="0" fontId="4" fillId="2" borderId="1" xfId="0" applyFont="1" applyFill="1" applyBorder="1" applyAlignment="1">
      <alignment horizontal="center" vertical="center"/>
    </xf>
    <xf numFmtId="165" fontId="7" fillId="4" borderId="4" xfId="0" applyNumberFormat="1" applyFont="1" applyFill="1" applyBorder="1" applyAlignment="1">
      <alignment horizontal="center" vertical="center"/>
    </xf>
    <xf numFmtId="0" fontId="7" fillId="5" borderId="3" xfId="0" applyFont="1" applyFill="1" applyBorder="1" applyAlignment="1">
      <alignment vertical="center"/>
    </xf>
    <xf numFmtId="0" fontId="2" fillId="2" borderId="2" xfId="0" applyFont="1" applyFill="1" applyBorder="1" applyAlignment="1">
      <alignment horizontal="center" vertical="center"/>
    </xf>
    <xf numFmtId="0" fontId="0" fillId="4" borderId="3" xfId="0" applyFill="1" applyBorder="1" applyAlignment="1" applyProtection="1">
      <alignment vertical="center" wrapText="1"/>
      <protection locked="0"/>
    </xf>
    <xf numFmtId="0" fontId="6" fillId="4" borderId="3" xfId="1" applyFill="1" applyBorder="1" applyAlignment="1" applyProtection="1">
      <alignment vertical="center"/>
      <protection locked="0"/>
    </xf>
    <xf numFmtId="0" fontId="5" fillId="0" borderId="10" xfId="2" applyFont="1" applyFill="1" applyBorder="1" applyAlignment="1" applyProtection="1">
      <alignment vertical="center" wrapText="1"/>
      <protection locked="0"/>
    </xf>
    <xf numFmtId="165" fontId="5" fillId="0" borderId="10" xfId="2" applyNumberFormat="1" applyFont="1" applyFill="1" applyBorder="1" applyAlignment="1" applyProtection="1">
      <alignment vertical="center" wrapText="1"/>
      <protection locked="0"/>
    </xf>
    <xf numFmtId="0" fontId="5" fillId="0" borderId="10" xfId="2" applyFont="1" applyFill="1" applyBorder="1" applyAlignment="1">
      <alignment horizontal="center" vertical="center" wrapText="1"/>
    </xf>
    <xf numFmtId="0" fontId="5" fillId="0" borderId="10" xfId="2" applyFont="1" applyFill="1" applyBorder="1" applyAlignment="1" applyProtection="1">
      <alignment vertical="center"/>
      <protection locked="0"/>
    </xf>
    <xf numFmtId="164" fontId="5" fillId="0" borderId="10" xfId="2" applyNumberFormat="1" applyFont="1" applyFill="1" applyBorder="1" applyAlignment="1" applyProtection="1">
      <alignment vertical="center" wrapText="1"/>
      <protection locked="0"/>
    </xf>
    <xf numFmtId="0" fontId="5" fillId="0" borderId="10" xfId="2" applyFont="1" applyFill="1" applyBorder="1" applyAlignment="1" applyProtection="1">
      <alignment horizontal="justify" vertical="center" wrapText="1"/>
      <protection locked="0"/>
    </xf>
    <xf numFmtId="6" fontId="5" fillId="0" borderId="10" xfId="2" applyNumberFormat="1" applyFont="1" applyFill="1" applyBorder="1" applyAlignment="1" applyProtection="1">
      <alignment vertical="center" wrapText="1"/>
      <protection locked="0"/>
    </xf>
    <xf numFmtId="49" fontId="5" fillId="0" borderId="10" xfId="2" applyNumberFormat="1" applyFont="1" applyFill="1" applyBorder="1" applyAlignment="1" applyProtection="1">
      <alignment horizontal="left" vertical="center" wrapText="1"/>
      <protection locked="0"/>
    </xf>
    <xf numFmtId="0" fontId="5" fillId="0" borderId="10" xfId="2" applyFont="1" applyFill="1" applyBorder="1" applyAlignment="1">
      <alignment horizontal="justify" vertical="center" wrapText="1"/>
    </xf>
    <xf numFmtId="164" fontId="5" fillId="0" borderId="10" xfId="2" applyNumberFormat="1" applyFont="1" applyFill="1" applyBorder="1" applyAlignment="1" applyProtection="1">
      <alignment horizontal="center" vertical="center" wrapText="1"/>
      <protection locked="0"/>
    </xf>
    <xf numFmtId="164" fontId="5" fillId="0" borderId="10" xfId="2" applyNumberFormat="1" applyFont="1" applyFill="1" applyBorder="1" applyAlignment="1" applyProtection="1">
      <alignment horizontal="right" vertical="center" wrapText="1"/>
      <protection locked="0"/>
    </xf>
    <xf numFmtId="165" fontId="5" fillId="0" borderId="10" xfId="2" applyNumberFormat="1" applyFont="1" applyFill="1" applyBorder="1" applyAlignment="1" applyProtection="1">
      <alignment horizontal="right" vertical="center" wrapText="1"/>
      <protection locked="0"/>
    </xf>
    <xf numFmtId="0" fontId="9" fillId="0" borderId="10" xfId="2" applyFont="1" applyFill="1" applyBorder="1" applyAlignment="1" applyProtection="1">
      <alignment horizontal="justify" vertical="center" wrapText="1"/>
      <protection locked="0"/>
    </xf>
    <xf numFmtId="49" fontId="9" fillId="0" borderId="10" xfId="2" applyNumberFormat="1" applyFont="1" applyFill="1" applyBorder="1" applyAlignment="1" applyProtection="1">
      <alignment horizontal="left" vertical="center" wrapText="1"/>
      <protection locked="0"/>
    </xf>
    <xf numFmtId="0" fontId="9" fillId="0" borderId="10" xfId="2" applyNumberFormat="1" applyFont="1" applyFill="1" applyBorder="1" applyAlignment="1" applyProtection="1">
      <alignment horizontal="justify" vertical="center" wrapText="1"/>
      <protection locked="0"/>
    </xf>
    <xf numFmtId="0" fontId="5" fillId="0" borderId="10" xfId="2" applyNumberFormat="1" applyFont="1" applyFill="1" applyBorder="1" applyAlignment="1" applyProtection="1">
      <alignment horizontal="justify" vertical="center" wrapText="1"/>
      <protection locked="0"/>
    </xf>
    <xf numFmtId="166" fontId="0" fillId="0" borderId="3" xfId="0" applyNumberFormat="1" applyFill="1" applyBorder="1" applyAlignment="1">
      <alignment horizontal="right" vertical="center"/>
    </xf>
    <xf numFmtId="165" fontId="0" fillId="0" borderId="3" xfId="0" applyNumberFormat="1" applyFill="1" applyBorder="1" applyAlignment="1">
      <alignment horizontal="right" vertical="center"/>
    </xf>
    <xf numFmtId="166" fontId="0" fillId="0" borderId="2" xfId="0" applyNumberFormat="1" applyFill="1" applyBorder="1" applyAlignment="1">
      <alignment horizontal="right" vertical="center"/>
    </xf>
    <xf numFmtId="0" fontId="0" fillId="0" borderId="2" xfId="0" applyFill="1" applyBorder="1"/>
    <xf numFmtId="1" fontId="9" fillId="0" borderId="3" xfId="0" applyNumberFormat="1" applyFont="1" applyFill="1" applyBorder="1" applyAlignment="1">
      <alignment horizontal="right" vertical="center" wrapText="1"/>
    </xf>
    <xf numFmtId="0" fontId="3" fillId="5" borderId="3" xfId="0" applyFont="1" applyFill="1" applyBorder="1" applyAlignment="1">
      <alignment vertical="center"/>
    </xf>
    <xf numFmtId="0" fontId="3" fillId="5" borderId="2" xfId="0" applyFont="1" applyFill="1" applyBorder="1" applyAlignment="1">
      <alignment vertical="center"/>
    </xf>
    <xf numFmtId="165" fontId="0" fillId="0" borderId="10" xfId="2" applyNumberFormat="1" applyFont="1" applyFill="1" applyBorder="1" applyAlignment="1" applyProtection="1">
      <alignment vertical="center" wrapText="1"/>
      <protection locked="0"/>
    </xf>
    <xf numFmtId="0" fontId="0" fillId="0" borderId="2" xfId="2" applyFont="1" applyAlignment="1">
      <alignment vertical="center"/>
    </xf>
    <xf numFmtId="0" fontId="4" fillId="2" borderId="1" xfId="2" applyFont="1" applyFill="1" applyBorder="1" applyAlignment="1">
      <alignment horizontal="center" vertical="center"/>
    </xf>
    <xf numFmtId="165" fontId="7" fillId="4" borderId="4" xfId="2" applyNumberFormat="1" applyFont="1" applyFill="1" applyBorder="1" applyAlignment="1">
      <alignment horizontal="center" vertical="center"/>
    </xf>
    <xf numFmtId="0" fontId="0" fillId="0" borderId="2" xfId="2" applyFont="1" applyBorder="1" applyAlignment="1">
      <alignment vertical="center"/>
    </xf>
    <xf numFmtId="0" fontId="4" fillId="2" borderId="6" xfId="2" applyFont="1" applyFill="1" applyBorder="1" applyAlignment="1">
      <alignment horizontal="center" vertical="center"/>
    </xf>
    <xf numFmtId="0" fontId="11" fillId="2" borderId="10" xfId="2" applyFont="1" applyFill="1" applyBorder="1" applyAlignment="1">
      <alignment horizontal="center" vertical="center"/>
    </xf>
    <xf numFmtId="0" fontId="1" fillId="0" borderId="10" xfId="2" applyFont="1" applyFill="1" applyBorder="1" applyAlignment="1">
      <alignment vertical="center"/>
    </xf>
    <xf numFmtId="0" fontId="1" fillId="0" borderId="10" xfId="2" applyNumberFormat="1" applyFont="1" applyFill="1" applyBorder="1" applyAlignment="1">
      <alignment horizontal="justify" vertical="center" wrapText="1"/>
    </xf>
    <xf numFmtId="0" fontId="10" fillId="0" borderId="10" xfId="3" applyFont="1" applyFill="1" applyBorder="1" applyAlignment="1">
      <alignment horizontal="center" vertical="center" wrapText="1"/>
    </xf>
    <xf numFmtId="0" fontId="1" fillId="0" borderId="10" xfId="2" applyFont="1" applyFill="1" applyBorder="1" applyAlignment="1" applyProtection="1">
      <alignment vertical="center"/>
      <protection locked="0"/>
    </xf>
    <xf numFmtId="1" fontId="1" fillId="0" borderId="10" xfId="2" applyNumberFormat="1" applyFont="1" applyFill="1" applyBorder="1" applyAlignment="1">
      <alignment horizontal="right" vertical="center" wrapText="1"/>
    </xf>
    <xf numFmtId="0" fontId="1" fillId="0" borderId="10" xfId="2" applyFont="1" applyFill="1" applyBorder="1" applyAlignment="1">
      <alignment horizontal="right" vertical="center"/>
    </xf>
    <xf numFmtId="14" fontId="1" fillId="0" borderId="10" xfId="2" applyNumberFormat="1" applyFont="1" applyFill="1" applyBorder="1" applyAlignment="1">
      <alignment horizontal="justify" vertical="center" wrapText="1"/>
    </xf>
    <xf numFmtId="167" fontId="1" fillId="0" borderId="10" xfId="2" applyNumberFormat="1" applyFont="1" applyFill="1" applyBorder="1" applyAlignment="1">
      <alignment horizontal="justify" vertical="center" wrapText="1"/>
    </xf>
    <xf numFmtId="0" fontId="1" fillId="0" borderId="10" xfId="2" applyFont="1" applyFill="1" applyBorder="1" applyAlignment="1">
      <alignment horizontal="justify" vertical="center" wrapText="1"/>
    </xf>
    <xf numFmtId="0" fontId="0" fillId="0" borderId="2" xfId="2" applyFont="1" applyFill="1" applyAlignment="1">
      <alignment vertical="center"/>
    </xf>
    <xf numFmtId="0" fontId="1" fillId="0" borderId="10" xfId="2" applyFont="1" applyFill="1" applyBorder="1" applyAlignment="1">
      <alignment horizontal="justify" vertical="center"/>
    </xf>
    <xf numFmtId="14" fontId="1" fillId="0" borderId="10" xfId="4" applyNumberFormat="1" applyFont="1" applyFill="1" applyBorder="1" applyAlignment="1">
      <alignment horizontal="justify" vertical="center" wrapText="1"/>
    </xf>
    <xf numFmtId="1" fontId="1" fillId="0" borderId="10" xfId="2" applyNumberFormat="1" applyFont="1" applyFill="1" applyBorder="1" applyAlignment="1">
      <alignment horizontal="right" vertical="center"/>
    </xf>
    <xf numFmtId="14" fontId="1" fillId="0" borderId="10" xfId="2" applyNumberFormat="1" applyFont="1" applyFill="1" applyBorder="1" applyAlignment="1">
      <alignment horizontal="justify" vertical="center"/>
    </xf>
    <xf numFmtId="167" fontId="1" fillId="0" borderId="10" xfId="2" applyNumberFormat="1" applyFont="1" applyFill="1" applyBorder="1" applyAlignment="1">
      <alignment horizontal="justify" vertical="center"/>
    </xf>
    <xf numFmtId="0" fontId="10" fillId="0" borderId="10" xfId="3" applyFont="1" applyFill="1" applyBorder="1" applyAlignment="1">
      <alignment horizontal="center" vertical="center"/>
    </xf>
    <xf numFmtId="1" fontId="10" fillId="0" borderId="10" xfId="2" applyNumberFormat="1" applyFont="1" applyFill="1" applyBorder="1" applyAlignment="1">
      <alignment horizontal="right" vertical="center"/>
    </xf>
    <xf numFmtId="164" fontId="10" fillId="0" borderId="10" xfId="2" applyNumberFormat="1" applyFont="1" applyFill="1" applyBorder="1" applyAlignment="1">
      <alignment vertical="center"/>
    </xf>
    <xf numFmtId="0" fontId="13" fillId="0" borderId="10" xfId="5" applyFont="1" applyFill="1" applyBorder="1" applyAlignment="1" applyProtection="1">
      <alignment horizontal="justify" vertical="center" wrapText="1"/>
    </xf>
    <xf numFmtId="166" fontId="1" fillId="0" borderId="10" xfId="2" applyNumberFormat="1" applyFont="1" applyFill="1" applyBorder="1" applyAlignment="1">
      <alignment horizontal="justify" vertical="center" wrapText="1"/>
    </xf>
    <xf numFmtId="168" fontId="1" fillId="0" borderId="10" xfId="2" applyNumberFormat="1" applyFont="1" applyFill="1" applyBorder="1" applyAlignment="1">
      <alignment horizontal="justify" vertical="center" wrapText="1"/>
    </xf>
    <xf numFmtId="4" fontId="1" fillId="0" borderId="10" xfId="2" applyNumberFormat="1" applyFont="1" applyFill="1" applyBorder="1" applyAlignment="1">
      <alignment horizontal="justify" vertical="center" wrapText="1"/>
    </xf>
    <xf numFmtId="0" fontId="10" fillId="0" borderId="10" xfId="2" applyFont="1" applyFill="1" applyBorder="1" applyAlignment="1">
      <alignment horizontal="justify" vertical="center" wrapText="1"/>
    </xf>
    <xf numFmtId="2" fontId="1" fillId="0" borderId="10" xfId="2" applyNumberFormat="1" applyFont="1" applyFill="1" applyBorder="1" applyAlignment="1">
      <alignment horizontal="justify" vertical="center" wrapText="1"/>
    </xf>
    <xf numFmtId="167" fontId="1" fillId="0" borderId="10" xfId="2" applyNumberFormat="1" applyFont="1" applyFill="1" applyBorder="1" applyAlignment="1">
      <alignment vertical="center"/>
    </xf>
    <xf numFmtId="4" fontId="1" fillId="0" borderId="10" xfId="2" applyNumberFormat="1" applyFont="1" applyFill="1" applyBorder="1" applyAlignment="1">
      <alignment vertical="center"/>
    </xf>
    <xf numFmtId="14" fontId="10" fillId="0" borderId="10" xfId="2" applyNumberFormat="1" applyFont="1" applyFill="1" applyBorder="1" applyAlignment="1">
      <alignment horizontal="justify" vertical="center" wrapText="1"/>
    </xf>
    <xf numFmtId="0" fontId="10" fillId="0" borderId="10" xfId="2" applyFont="1" applyFill="1" applyBorder="1" applyAlignment="1">
      <alignment horizontal="justify" vertical="center"/>
    </xf>
    <xf numFmtId="0" fontId="14" fillId="0" borderId="10" xfId="2" applyFont="1" applyFill="1" applyBorder="1" applyAlignment="1">
      <alignment horizontal="justify" vertical="center" wrapText="1"/>
    </xf>
    <xf numFmtId="0" fontId="15" fillId="0" borderId="10" xfId="2" applyFont="1" applyFill="1" applyBorder="1" applyAlignment="1">
      <alignment horizontal="justify" vertical="center"/>
    </xf>
    <xf numFmtId="1" fontId="16" fillId="0" borderId="10" xfId="2" applyNumberFormat="1" applyFont="1" applyFill="1" applyBorder="1" applyAlignment="1">
      <alignment horizontal="right" vertical="center" wrapText="1"/>
    </xf>
    <xf numFmtId="14" fontId="16" fillId="0" borderId="10" xfId="2" applyNumberFormat="1" applyFont="1" applyFill="1" applyBorder="1" applyAlignment="1">
      <alignment horizontal="justify" vertical="center" wrapText="1"/>
    </xf>
    <xf numFmtId="167" fontId="16" fillId="0" borderId="10" xfId="2" applyNumberFormat="1" applyFont="1" applyFill="1" applyBorder="1" applyAlignment="1">
      <alignment horizontal="justify" vertical="center" wrapText="1"/>
    </xf>
    <xf numFmtId="0" fontId="16" fillId="0" borderId="10" xfId="2" applyFont="1" applyFill="1" applyBorder="1" applyAlignment="1">
      <alignment horizontal="justify" vertical="center" wrapText="1"/>
    </xf>
    <xf numFmtId="0" fontId="15" fillId="0" borderId="10" xfId="2" applyFont="1" applyFill="1" applyBorder="1" applyAlignment="1">
      <alignment horizontal="justify" vertical="center" wrapText="1"/>
    </xf>
    <xf numFmtId="0" fontId="15" fillId="0" borderId="10" xfId="2" applyFont="1" applyFill="1" applyBorder="1" applyAlignment="1">
      <alignment horizontal="left" vertical="center" wrapText="1"/>
    </xf>
    <xf numFmtId="0" fontId="17" fillId="0" borderId="10" xfId="2" applyFont="1" applyFill="1" applyBorder="1" applyAlignment="1">
      <alignment horizontal="justify" vertical="center"/>
    </xf>
    <xf numFmtId="0" fontId="17" fillId="0" borderId="10" xfId="2" applyFont="1" applyFill="1" applyBorder="1" applyAlignment="1">
      <alignment horizontal="justify" vertical="center" wrapText="1"/>
    </xf>
    <xf numFmtId="0" fontId="17" fillId="0" borderId="10" xfId="2" applyFont="1" applyFill="1" applyBorder="1" applyAlignment="1">
      <alignment vertical="center" wrapText="1"/>
    </xf>
    <xf numFmtId="0" fontId="16" fillId="0" borderId="10" xfId="2" applyFont="1" applyFill="1" applyBorder="1" applyAlignment="1">
      <alignment horizontal="justify" vertical="center"/>
    </xf>
    <xf numFmtId="0" fontId="18" fillId="0" borderId="10" xfId="2" applyFont="1" applyFill="1" applyBorder="1" applyAlignment="1">
      <alignment horizontal="justify" vertical="center"/>
    </xf>
    <xf numFmtId="0" fontId="19" fillId="0" borderId="10" xfId="2" applyFont="1" applyFill="1" applyBorder="1" applyAlignment="1">
      <alignment horizontal="justify" vertical="center"/>
    </xf>
    <xf numFmtId="0" fontId="0" fillId="3" borderId="2" xfId="2" applyFont="1" applyFill="1" applyBorder="1" applyAlignment="1">
      <alignment horizontal="center" vertical="center"/>
    </xf>
    <xf numFmtId="0" fontId="0" fillId="4" borderId="3" xfId="2" applyFont="1" applyFill="1" applyBorder="1" applyAlignment="1" applyProtection="1">
      <alignment vertical="center"/>
      <protection locked="0"/>
    </xf>
    <xf numFmtId="0" fontId="0" fillId="0" borderId="3" xfId="0" applyFill="1" applyBorder="1" applyAlignment="1" applyProtection="1">
      <alignment horizontal="justify" vertical="center"/>
      <protection locked="0"/>
    </xf>
    <xf numFmtId="0" fontId="4" fillId="2" borderId="1" xfId="2" applyFont="1" applyFill="1" applyBorder="1" applyAlignment="1">
      <alignment horizontal="center" vertical="center"/>
    </xf>
    <xf numFmtId="0" fontId="4" fillId="2" borderId="1" xfId="0" applyFont="1" applyFill="1" applyBorder="1" applyAlignment="1">
      <alignment horizontal="center" vertical="center"/>
    </xf>
    <xf numFmtId="0" fontId="0" fillId="0" borderId="2" xfId="2" applyFont="1"/>
    <xf numFmtId="165" fontId="0" fillId="4" borderId="3" xfId="2" applyNumberFormat="1" applyFont="1" applyFill="1" applyBorder="1" applyAlignment="1" applyProtection="1">
      <alignment vertical="center"/>
      <protection locked="0"/>
    </xf>
    <xf numFmtId="9" fontId="0" fillId="4" borderId="3" xfId="2" applyNumberFormat="1" applyFont="1" applyFill="1" applyBorder="1" applyAlignment="1" applyProtection="1">
      <alignment vertical="center"/>
      <protection locked="0"/>
    </xf>
    <xf numFmtId="0" fontId="0" fillId="4" borderId="3" xfId="2" applyFont="1" applyFill="1" applyBorder="1" applyAlignment="1" applyProtection="1">
      <alignment horizontal="center" vertical="center"/>
      <protection locked="0"/>
    </xf>
    <xf numFmtId="0" fontId="0" fillId="4" borderId="3" xfId="2" applyFont="1" applyFill="1" applyBorder="1" applyAlignment="1" applyProtection="1">
      <alignment vertical="center" wrapText="1"/>
      <protection locked="0"/>
    </xf>
    <xf numFmtId="0" fontId="7" fillId="5" borderId="3" xfId="2" applyFont="1" applyFill="1" applyBorder="1" applyAlignment="1">
      <alignment horizontal="center" vertical="center"/>
    </xf>
    <xf numFmtId="0" fontId="0" fillId="0" borderId="2" xfId="2" applyFont="1" applyAlignment="1">
      <alignment horizontal="center"/>
    </xf>
    <xf numFmtId="0" fontId="0" fillId="0" borderId="2" xfId="0" applyBorder="1"/>
    <xf numFmtId="0" fontId="0" fillId="4" borderId="3" xfId="0" applyFill="1" applyBorder="1" applyAlignment="1" applyProtection="1">
      <alignment horizontal="center" vertical="center"/>
      <protection locked="0"/>
    </xf>
    <xf numFmtId="0" fontId="7" fillId="5" borderId="3" xfId="0" applyFont="1" applyFill="1" applyBorder="1" applyAlignment="1">
      <alignment horizontal="center" vertical="center"/>
    </xf>
    <xf numFmtId="0" fontId="0" fillId="4" borderId="3" xfId="0" applyFill="1" applyBorder="1" applyAlignment="1" applyProtection="1">
      <alignment horizontal="center" vertical="center" wrapText="1"/>
      <protection locked="0"/>
    </xf>
    <xf numFmtId="0" fontId="4" fillId="2" borderId="1" xfId="2" applyFont="1" applyFill="1" applyBorder="1" applyAlignment="1">
      <alignment horizontal="center" vertical="center"/>
    </xf>
    <xf numFmtId="0" fontId="0" fillId="0" borderId="2" xfId="2" applyFont="1"/>
    <xf numFmtId="0" fontId="0" fillId="0" borderId="2" xfId="2" applyFont="1" applyAlignment="1">
      <alignment wrapText="1"/>
    </xf>
    <xf numFmtId="0" fontId="4" fillId="2" borderId="1" xfId="2" applyFont="1" applyFill="1" applyBorder="1" applyAlignment="1">
      <alignment horizontal="center" vertical="center" wrapText="1"/>
    </xf>
    <xf numFmtId="169" fontId="0" fillId="4" borderId="3" xfId="2" applyNumberFormat="1" applyFont="1" applyFill="1" applyBorder="1" applyAlignment="1" applyProtection="1">
      <alignment vertical="center"/>
      <protection locked="0"/>
    </xf>
    <xf numFmtId="170" fontId="0" fillId="4" borderId="3" xfId="2" applyNumberFormat="1" applyFont="1" applyFill="1" applyBorder="1" applyAlignment="1" applyProtection="1">
      <alignment vertical="center"/>
      <protection locked="0"/>
    </xf>
    <xf numFmtId="170" fontId="0" fillId="0" borderId="3" xfId="2" applyNumberFormat="1" applyFont="1" applyFill="1" applyBorder="1" applyAlignment="1" applyProtection="1">
      <alignment vertical="center"/>
      <protection locked="0"/>
    </xf>
    <xf numFmtId="0" fontId="0" fillId="4" borderId="11" xfId="2" applyFont="1" applyFill="1" applyBorder="1" applyAlignment="1" applyProtection="1">
      <alignment vertical="center"/>
      <protection locked="0"/>
    </xf>
    <xf numFmtId="169" fontId="0" fillId="4" borderId="11" xfId="2" applyNumberFormat="1" applyFont="1" applyFill="1" applyBorder="1" applyAlignment="1" applyProtection="1">
      <alignment vertical="center"/>
      <protection locked="0"/>
    </xf>
    <xf numFmtId="165" fontId="0" fillId="4" borderId="11" xfId="2" applyNumberFormat="1" applyFont="1" applyFill="1" applyBorder="1" applyAlignment="1" applyProtection="1">
      <alignment vertical="center"/>
      <protection locked="0"/>
    </xf>
    <xf numFmtId="165" fontId="0" fillId="0" borderId="11" xfId="2" applyNumberFormat="1" applyFont="1" applyFill="1" applyBorder="1" applyAlignment="1" applyProtection="1">
      <alignment vertical="center"/>
      <protection locked="0"/>
    </xf>
    <xf numFmtId="170" fontId="0" fillId="0" borderId="11" xfId="2" applyNumberFormat="1" applyFont="1" applyFill="1" applyBorder="1" applyAlignment="1" applyProtection="1">
      <alignment vertical="center"/>
      <protection locked="0"/>
    </xf>
    <xf numFmtId="0" fontId="0" fillId="0" borderId="11" xfId="2" applyFont="1" applyBorder="1"/>
    <xf numFmtId="165" fontId="0" fillId="0" borderId="3" xfId="2" applyNumberFormat="1" applyFont="1" applyFill="1" applyBorder="1" applyAlignment="1" applyProtection="1">
      <alignment vertical="center"/>
      <protection locked="0"/>
    </xf>
    <xf numFmtId="0" fontId="0" fillId="0" borderId="2" xfId="2" applyFont="1"/>
    <xf numFmtId="0" fontId="2" fillId="2" borderId="1" xfId="2" applyFont="1" applyFill="1" applyBorder="1" applyAlignment="1">
      <alignment horizontal="center" vertical="center"/>
    </xf>
    <xf numFmtId="165" fontId="3" fillId="4" borderId="4" xfId="2"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applyAlignment="1"/>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1" xfId="2" applyFont="1" applyFill="1" applyBorder="1" applyAlignment="1">
      <alignment horizontal="center" vertical="center"/>
    </xf>
    <xf numFmtId="0" fontId="0" fillId="0" borderId="2" xfId="2" applyFont="1" applyAlignment="1">
      <alignment vertical="center"/>
    </xf>
    <xf numFmtId="0" fontId="0" fillId="0" borderId="2" xfId="2" applyFont="1"/>
    <xf numFmtId="0" fontId="2" fillId="2" borderId="1" xfId="2" applyFont="1" applyFill="1" applyBorder="1" applyAlignment="1">
      <alignment horizontal="center" vertical="center"/>
    </xf>
    <xf numFmtId="0" fontId="4" fillId="2" borderId="1" xfId="0" applyFont="1" applyFill="1" applyBorder="1" applyAlignment="1">
      <alignment horizontal="center" vertical="center"/>
    </xf>
    <xf numFmtId="0" fontId="0" fillId="0" borderId="0" xfId="0" applyAlignment="1">
      <alignment vertical="center"/>
    </xf>
    <xf numFmtId="0" fontId="0" fillId="0" borderId="2" xfId="0" applyBorder="1"/>
  </cellXfs>
  <cellStyles count="6">
    <cellStyle name="Hipervínculo" xfId="1" builtinId="8"/>
    <cellStyle name="Hipervínculo 2" xfId="5"/>
    <cellStyle name="Normal" xfId="0" builtinId="0"/>
    <cellStyle name="Normal 2" xfId="2"/>
    <cellStyle name="Normal 2 2" xfId="4"/>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a:extLst>
            <a:ext uri="{FF2B5EF4-FFF2-40B4-BE49-F238E27FC236}">
              <a16:creationId xmlns=""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a:extLst>
            <a:ext uri="{FF2B5EF4-FFF2-40B4-BE49-F238E27FC236}">
              <a16:creationId xmlns=""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a:extLst>
            <a:ext uri="{FF2B5EF4-FFF2-40B4-BE49-F238E27FC236}">
              <a16:creationId xmlns="" xmlns:a16="http://schemas.microsoft.com/office/drawing/2014/main" id="{00000000-0008-0000-1A00-000003000000}"/>
            </a:ext>
          </a:extLst>
        </xdr:cNvPr>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a:extLst>
            <a:ext uri="{FF2B5EF4-FFF2-40B4-BE49-F238E27FC236}">
              <a16:creationId xmlns=""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escobar.CAM/Downloads/DTO/CUENTA%20ANUAL%20CONSOLIDADA%20VIGENCIA%202015%20D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escobar.CAM/Downloads/DTN/CUENTA%20ANULA%20CONSOLIDADA%20VIGENCIA%202015%20DTN-ALFRE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escobar.CAM/Downloads/DTS/CUENTA%20ANULA%20CONSOLIDADA%20VIGENCIA%202015%2002%20PARTE%202015%20D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  ORIGEN DE INGRESOS - ENT..."/>
      <sheetName val="F1.1  ORIGEN DE INGRESOS - E..."/>
      <sheetName val="F2  PLAN ANUAL DE COMPRAS AP..."/>
      <sheetName val="F4  PLANES DE ACCIÓN Y EJECU..."/>
      <sheetName val="F7.1  RELACIÓN PROYECTOS FIN..."/>
      <sheetName val="F7.2  RELACIÓN PROYECTOS FIN..."/>
      <sheetName val="F8.1  COMPROMISOS PRESUPUEST..."/>
      <sheetName val="F8.2.1 INIDICADORES ELABORAD..."/>
      <sheetName val="F8.2.2 INIDICADORES ELABORAD..."/>
      <sheetName val="F8.3 PROYECTOS O ACTIVIDADES..."/>
      <sheetName val="F8.4  TRÁMITES OTORGADOS POR..."/>
      <sheetName val="F8.5 POLÍTICA DE GESTIÓN AMB..."/>
      <sheetName val="F8.6.1  ORIGEN DE INGRESOS C..."/>
      <sheetName val="F8.6.1.1  PLAN INSTITUCIONAL..."/>
      <sheetName val="F8.6.1.2  CUMPLIMIENTO DE ME..."/>
      <sheetName val="F8.6.1.3.1.1  INDIC DE GESTI..."/>
      <sheetName val="F8.6.1.3.1.2  INDIC DE GESTI..."/>
      <sheetName val="F8.6.1.3.1.3  INDIC DE GESTI..."/>
      <sheetName val="F8.6.1.3.1.4  INDIC DE GESTI..."/>
      <sheetName val="F8.6.1.3.1.5  INDIC DE GESTI..."/>
      <sheetName val="F8.6.1.3.1.5  FUENTES INFORM..."/>
      <sheetName val="F8.7 ESTUDIOS DE VALORACIÓN ..."/>
      <sheetName val="F9  RELACIÓN DE PROCESOS JUD..."/>
      <sheetName val="F10  INFORMACIÓN OPERATIVA (..."/>
      <sheetName val="F11  PLAN DE INVERSIÓN Y EJE..."/>
      <sheetName val="F25  PROG PPTAL GASTOS EMPR ..."/>
      <sheetName val="F25.2  TRANSFERENCIAS PRESUP..."/>
      <sheetName val="F25.3  AUTORIZACIÓN DE NOTIF..."/>
      <sheetName val="F33  CIERRE PRESUPUESTAL"/>
      <sheetName val="F39  RECURSOS PARTICIPACIÓN"/>
      <sheetName val="F39.1  PARTICIPACIÓN CIUDADA..."/>
    </sheetNames>
    <sheetDataSet>
      <sheetData sheetId="0"/>
      <sheetData sheetId="1"/>
      <sheetData sheetId="2"/>
      <sheetData sheetId="3"/>
      <sheetData sheetId="4"/>
      <sheetData sheetId="5"/>
      <sheetData sheetId="6"/>
      <sheetData sheetId="7"/>
      <sheetData sheetId="8"/>
      <sheetData sheetId="9">
        <row r="273">
          <cell r="J273">
            <v>2</v>
          </cell>
          <cell r="K273">
            <v>41927</v>
          </cell>
          <cell r="L273">
            <v>42009</v>
          </cell>
          <cell r="M273">
            <v>45661.5</v>
          </cell>
          <cell r="N273">
            <v>130212</v>
          </cell>
          <cell r="O273">
            <v>115513</v>
          </cell>
        </row>
        <row r="274">
          <cell r="J274">
            <v>1339</v>
          </cell>
          <cell r="K274">
            <v>41935</v>
          </cell>
          <cell r="L274">
            <v>42010</v>
          </cell>
          <cell r="M274">
            <v>42310</v>
          </cell>
          <cell r="N274">
            <v>210788</v>
          </cell>
          <cell r="O274">
            <v>142451</v>
          </cell>
        </row>
        <row r="275">
          <cell r="J275">
            <v>87</v>
          </cell>
          <cell r="K275">
            <v>41940</v>
          </cell>
          <cell r="L275">
            <v>42024</v>
          </cell>
          <cell r="M275">
            <v>49329</v>
          </cell>
          <cell r="N275">
            <v>260425</v>
          </cell>
          <cell r="O275">
            <v>371257</v>
          </cell>
        </row>
        <row r="276">
          <cell r="J276">
            <v>8</v>
          </cell>
          <cell r="K276">
            <v>41947</v>
          </cell>
          <cell r="L276">
            <v>42010</v>
          </cell>
          <cell r="M276">
            <v>49315</v>
          </cell>
          <cell r="N276">
            <v>260425</v>
          </cell>
          <cell r="O276">
            <v>371257</v>
          </cell>
        </row>
        <row r="277">
          <cell r="J277">
            <v>186</v>
          </cell>
          <cell r="K277">
            <v>41941</v>
          </cell>
          <cell r="L277">
            <v>42038</v>
          </cell>
          <cell r="M277">
            <v>45690.5</v>
          </cell>
          <cell r="N277">
            <v>248186</v>
          </cell>
          <cell r="O277">
            <v>130212</v>
          </cell>
        </row>
        <row r="278">
          <cell r="J278">
            <v>2624</v>
          </cell>
          <cell r="K278">
            <v>41954</v>
          </cell>
          <cell r="L278">
            <v>42019</v>
          </cell>
          <cell r="M278">
            <v>43845.25</v>
          </cell>
          <cell r="N278">
            <v>242778</v>
          </cell>
          <cell r="O278">
            <v>183584</v>
          </cell>
        </row>
        <row r="279">
          <cell r="J279">
            <v>6</v>
          </cell>
          <cell r="K279">
            <v>41963</v>
          </cell>
          <cell r="L279">
            <v>42010</v>
          </cell>
          <cell r="M279">
            <v>45662.5</v>
          </cell>
          <cell r="N279">
            <v>80575</v>
          </cell>
          <cell r="O279">
            <v>49637</v>
          </cell>
        </row>
        <row r="280">
          <cell r="J280">
            <v>38</v>
          </cell>
          <cell r="K280">
            <v>41974</v>
          </cell>
          <cell r="L280">
            <v>42013</v>
          </cell>
          <cell r="M280">
            <v>43839.25</v>
          </cell>
          <cell r="N280">
            <v>244778</v>
          </cell>
          <cell r="O280">
            <v>183584</v>
          </cell>
        </row>
        <row r="281">
          <cell r="J281">
            <v>207</v>
          </cell>
          <cell r="K281">
            <v>41976</v>
          </cell>
          <cell r="L281">
            <v>42040</v>
          </cell>
          <cell r="M281">
            <v>45692.5</v>
          </cell>
          <cell r="N281">
            <v>142451</v>
          </cell>
          <cell r="O281">
            <v>111513</v>
          </cell>
        </row>
        <row r="282">
          <cell r="J282">
            <v>88</v>
          </cell>
          <cell r="K282">
            <v>41985</v>
          </cell>
          <cell r="L282">
            <v>42024</v>
          </cell>
          <cell r="M282">
            <v>43850.25</v>
          </cell>
          <cell r="N282">
            <v>244778</v>
          </cell>
          <cell r="O282">
            <v>183584</v>
          </cell>
        </row>
        <row r="283">
          <cell r="J283">
            <v>203</v>
          </cell>
          <cell r="K283">
            <v>41989</v>
          </cell>
          <cell r="L283">
            <v>42040</v>
          </cell>
          <cell r="M283">
            <v>45692.5</v>
          </cell>
          <cell r="N283">
            <v>86808</v>
          </cell>
          <cell r="O283">
            <v>43404</v>
          </cell>
        </row>
        <row r="284">
          <cell r="J284">
            <v>204</v>
          </cell>
          <cell r="K284">
            <v>41989</v>
          </cell>
          <cell r="L284">
            <v>42040</v>
          </cell>
          <cell r="M284">
            <v>45692.5</v>
          </cell>
          <cell r="N284">
            <v>86808</v>
          </cell>
          <cell r="O284">
            <v>43404</v>
          </cell>
        </row>
        <row r="285">
          <cell r="J285">
            <v>205</v>
          </cell>
          <cell r="K285">
            <v>41989</v>
          </cell>
          <cell r="L285">
            <v>42040</v>
          </cell>
          <cell r="M285">
            <v>45692.5</v>
          </cell>
          <cell r="N285">
            <v>86808</v>
          </cell>
          <cell r="O285">
            <v>43404</v>
          </cell>
        </row>
        <row r="286">
          <cell r="J286">
            <v>215</v>
          </cell>
          <cell r="K286">
            <v>41990</v>
          </cell>
          <cell r="L286">
            <v>42041</v>
          </cell>
          <cell r="M286">
            <v>45693.5</v>
          </cell>
          <cell r="N286">
            <v>92814</v>
          </cell>
          <cell r="O286">
            <v>130212</v>
          </cell>
        </row>
        <row r="287">
          <cell r="J287">
            <v>745</v>
          </cell>
          <cell r="K287">
            <v>41992</v>
          </cell>
          <cell r="L287">
            <v>42103</v>
          </cell>
          <cell r="M287">
            <v>45755.5</v>
          </cell>
          <cell r="N287">
            <v>142451</v>
          </cell>
          <cell r="O287">
            <v>99274</v>
          </cell>
        </row>
        <row r="288">
          <cell r="J288">
            <v>252</v>
          </cell>
          <cell r="K288">
            <v>41992</v>
          </cell>
          <cell r="L288">
            <v>42051</v>
          </cell>
          <cell r="M288">
            <v>45703.5</v>
          </cell>
          <cell r="N288">
            <v>130212</v>
          </cell>
          <cell r="O288">
            <v>80575</v>
          </cell>
        </row>
        <row r="289">
          <cell r="J289">
            <v>461</v>
          </cell>
          <cell r="K289">
            <v>41995</v>
          </cell>
          <cell r="L289">
            <v>42072</v>
          </cell>
          <cell r="M289">
            <v>49377</v>
          </cell>
          <cell r="N289">
            <v>260425</v>
          </cell>
          <cell r="O289">
            <v>371257</v>
          </cell>
        </row>
        <row r="290">
          <cell r="J290">
            <v>356</v>
          </cell>
          <cell r="K290">
            <v>41996</v>
          </cell>
          <cell r="L290">
            <v>42061</v>
          </cell>
          <cell r="M290">
            <v>45713.5</v>
          </cell>
          <cell r="N290">
            <v>130212</v>
          </cell>
          <cell r="O290">
            <v>80575</v>
          </cell>
        </row>
        <row r="291">
          <cell r="J291">
            <v>691</v>
          </cell>
          <cell r="K291">
            <v>42003</v>
          </cell>
          <cell r="L291">
            <v>42094</v>
          </cell>
          <cell r="M291">
            <v>45746.5</v>
          </cell>
          <cell r="N291">
            <v>210788</v>
          </cell>
          <cell r="O291">
            <v>186310</v>
          </cell>
        </row>
        <row r="292">
          <cell r="J292">
            <v>349</v>
          </cell>
          <cell r="K292">
            <v>41932</v>
          </cell>
          <cell r="L292">
            <v>42061</v>
          </cell>
          <cell r="M292">
            <v>42241</v>
          </cell>
          <cell r="N292">
            <v>594805</v>
          </cell>
          <cell r="O292">
            <v>220788</v>
          </cell>
        </row>
        <row r="293">
          <cell r="J293">
            <v>462</v>
          </cell>
          <cell r="K293">
            <v>42017</v>
          </cell>
          <cell r="L293">
            <v>42072</v>
          </cell>
          <cell r="M293">
            <v>45724.5</v>
          </cell>
          <cell r="N293">
            <v>185628</v>
          </cell>
          <cell r="O293">
            <v>154690</v>
          </cell>
        </row>
        <row r="294">
          <cell r="J294">
            <v>242</v>
          </cell>
          <cell r="K294">
            <v>42024</v>
          </cell>
          <cell r="L294">
            <v>42046</v>
          </cell>
          <cell r="M294">
            <v>42226</v>
          </cell>
          <cell r="N294">
            <v>309381</v>
          </cell>
          <cell r="O294">
            <v>431770</v>
          </cell>
        </row>
        <row r="295">
          <cell r="J295">
            <v>624</v>
          </cell>
          <cell r="K295">
            <v>42026</v>
          </cell>
          <cell r="L295">
            <v>42089</v>
          </cell>
          <cell r="M295">
            <v>45741.5</v>
          </cell>
          <cell r="N295">
            <v>51167</v>
          </cell>
          <cell r="O295">
            <v>51167</v>
          </cell>
        </row>
        <row r="296">
          <cell r="J296">
            <v>621</v>
          </cell>
          <cell r="K296">
            <v>42026</v>
          </cell>
          <cell r="L296">
            <v>42089</v>
          </cell>
          <cell r="M296">
            <v>45741.5</v>
          </cell>
          <cell r="N296">
            <v>63406</v>
          </cell>
          <cell r="O296">
            <v>52838</v>
          </cell>
        </row>
        <row r="297">
          <cell r="J297">
            <v>622</v>
          </cell>
          <cell r="K297">
            <v>42026</v>
          </cell>
          <cell r="L297">
            <v>42089</v>
          </cell>
          <cell r="M297">
            <v>45741.5</v>
          </cell>
          <cell r="N297">
            <v>63406</v>
          </cell>
          <cell r="O297">
            <v>52838</v>
          </cell>
        </row>
        <row r="298">
          <cell r="J298">
            <v>623</v>
          </cell>
          <cell r="K298">
            <v>42026</v>
          </cell>
          <cell r="L298">
            <v>42089</v>
          </cell>
          <cell r="M298">
            <v>45741.5</v>
          </cell>
          <cell r="N298">
            <v>63406</v>
          </cell>
          <cell r="O298">
            <v>52838</v>
          </cell>
        </row>
        <row r="299">
          <cell r="J299">
            <v>470</v>
          </cell>
          <cell r="K299">
            <v>42032</v>
          </cell>
          <cell r="L299">
            <v>42072</v>
          </cell>
          <cell r="M299">
            <v>45724.5</v>
          </cell>
          <cell r="N299">
            <v>158515</v>
          </cell>
          <cell r="O299">
            <v>102334</v>
          </cell>
        </row>
        <row r="300">
          <cell r="J300">
            <v>487</v>
          </cell>
          <cell r="K300">
            <v>42033</v>
          </cell>
          <cell r="L300">
            <v>42074</v>
          </cell>
          <cell r="M300">
            <v>45726.5</v>
          </cell>
          <cell r="N300">
            <v>158515</v>
          </cell>
          <cell r="O300">
            <v>102334</v>
          </cell>
        </row>
        <row r="301">
          <cell r="J301">
            <v>400</v>
          </cell>
          <cell r="K301">
            <v>42037</v>
          </cell>
          <cell r="L301">
            <v>42066</v>
          </cell>
          <cell r="M301">
            <v>43892.25</v>
          </cell>
          <cell r="N301">
            <v>232539</v>
          </cell>
          <cell r="O301">
            <v>795529</v>
          </cell>
        </row>
        <row r="302">
          <cell r="J302">
            <v>769</v>
          </cell>
          <cell r="K302">
            <v>42039</v>
          </cell>
          <cell r="L302">
            <v>42107</v>
          </cell>
          <cell r="M302">
            <v>45759.5</v>
          </cell>
          <cell r="N302">
            <v>158515</v>
          </cell>
          <cell r="O302">
            <v>102334</v>
          </cell>
        </row>
        <row r="303">
          <cell r="J303">
            <v>625</v>
          </cell>
          <cell r="K303">
            <v>42048</v>
          </cell>
          <cell r="L303">
            <v>42089</v>
          </cell>
          <cell r="M303">
            <v>45741.5</v>
          </cell>
          <cell r="N303">
            <v>158515</v>
          </cell>
          <cell r="O303">
            <v>102336</v>
          </cell>
        </row>
        <row r="304">
          <cell r="J304">
            <v>1055</v>
          </cell>
          <cell r="K304">
            <v>42051</v>
          </cell>
          <cell r="L304">
            <v>42137</v>
          </cell>
          <cell r="M304">
            <v>45789.5</v>
          </cell>
          <cell r="N304">
            <v>48759</v>
          </cell>
          <cell r="O304">
            <v>64143</v>
          </cell>
        </row>
        <row r="305">
          <cell r="J305">
            <v>1056</v>
          </cell>
          <cell r="K305">
            <v>42051</v>
          </cell>
          <cell r="L305">
            <v>42137</v>
          </cell>
          <cell r="M305">
            <v>45789.5</v>
          </cell>
          <cell r="N305">
            <v>48759</v>
          </cell>
          <cell r="O305">
            <v>64143</v>
          </cell>
        </row>
        <row r="306">
          <cell r="J306">
            <v>1057</v>
          </cell>
          <cell r="K306">
            <v>42051</v>
          </cell>
          <cell r="L306">
            <v>42137</v>
          </cell>
          <cell r="M306">
            <v>45789.5</v>
          </cell>
          <cell r="N306">
            <v>48759</v>
          </cell>
          <cell r="O306">
            <v>64143</v>
          </cell>
        </row>
        <row r="307">
          <cell r="J307">
            <v>1058</v>
          </cell>
          <cell r="K307">
            <v>42051</v>
          </cell>
          <cell r="L307">
            <v>42137</v>
          </cell>
          <cell r="M307">
            <v>45789.5</v>
          </cell>
          <cell r="N307">
            <v>48759</v>
          </cell>
          <cell r="O307">
            <v>64143</v>
          </cell>
        </row>
        <row r="308">
          <cell r="J308">
            <v>1059</v>
          </cell>
          <cell r="K308">
            <v>42051</v>
          </cell>
          <cell r="L308">
            <v>42137</v>
          </cell>
          <cell r="M308">
            <v>45789.5</v>
          </cell>
          <cell r="N308">
            <v>48759</v>
          </cell>
          <cell r="O308">
            <v>64143</v>
          </cell>
        </row>
        <row r="309">
          <cell r="J309">
            <v>1060</v>
          </cell>
          <cell r="K309">
            <v>42051</v>
          </cell>
          <cell r="L309">
            <v>42137</v>
          </cell>
          <cell r="M309">
            <v>45789.5</v>
          </cell>
          <cell r="N309">
            <v>48759</v>
          </cell>
          <cell r="O309">
            <v>64143</v>
          </cell>
        </row>
        <row r="310">
          <cell r="J310">
            <v>630</v>
          </cell>
          <cell r="K310">
            <v>42053</v>
          </cell>
          <cell r="L310">
            <v>42089</v>
          </cell>
          <cell r="M310">
            <v>42454.25</v>
          </cell>
          <cell r="N310">
            <v>317031</v>
          </cell>
          <cell r="O310">
            <v>1279180</v>
          </cell>
        </row>
        <row r="311">
          <cell r="J311">
            <v>629</v>
          </cell>
          <cell r="K311">
            <v>42053</v>
          </cell>
          <cell r="L311">
            <v>42089</v>
          </cell>
          <cell r="M311">
            <v>42454.25</v>
          </cell>
          <cell r="N311">
            <v>317031</v>
          </cell>
          <cell r="O311">
            <v>1279180</v>
          </cell>
        </row>
        <row r="312">
          <cell r="J312">
            <v>631</v>
          </cell>
          <cell r="K312">
            <v>42053</v>
          </cell>
          <cell r="L312">
            <v>42089</v>
          </cell>
          <cell r="M312">
            <v>42454.25</v>
          </cell>
          <cell r="N312">
            <v>317031</v>
          </cell>
          <cell r="O312">
            <v>1279180</v>
          </cell>
        </row>
        <row r="313">
          <cell r="J313">
            <v>770</v>
          </cell>
          <cell r="K313">
            <v>42053</v>
          </cell>
          <cell r="L313">
            <v>42107</v>
          </cell>
          <cell r="M313">
            <v>45759.5</v>
          </cell>
          <cell r="N313">
            <v>69894</v>
          </cell>
          <cell r="O313">
            <v>57655</v>
          </cell>
        </row>
        <row r="314">
          <cell r="J314">
            <v>771</v>
          </cell>
          <cell r="K314">
            <v>42053</v>
          </cell>
          <cell r="L314">
            <v>42107</v>
          </cell>
          <cell r="M314">
            <v>45759.5</v>
          </cell>
          <cell r="N314">
            <v>69894</v>
          </cell>
          <cell r="O314">
            <v>57655</v>
          </cell>
        </row>
        <row r="315">
          <cell r="J315">
            <v>772</v>
          </cell>
          <cell r="K315">
            <v>42053</v>
          </cell>
          <cell r="L315">
            <v>42107</v>
          </cell>
          <cell r="M315">
            <v>45759.5</v>
          </cell>
          <cell r="N315">
            <v>69894</v>
          </cell>
          <cell r="O315">
            <v>57655</v>
          </cell>
        </row>
        <row r="316">
          <cell r="J316">
            <v>626</v>
          </cell>
          <cell r="K316">
            <v>42053</v>
          </cell>
          <cell r="L316">
            <v>42089</v>
          </cell>
          <cell r="M316">
            <v>42454.25</v>
          </cell>
          <cell r="N316">
            <v>317031</v>
          </cell>
          <cell r="O316">
            <v>1279180</v>
          </cell>
        </row>
        <row r="317">
          <cell r="J317">
            <v>916</v>
          </cell>
          <cell r="K317">
            <v>42065</v>
          </cell>
          <cell r="L317">
            <v>42121</v>
          </cell>
          <cell r="M317">
            <v>45773.5</v>
          </cell>
          <cell r="N317">
            <v>95064</v>
          </cell>
          <cell r="O317">
            <v>31676</v>
          </cell>
        </row>
        <row r="318">
          <cell r="J318">
            <v>91651</v>
          </cell>
          <cell r="K318">
            <v>42067</v>
          </cell>
          <cell r="L318">
            <v>42074</v>
          </cell>
          <cell r="M318">
            <v>42134</v>
          </cell>
          <cell r="N318">
            <v>283545</v>
          </cell>
          <cell r="O318">
            <v>283545</v>
          </cell>
        </row>
        <row r="319">
          <cell r="J319">
            <v>987</v>
          </cell>
          <cell r="K319">
            <v>42082</v>
          </cell>
          <cell r="L319">
            <v>42128</v>
          </cell>
          <cell r="M319">
            <v>45780.5</v>
          </cell>
          <cell r="N319">
            <v>216788</v>
          </cell>
          <cell r="O319">
            <v>92433</v>
          </cell>
        </row>
        <row r="320">
          <cell r="J320">
            <v>1116</v>
          </cell>
          <cell r="K320">
            <v>42104</v>
          </cell>
          <cell r="L320">
            <v>42143</v>
          </cell>
          <cell r="M320">
            <v>42323</v>
          </cell>
          <cell r="N320">
            <v>309381</v>
          </cell>
          <cell r="O320">
            <v>618761</v>
          </cell>
        </row>
        <row r="321">
          <cell r="J321">
            <v>1240</v>
          </cell>
          <cell r="K321">
            <v>42111</v>
          </cell>
          <cell r="L321">
            <v>42158</v>
          </cell>
          <cell r="M321">
            <v>45810.5</v>
          </cell>
          <cell r="N321">
            <v>26043</v>
          </cell>
          <cell r="O321">
            <v>15469</v>
          </cell>
        </row>
        <row r="322">
          <cell r="J322">
            <v>1241</v>
          </cell>
          <cell r="K322">
            <v>42111</v>
          </cell>
          <cell r="L322">
            <v>42158</v>
          </cell>
          <cell r="M322">
            <v>45810.5</v>
          </cell>
          <cell r="N322">
            <v>26043</v>
          </cell>
          <cell r="O322">
            <v>15469</v>
          </cell>
        </row>
        <row r="323">
          <cell r="J323">
            <v>1242</v>
          </cell>
          <cell r="K323">
            <v>42111</v>
          </cell>
          <cell r="L323">
            <v>42158</v>
          </cell>
          <cell r="M323">
            <v>45810.5</v>
          </cell>
          <cell r="N323">
            <v>26043</v>
          </cell>
          <cell r="O323">
            <v>15469</v>
          </cell>
        </row>
        <row r="324">
          <cell r="J324">
            <v>1243</v>
          </cell>
          <cell r="K324">
            <v>42111</v>
          </cell>
          <cell r="L324">
            <v>42158</v>
          </cell>
          <cell r="M324">
            <v>45810.5</v>
          </cell>
          <cell r="N324">
            <v>26043</v>
          </cell>
          <cell r="O324">
            <v>15469</v>
          </cell>
        </row>
        <row r="325">
          <cell r="J325">
            <v>1244</v>
          </cell>
          <cell r="K325">
            <v>42111</v>
          </cell>
          <cell r="L325">
            <v>42158</v>
          </cell>
          <cell r="M325">
            <v>45810.5</v>
          </cell>
          <cell r="N325">
            <v>26043</v>
          </cell>
          <cell r="O325">
            <v>15469</v>
          </cell>
        </row>
        <row r="326">
          <cell r="J326">
            <v>1245</v>
          </cell>
          <cell r="K326">
            <v>42111</v>
          </cell>
          <cell r="L326">
            <v>42158</v>
          </cell>
          <cell r="M326">
            <v>45810.5</v>
          </cell>
          <cell r="N326">
            <v>26043</v>
          </cell>
          <cell r="O326">
            <v>15469</v>
          </cell>
        </row>
        <row r="327">
          <cell r="J327">
            <v>1246</v>
          </cell>
          <cell r="K327">
            <v>42111</v>
          </cell>
          <cell r="L327">
            <v>42158</v>
          </cell>
          <cell r="M327">
            <v>45810.5</v>
          </cell>
          <cell r="N327">
            <v>26043</v>
          </cell>
          <cell r="O327">
            <v>15469</v>
          </cell>
        </row>
        <row r="328">
          <cell r="J328">
            <v>1247</v>
          </cell>
          <cell r="K328">
            <v>42111</v>
          </cell>
          <cell r="L328">
            <v>42158</v>
          </cell>
          <cell r="M328">
            <v>45810.5</v>
          </cell>
          <cell r="N328">
            <v>26043</v>
          </cell>
          <cell r="O328">
            <v>15469</v>
          </cell>
        </row>
        <row r="329">
          <cell r="J329">
            <v>1248</v>
          </cell>
          <cell r="K329">
            <v>42111</v>
          </cell>
          <cell r="L329">
            <v>42158</v>
          </cell>
          <cell r="M329">
            <v>45810.5</v>
          </cell>
          <cell r="N329">
            <v>26043</v>
          </cell>
          <cell r="O329">
            <v>15469</v>
          </cell>
        </row>
        <row r="330">
          <cell r="J330">
            <v>1249</v>
          </cell>
          <cell r="K330">
            <v>42111</v>
          </cell>
          <cell r="L330">
            <v>42158</v>
          </cell>
          <cell r="M330">
            <v>45810.5</v>
          </cell>
          <cell r="N330">
            <v>26043</v>
          </cell>
          <cell r="O330">
            <v>15469</v>
          </cell>
        </row>
        <row r="331">
          <cell r="J331">
            <v>1250</v>
          </cell>
          <cell r="K331">
            <v>42111</v>
          </cell>
          <cell r="L331">
            <v>42158</v>
          </cell>
          <cell r="M331">
            <v>45810.5</v>
          </cell>
          <cell r="N331">
            <v>26043</v>
          </cell>
          <cell r="O331">
            <v>15469</v>
          </cell>
        </row>
        <row r="332">
          <cell r="J332">
            <v>1251</v>
          </cell>
          <cell r="K332">
            <v>42111</v>
          </cell>
          <cell r="L332">
            <v>42158</v>
          </cell>
          <cell r="M332">
            <v>45810.5</v>
          </cell>
          <cell r="N332">
            <v>26043</v>
          </cell>
          <cell r="O332">
            <v>15469</v>
          </cell>
        </row>
        <row r="333">
          <cell r="J333">
            <v>1252</v>
          </cell>
          <cell r="K333">
            <v>42111</v>
          </cell>
          <cell r="L333">
            <v>42158</v>
          </cell>
          <cell r="M333">
            <v>45810.5</v>
          </cell>
          <cell r="N333">
            <v>26043</v>
          </cell>
          <cell r="O333">
            <v>15469</v>
          </cell>
        </row>
        <row r="334">
          <cell r="J334">
            <v>1253</v>
          </cell>
          <cell r="K334">
            <v>42111</v>
          </cell>
          <cell r="L334">
            <v>42158</v>
          </cell>
          <cell r="M334">
            <v>45810.5</v>
          </cell>
          <cell r="N334">
            <v>26043</v>
          </cell>
          <cell r="O334">
            <v>15469</v>
          </cell>
        </row>
        <row r="335">
          <cell r="J335">
            <v>1254</v>
          </cell>
          <cell r="K335">
            <v>42111</v>
          </cell>
          <cell r="L335">
            <v>42158</v>
          </cell>
          <cell r="M335">
            <v>45810.5</v>
          </cell>
          <cell r="N335">
            <v>26043</v>
          </cell>
          <cell r="O335">
            <v>15469</v>
          </cell>
        </row>
        <row r="336">
          <cell r="J336">
            <v>1255</v>
          </cell>
          <cell r="K336">
            <v>42111</v>
          </cell>
          <cell r="L336">
            <v>42158</v>
          </cell>
          <cell r="M336">
            <v>45810.5</v>
          </cell>
          <cell r="N336">
            <v>26043</v>
          </cell>
          <cell r="O336">
            <v>15469</v>
          </cell>
        </row>
        <row r="337">
          <cell r="J337">
            <v>1257</v>
          </cell>
          <cell r="K337">
            <v>42111</v>
          </cell>
          <cell r="L337">
            <v>42158</v>
          </cell>
          <cell r="M337">
            <v>45810.5</v>
          </cell>
          <cell r="N337">
            <v>26043</v>
          </cell>
          <cell r="O337">
            <v>15469</v>
          </cell>
        </row>
        <row r="338">
          <cell r="J338">
            <v>1256</v>
          </cell>
          <cell r="K338">
            <v>42111</v>
          </cell>
          <cell r="L338">
            <v>42158</v>
          </cell>
          <cell r="M338">
            <v>45810.5</v>
          </cell>
          <cell r="N338">
            <v>26043</v>
          </cell>
          <cell r="O338">
            <v>15469</v>
          </cell>
        </row>
        <row r="339">
          <cell r="J339">
            <v>1258</v>
          </cell>
          <cell r="K339">
            <v>42111</v>
          </cell>
          <cell r="L339">
            <v>42158</v>
          </cell>
          <cell r="M339">
            <v>45810.5</v>
          </cell>
          <cell r="N339">
            <v>26043</v>
          </cell>
          <cell r="O339">
            <v>15469</v>
          </cell>
        </row>
        <row r="340">
          <cell r="J340">
            <v>129</v>
          </cell>
          <cell r="K340">
            <v>42111</v>
          </cell>
          <cell r="L340">
            <v>42158</v>
          </cell>
          <cell r="M340">
            <v>45810.5</v>
          </cell>
          <cell r="N340">
            <v>26043</v>
          </cell>
          <cell r="O340">
            <v>15469</v>
          </cell>
        </row>
        <row r="341">
          <cell r="J341">
            <v>1444</v>
          </cell>
          <cell r="K341">
            <v>42115</v>
          </cell>
          <cell r="L341">
            <v>42179</v>
          </cell>
          <cell r="M341">
            <v>45831.5</v>
          </cell>
          <cell r="N341">
            <v>158515</v>
          </cell>
          <cell r="O341">
            <v>102334</v>
          </cell>
        </row>
        <row r="342">
          <cell r="J342">
            <v>1443</v>
          </cell>
          <cell r="K342">
            <v>42124</v>
          </cell>
          <cell r="L342">
            <v>42179</v>
          </cell>
          <cell r="M342">
            <v>45831.5</v>
          </cell>
          <cell r="N342">
            <v>82825</v>
          </cell>
          <cell r="O342">
            <v>75615</v>
          </cell>
        </row>
        <row r="343">
          <cell r="J343">
            <v>2744</v>
          </cell>
          <cell r="K343">
            <v>42131</v>
          </cell>
          <cell r="L343">
            <v>42321</v>
          </cell>
          <cell r="M343">
            <v>45973.5</v>
          </cell>
          <cell r="N343">
            <v>26105</v>
          </cell>
          <cell r="O343">
            <v>21168</v>
          </cell>
        </row>
        <row r="344">
          <cell r="J344">
            <v>2740</v>
          </cell>
          <cell r="K344">
            <v>42131</v>
          </cell>
          <cell r="L344">
            <v>42321</v>
          </cell>
          <cell r="M344">
            <v>45973.5</v>
          </cell>
          <cell r="N344">
            <v>26105</v>
          </cell>
          <cell r="O344">
            <v>21168</v>
          </cell>
        </row>
        <row r="345">
          <cell r="J345">
            <v>2741</v>
          </cell>
          <cell r="K345">
            <v>42131</v>
          </cell>
          <cell r="L345">
            <v>42321</v>
          </cell>
          <cell r="M345">
            <v>45973.5</v>
          </cell>
          <cell r="N345">
            <v>26105</v>
          </cell>
          <cell r="O345">
            <v>21168</v>
          </cell>
        </row>
        <row r="346">
          <cell r="J346">
            <v>2742</v>
          </cell>
          <cell r="K346">
            <v>42131</v>
          </cell>
          <cell r="L346">
            <v>42321</v>
          </cell>
          <cell r="M346">
            <v>45973.5</v>
          </cell>
          <cell r="N346">
            <v>26105</v>
          </cell>
          <cell r="O346">
            <v>21168</v>
          </cell>
        </row>
        <row r="347">
          <cell r="J347">
            <v>2743</v>
          </cell>
          <cell r="K347">
            <v>42131</v>
          </cell>
          <cell r="L347">
            <v>42321</v>
          </cell>
          <cell r="M347">
            <v>45973.5</v>
          </cell>
          <cell r="N347">
            <v>26105</v>
          </cell>
          <cell r="O347">
            <v>21168</v>
          </cell>
        </row>
        <row r="348">
          <cell r="J348">
            <v>2746</v>
          </cell>
          <cell r="K348">
            <v>42131</v>
          </cell>
          <cell r="L348">
            <v>42321</v>
          </cell>
          <cell r="M348">
            <v>45973.5</v>
          </cell>
          <cell r="N348">
            <v>26105</v>
          </cell>
          <cell r="O348">
            <v>21168</v>
          </cell>
        </row>
        <row r="349">
          <cell r="J349">
            <v>2739</v>
          </cell>
          <cell r="K349">
            <v>42131</v>
          </cell>
          <cell r="L349">
            <v>42321</v>
          </cell>
          <cell r="M349">
            <v>45973.5</v>
          </cell>
          <cell r="N349">
            <v>26105</v>
          </cell>
          <cell r="O349">
            <v>21168</v>
          </cell>
        </row>
        <row r="350">
          <cell r="J350">
            <v>2745</v>
          </cell>
          <cell r="K350">
            <v>42131</v>
          </cell>
          <cell r="L350">
            <v>42321</v>
          </cell>
          <cell r="M350">
            <v>45973.5</v>
          </cell>
          <cell r="N350">
            <v>26105</v>
          </cell>
          <cell r="O350">
            <v>21168</v>
          </cell>
        </row>
        <row r="351">
          <cell r="J351">
            <v>2747</v>
          </cell>
          <cell r="K351">
            <v>42131</v>
          </cell>
          <cell r="L351">
            <v>42321</v>
          </cell>
          <cell r="M351">
            <v>45973.5</v>
          </cell>
          <cell r="N351">
            <v>26105</v>
          </cell>
          <cell r="O351">
            <v>21168</v>
          </cell>
        </row>
        <row r="352">
          <cell r="J352">
            <v>2716</v>
          </cell>
          <cell r="K352">
            <v>42131</v>
          </cell>
          <cell r="L352">
            <v>42321</v>
          </cell>
          <cell r="M352">
            <v>45973.5</v>
          </cell>
          <cell r="N352">
            <v>29369</v>
          </cell>
          <cell r="O352">
            <v>23815</v>
          </cell>
        </row>
        <row r="353">
          <cell r="J353">
            <v>2717</v>
          </cell>
          <cell r="K353">
            <v>42131</v>
          </cell>
          <cell r="L353">
            <v>42321</v>
          </cell>
          <cell r="M353">
            <v>45973.5</v>
          </cell>
          <cell r="N353">
            <v>29369</v>
          </cell>
          <cell r="O353">
            <v>23815</v>
          </cell>
        </row>
        <row r="354">
          <cell r="J354">
            <v>2718</v>
          </cell>
          <cell r="K354">
            <v>42131</v>
          </cell>
          <cell r="L354">
            <v>42321</v>
          </cell>
          <cell r="M354">
            <v>45973.5</v>
          </cell>
          <cell r="N354">
            <v>29369</v>
          </cell>
          <cell r="O354">
            <v>23815</v>
          </cell>
        </row>
        <row r="355">
          <cell r="J355">
            <v>2719</v>
          </cell>
          <cell r="K355">
            <v>42131</v>
          </cell>
          <cell r="L355">
            <v>42321</v>
          </cell>
          <cell r="M355">
            <v>45973.5</v>
          </cell>
          <cell r="N355">
            <v>29369</v>
          </cell>
          <cell r="O355">
            <v>23815</v>
          </cell>
        </row>
        <row r="356">
          <cell r="J356">
            <v>2720</v>
          </cell>
          <cell r="K356">
            <v>42131</v>
          </cell>
          <cell r="L356">
            <v>42321</v>
          </cell>
          <cell r="M356">
            <v>45973.5</v>
          </cell>
          <cell r="N356">
            <v>29369</v>
          </cell>
          <cell r="O356">
            <v>23815</v>
          </cell>
        </row>
        <row r="357">
          <cell r="J357">
            <v>2722</v>
          </cell>
          <cell r="K357">
            <v>42131</v>
          </cell>
          <cell r="L357">
            <v>42321</v>
          </cell>
          <cell r="M357">
            <v>45973.5</v>
          </cell>
          <cell r="N357">
            <v>29369</v>
          </cell>
          <cell r="O357">
            <v>23815</v>
          </cell>
        </row>
        <row r="358">
          <cell r="J358">
            <v>2723</v>
          </cell>
          <cell r="K358">
            <v>42131</v>
          </cell>
          <cell r="L358">
            <v>42321</v>
          </cell>
          <cell r="M358">
            <v>45973.5</v>
          </cell>
          <cell r="N358">
            <v>29369</v>
          </cell>
          <cell r="O358">
            <v>23815</v>
          </cell>
        </row>
        <row r="359">
          <cell r="J359">
            <v>2724</v>
          </cell>
          <cell r="K359">
            <v>42131</v>
          </cell>
          <cell r="L359">
            <v>42321</v>
          </cell>
          <cell r="M359">
            <v>45973.5</v>
          </cell>
          <cell r="N359">
            <v>33564</v>
          </cell>
          <cell r="O359">
            <v>27217</v>
          </cell>
        </row>
        <row r="360">
          <cell r="J360">
            <v>2725</v>
          </cell>
          <cell r="K360">
            <v>42131</v>
          </cell>
          <cell r="L360">
            <v>42321</v>
          </cell>
          <cell r="M360">
            <v>45973.5</v>
          </cell>
          <cell r="N360">
            <v>33564</v>
          </cell>
          <cell r="O360">
            <v>27217</v>
          </cell>
        </row>
        <row r="361">
          <cell r="J361">
            <v>2726</v>
          </cell>
          <cell r="K361">
            <v>42131</v>
          </cell>
          <cell r="L361">
            <v>42321</v>
          </cell>
          <cell r="M361">
            <v>45973.5</v>
          </cell>
          <cell r="N361">
            <v>33564</v>
          </cell>
          <cell r="O361">
            <v>27217</v>
          </cell>
        </row>
        <row r="362">
          <cell r="J362">
            <v>2728</v>
          </cell>
          <cell r="K362">
            <v>42131</v>
          </cell>
          <cell r="L362">
            <v>42321</v>
          </cell>
          <cell r="M362">
            <v>45973.5</v>
          </cell>
          <cell r="N362">
            <v>33564</v>
          </cell>
          <cell r="O362">
            <v>27217</v>
          </cell>
        </row>
        <row r="363">
          <cell r="J363">
            <v>2730</v>
          </cell>
          <cell r="K363">
            <v>42131</v>
          </cell>
          <cell r="L363">
            <v>42321</v>
          </cell>
          <cell r="M363">
            <v>45973.5</v>
          </cell>
          <cell r="N363">
            <v>33564</v>
          </cell>
          <cell r="O363">
            <v>27217</v>
          </cell>
        </row>
        <row r="364">
          <cell r="J364">
            <v>2732</v>
          </cell>
          <cell r="K364">
            <v>42131</v>
          </cell>
          <cell r="L364">
            <v>42321</v>
          </cell>
          <cell r="M364">
            <v>45973.5</v>
          </cell>
          <cell r="N364">
            <v>33564</v>
          </cell>
          <cell r="O364">
            <v>27217</v>
          </cell>
        </row>
        <row r="365">
          <cell r="J365">
            <v>2733</v>
          </cell>
          <cell r="K365">
            <v>42131</v>
          </cell>
          <cell r="L365">
            <v>42321</v>
          </cell>
          <cell r="M365">
            <v>45973.5</v>
          </cell>
          <cell r="N365">
            <v>33564</v>
          </cell>
          <cell r="O365">
            <v>27217</v>
          </cell>
        </row>
        <row r="366">
          <cell r="J366">
            <v>2734</v>
          </cell>
          <cell r="K366">
            <v>42131</v>
          </cell>
          <cell r="L366">
            <v>42321</v>
          </cell>
          <cell r="M366">
            <v>45973.5</v>
          </cell>
          <cell r="N366">
            <v>33564</v>
          </cell>
          <cell r="O366">
            <v>27217</v>
          </cell>
        </row>
        <row r="367">
          <cell r="J367">
            <v>2735</v>
          </cell>
          <cell r="K367">
            <v>42131</v>
          </cell>
          <cell r="L367">
            <v>42321</v>
          </cell>
          <cell r="M367">
            <v>45973.5</v>
          </cell>
          <cell r="N367">
            <v>33564</v>
          </cell>
          <cell r="O367">
            <v>27217</v>
          </cell>
        </row>
        <row r="368">
          <cell r="J368">
            <v>2736</v>
          </cell>
          <cell r="K368">
            <v>42131</v>
          </cell>
          <cell r="L368">
            <v>42321</v>
          </cell>
          <cell r="M368">
            <v>45973.5</v>
          </cell>
          <cell r="N368">
            <v>33564</v>
          </cell>
          <cell r="O368">
            <v>27217</v>
          </cell>
        </row>
        <row r="369">
          <cell r="J369">
            <v>2737</v>
          </cell>
          <cell r="K369">
            <v>42131</v>
          </cell>
          <cell r="L369">
            <v>42321</v>
          </cell>
          <cell r="M369">
            <v>45973.5</v>
          </cell>
          <cell r="N369">
            <v>33564</v>
          </cell>
          <cell r="O369">
            <v>27217</v>
          </cell>
        </row>
        <row r="370">
          <cell r="J370">
            <v>1665</v>
          </cell>
          <cell r="K370">
            <v>42137</v>
          </cell>
          <cell r="L370">
            <v>42199</v>
          </cell>
          <cell r="M370">
            <v>42379</v>
          </cell>
          <cell r="N370">
            <v>317031</v>
          </cell>
          <cell r="O370">
            <v>1095597</v>
          </cell>
        </row>
        <row r="371">
          <cell r="J371">
            <v>1714</v>
          </cell>
          <cell r="K371">
            <v>42139</v>
          </cell>
          <cell r="L371">
            <v>42216</v>
          </cell>
          <cell r="M371">
            <v>45868.5</v>
          </cell>
          <cell r="N371">
            <v>216908</v>
          </cell>
          <cell r="O371">
            <v>141263</v>
          </cell>
        </row>
        <row r="372">
          <cell r="J372">
            <v>1566</v>
          </cell>
          <cell r="K372">
            <v>42144</v>
          </cell>
          <cell r="L372">
            <v>42199</v>
          </cell>
          <cell r="M372">
            <v>45851.5</v>
          </cell>
          <cell r="N372">
            <v>114513</v>
          </cell>
          <cell r="O372">
            <v>70631</v>
          </cell>
        </row>
        <row r="373">
          <cell r="J373">
            <v>1720</v>
          </cell>
          <cell r="K373">
            <v>42149</v>
          </cell>
          <cell r="L373">
            <v>42216</v>
          </cell>
          <cell r="M373">
            <v>45868.5</v>
          </cell>
          <cell r="N373">
            <v>82870</v>
          </cell>
          <cell r="O373">
            <v>70631</v>
          </cell>
        </row>
        <row r="374">
          <cell r="J374">
            <v>1715</v>
          </cell>
          <cell r="K374">
            <v>42151</v>
          </cell>
          <cell r="L374">
            <v>42216</v>
          </cell>
          <cell r="M374">
            <v>45868.5</v>
          </cell>
          <cell r="N374">
            <v>165741</v>
          </cell>
          <cell r="O374">
            <v>114573</v>
          </cell>
        </row>
        <row r="375">
          <cell r="J375">
            <v>1692</v>
          </cell>
          <cell r="K375">
            <v>42157</v>
          </cell>
          <cell r="L375">
            <v>42214</v>
          </cell>
          <cell r="M375">
            <v>45866.5</v>
          </cell>
          <cell r="N375">
            <v>51167</v>
          </cell>
          <cell r="O375">
            <v>51167</v>
          </cell>
        </row>
        <row r="376">
          <cell r="J376">
            <v>1716</v>
          </cell>
          <cell r="K376">
            <v>42157</v>
          </cell>
          <cell r="L376">
            <v>42216</v>
          </cell>
          <cell r="M376">
            <v>45868.5</v>
          </cell>
          <cell r="N376">
            <v>51167</v>
          </cell>
          <cell r="O376">
            <v>51167</v>
          </cell>
        </row>
        <row r="377">
          <cell r="J377">
            <v>1567</v>
          </cell>
          <cell r="K377">
            <v>42157</v>
          </cell>
          <cell r="L377">
            <v>42199</v>
          </cell>
          <cell r="M377">
            <v>45851.5</v>
          </cell>
          <cell r="N377">
            <v>51167</v>
          </cell>
          <cell r="O377">
            <v>51167</v>
          </cell>
        </row>
        <row r="378">
          <cell r="J378">
            <v>1693</v>
          </cell>
          <cell r="K378">
            <v>42157</v>
          </cell>
          <cell r="L378">
            <v>42214</v>
          </cell>
          <cell r="M378">
            <v>45866.5</v>
          </cell>
          <cell r="N378">
            <v>197444</v>
          </cell>
          <cell r="O378">
            <v>864829</v>
          </cell>
        </row>
        <row r="379">
          <cell r="J379">
            <v>1694</v>
          </cell>
          <cell r="K379">
            <v>42157</v>
          </cell>
          <cell r="L379">
            <v>42214</v>
          </cell>
          <cell r="M379">
            <v>45866.5</v>
          </cell>
          <cell r="N379">
            <v>197444</v>
          </cell>
          <cell r="O379">
            <v>864829</v>
          </cell>
        </row>
        <row r="380">
          <cell r="J380">
            <v>1717</v>
          </cell>
          <cell r="K380">
            <v>42158</v>
          </cell>
          <cell r="L380">
            <v>42216</v>
          </cell>
          <cell r="M380">
            <v>45868.5</v>
          </cell>
          <cell r="N380">
            <v>67019</v>
          </cell>
          <cell r="O380">
            <v>57287</v>
          </cell>
        </row>
        <row r="381">
          <cell r="J381">
            <v>1718</v>
          </cell>
          <cell r="K381">
            <v>42158</v>
          </cell>
          <cell r="L381">
            <v>42216</v>
          </cell>
          <cell r="M381">
            <v>45868.5</v>
          </cell>
          <cell r="N381">
            <v>67019</v>
          </cell>
          <cell r="O381">
            <v>57287</v>
          </cell>
        </row>
        <row r="382">
          <cell r="J382">
            <v>1719</v>
          </cell>
          <cell r="K382">
            <v>42164</v>
          </cell>
          <cell r="L382">
            <v>42216</v>
          </cell>
          <cell r="M382">
            <v>45868.5</v>
          </cell>
          <cell r="N382">
            <v>121799</v>
          </cell>
          <cell r="O382">
            <v>82870</v>
          </cell>
        </row>
        <row r="383">
          <cell r="J383">
            <v>1970</v>
          </cell>
          <cell r="K383">
            <v>42180</v>
          </cell>
          <cell r="L383">
            <v>42241</v>
          </cell>
          <cell r="M383">
            <v>44067.25</v>
          </cell>
          <cell r="N383">
            <v>111340</v>
          </cell>
          <cell r="O383">
            <v>492656</v>
          </cell>
        </row>
        <row r="384">
          <cell r="J384">
            <v>2201</v>
          </cell>
          <cell r="K384">
            <v>42173</v>
          </cell>
          <cell r="L384">
            <v>42271</v>
          </cell>
          <cell r="M384">
            <v>45923.5</v>
          </cell>
          <cell r="N384">
            <v>51167</v>
          </cell>
          <cell r="O384">
            <v>51167</v>
          </cell>
        </row>
        <row r="385">
          <cell r="J385">
            <v>1958</v>
          </cell>
          <cell r="K385">
            <v>42188</v>
          </cell>
          <cell r="L385">
            <v>42241</v>
          </cell>
          <cell r="M385">
            <v>45893.5</v>
          </cell>
          <cell r="N385">
            <v>18606</v>
          </cell>
          <cell r="O385">
            <v>52481</v>
          </cell>
        </row>
        <row r="386">
          <cell r="J386">
            <v>1959</v>
          </cell>
          <cell r="K386">
            <v>42188</v>
          </cell>
          <cell r="L386">
            <v>42241</v>
          </cell>
          <cell r="M386">
            <v>45893.5</v>
          </cell>
          <cell r="N386">
            <v>18606</v>
          </cell>
          <cell r="O386">
            <v>52481</v>
          </cell>
        </row>
        <row r="387">
          <cell r="J387">
            <v>1960</v>
          </cell>
          <cell r="K387">
            <v>42188</v>
          </cell>
          <cell r="L387">
            <v>42241</v>
          </cell>
          <cell r="M387">
            <v>45893.5</v>
          </cell>
          <cell r="N387">
            <v>18606</v>
          </cell>
          <cell r="O387">
            <v>52481</v>
          </cell>
        </row>
        <row r="388">
          <cell r="J388">
            <v>1961</v>
          </cell>
          <cell r="K388">
            <v>42188</v>
          </cell>
          <cell r="L388">
            <v>42241</v>
          </cell>
          <cell r="M388">
            <v>45893.5</v>
          </cell>
          <cell r="N388">
            <v>18606</v>
          </cell>
          <cell r="O388">
            <v>52481</v>
          </cell>
        </row>
        <row r="389">
          <cell r="J389">
            <v>1962</v>
          </cell>
          <cell r="K389">
            <v>42188</v>
          </cell>
          <cell r="L389">
            <v>42241</v>
          </cell>
          <cell r="M389">
            <v>45893.5</v>
          </cell>
          <cell r="N389">
            <v>18606</v>
          </cell>
          <cell r="O389">
            <v>52481</v>
          </cell>
        </row>
        <row r="390">
          <cell r="J390">
            <v>1963</v>
          </cell>
          <cell r="K390">
            <v>42188</v>
          </cell>
          <cell r="L390">
            <v>42241</v>
          </cell>
          <cell r="M390">
            <v>45893.5</v>
          </cell>
          <cell r="N390">
            <v>18606</v>
          </cell>
          <cell r="O390">
            <v>52481</v>
          </cell>
        </row>
        <row r="391">
          <cell r="J391">
            <v>1964</v>
          </cell>
          <cell r="K391">
            <v>42188</v>
          </cell>
          <cell r="L391">
            <v>42241</v>
          </cell>
          <cell r="M391">
            <v>45893.5</v>
          </cell>
          <cell r="N391">
            <v>18606</v>
          </cell>
          <cell r="O391">
            <v>52481</v>
          </cell>
        </row>
        <row r="392">
          <cell r="J392">
            <v>1965</v>
          </cell>
          <cell r="K392">
            <v>42188</v>
          </cell>
          <cell r="L392">
            <v>42241</v>
          </cell>
          <cell r="M392">
            <v>45893.5</v>
          </cell>
          <cell r="N392">
            <v>18606</v>
          </cell>
          <cell r="O392">
            <v>52481</v>
          </cell>
        </row>
        <row r="393">
          <cell r="J393">
            <v>1966</v>
          </cell>
          <cell r="K393">
            <v>42188</v>
          </cell>
          <cell r="L393">
            <v>42241</v>
          </cell>
          <cell r="M393">
            <v>45893.5</v>
          </cell>
          <cell r="N393">
            <v>18606</v>
          </cell>
          <cell r="O393">
            <v>52481</v>
          </cell>
        </row>
        <row r="394">
          <cell r="J394">
            <v>1967</v>
          </cell>
          <cell r="K394">
            <v>42188</v>
          </cell>
          <cell r="L394">
            <v>42241</v>
          </cell>
          <cell r="M394">
            <v>45893.5</v>
          </cell>
          <cell r="N394">
            <v>18606</v>
          </cell>
          <cell r="O394">
            <v>52481</v>
          </cell>
        </row>
        <row r="395">
          <cell r="J395">
            <v>1968</v>
          </cell>
          <cell r="K395">
            <v>42188</v>
          </cell>
          <cell r="L395">
            <v>42241</v>
          </cell>
          <cell r="M395">
            <v>45893.5</v>
          </cell>
          <cell r="N395">
            <v>18606</v>
          </cell>
          <cell r="O395">
            <v>52481</v>
          </cell>
        </row>
        <row r="396">
          <cell r="J396">
            <v>1969</v>
          </cell>
          <cell r="K396">
            <v>42191</v>
          </cell>
          <cell r="L396">
            <v>42241</v>
          </cell>
          <cell r="M396">
            <v>45893.5</v>
          </cell>
          <cell r="N396">
            <v>82870</v>
          </cell>
          <cell r="O396">
            <v>82870</v>
          </cell>
        </row>
        <row r="397">
          <cell r="J397">
            <v>1889</v>
          </cell>
          <cell r="K397">
            <v>42193</v>
          </cell>
          <cell r="L397">
            <v>42243</v>
          </cell>
          <cell r="M397">
            <v>45895.5</v>
          </cell>
          <cell r="N397">
            <v>51167</v>
          </cell>
          <cell r="O397">
            <v>51167</v>
          </cell>
        </row>
        <row r="398">
          <cell r="J398">
            <v>1693</v>
          </cell>
          <cell r="K398">
            <v>42193</v>
          </cell>
          <cell r="L398">
            <v>42214</v>
          </cell>
          <cell r="M398">
            <v>42244</v>
          </cell>
          <cell r="N398">
            <v>61876</v>
          </cell>
          <cell r="O398">
            <v>49637</v>
          </cell>
        </row>
        <row r="399">
          <cell r="J399">
            <v>2256</v>
          </cell>
          <cell r="K399">
            <v>42198</v>
          </cell>
          <cell r="L399">
            <v>42278</v>
          </cell>
          <cell r="M399">
            <v>45930.5</v>
          </cell>
          <cell r="N399">
            <v>59507</v>
          </cell>
          <cell r="O399">
            <v>45197</v>
          </cell>
        </row>
        <row r="400">
          <cell r="J400">
            <v>2257</v>
          </cell>
          <cell r="K400">
            <v>42198</v>
          </cell>
          <cell r="L400">
            <v>42278</v>
          </cell>
          <cell r="M400">
            <v>45930.5</v>
          </cell>
          <cell r="N400">
            <v>59507</v>
          </cell>
          <cell r="O400">
            <v>45197</v>
          </cell>
        </row>
        <row r="401">
          <cell r="J401">
            <v>2258</v>
          </cell>
          <cell r="K401">
            <v>42198</v>
          </cell>
          <cell r="L401">
            <v>42278</v>
          </cell>
          <cell r="M401">
            <v>45930.5</v>
          </cell>
          <cell r="N401">
            <v>59507</v>
          </cell>
          <cell r="O401">
            <v>45197</v>
          </cell>
        </row>
        <row r="402">
          <cell r="J402">
            <v>1988</v>
          </cell>
          <cell r="K402">
            <v>42199</v>
          </cell>
          <cell r="L402">
            <v>42243</v>
          </cell>
          <cell r="M402">
            <v>45895.5</v>
          </cell>
          <cell r="N402">
            <v>102334</v>
          </cell>
          <cell r="O402">
            <v>114573</v>
          </cell>
        </row>
        <row r="403">
          <cell r="J403">
            <v>2146</v>
          </cell>
          <cell r="K403">
            <v>42200</v>
          </cell>
          <cell r="L403">
            <v>42263</v>
          </cell>
          <cell r="M403">
            <v>42323</v>
          </cell>
          <cell r="N403">
            <v>270004</v>
          </cell>
          <cell r="O403">
            <v>270004</v>
          </cell>
        </row>
        <row r="404">
          <cell r="J404">
            <v>2043</v>
          </cell>
          <cell r="K404">
            <v>42207</v>
          </cell>
          <cell r="L404">
            <v>42251</v>
          </cell>
          <cell r="M404">
            <v>42311</v>
          </cell>
          <cell r="N404">
            <v>51167</v>
          </cell>
          <cell r="O404">
            <v>31703</v>
          </cell>
        </row>
        <row r="405">
          <cell r="J405">
            <v>2709</v>
          </cell>
          <cell r="K405">
            <v>42207</v>
          </cell>
          <cell r="L405">
            <v>42321</v>
          </cell>
          <cell r="M405">
            <v>45973.5</v>
          </cell>
          <cell r="N405">
            <v>32718</v>
          </cell>
          <cell r="O405">
            <v>29207</v>
          </cell>
        </row>
        <row r="406">
          <cell r="J406">
            <v>2710</v>
          </cell>
          <cell r="K406">
            <v>42207</v>
          </cell>
          <cell r="L406">
            <v>42321</v>
          </cell>
          <cell r="M406">
            <v>45973.5</v>
          </cell>
          <cell r="N406">
            <v>32718</v>
          </cell>
          <cell r="O406">
            <v>29207</v>
          </cell>
        </row>
        <row r="407">
          <cell r="J407">
            <v>2711</v>
          </cell>
          <cell r="K407">
            <v>42207</v>
          </cell>
          <cell r="L407">
            <v>42321</v>
          </cell>
          <cell r="M407">
            <v>45973.5</v>
          </cell>
          <cell r="N407">
            <v>32718</v>
          </cell>
          <cell r="O407">
            <v>29207</v>
          </cell>
        </row>
        <row r="408">
          <cell r="J408">
            <v>2712</v>
          </cell>
          <cell r="K408">
            <v>42207</v>
          </cell>
          <cell r="L408">
            <v>42321</v>
          </cell>
          <cell r="M408">
            <v>45973.5</v>
          </cell>
          <cell r="N408">
            <v>32718</v>
          </cell>
          <cell r="O408">
            <v>29207</v>
          </cell>
        </row>
        <row r="409">
          <cell r="J409">
            <v>2713</v>
          </cell>
          <cell r="K409">
            <v>42207</v>
          </cell>
          <cell r="L409">
            <v>42321</v>
          </cell>
          <cell r="M409">
            <v>45973.5</v>
          </cell>
          <cell r="N409">
            <v>32718</v>
          </cell>
          <cell r="O409">
            <v>29207</v>
          </cell>
        </row>
        <row r="410">
          <cell r="J410">
            <v>2714</v>
          </cell>
          <cell r="K410">
            <v>42207</v>
          </cell>
          <cell r="L410">
            <v>42321</v>
          </cell>
          <cell r="M410">
            <v>45973.5</v>
          </cell>
          <cell r="N410">
            <v>32718</v>
          </cell>
          <cell r="O410">
            <v>29207</v>
          </cell>
        </row>
        <row r="411">
          <cell r="J411">
            <v>2793</v>
          </cell>
          <cell r="K411">
            <v>42212</v>
          </cell>
          <cell r="L411">
            <v>42326</v>
          </cell>
          <cell r="M411">
            <v>45978.5</v>
          </cell>
          <cell r="N411">
            <v>138525</v>
          </cell>
          <cell r="O411">
            <v>83639</v>
          </cell>
        </row>
        <row r="412">
          <cell r="J412">
            <v>2792</v>
          </cell>
          <cell r="K412">
            <v>42213</v>
          </cell>
          <cell r="L412">
            <v>42326</v>
          </cell>
          <cell r="M412">
            <v>45978.5</v>
          </cell>
          <cell r="N412">
            <v>105696</v>
          </cell>
          <cell r="O412">
            <v>52823</v>
          </cell>
        </row>
        <row r="413">
          <cell r="J413">
            <v>2586</v>
          </cell>
          <cell r="K413">
            <v>42208</v>
          </cell>
          <cell r="L413">
            <v>42305</v>
          </cell>
          <cell r="M413">
            <v>45957.5</v>
          </cell>
          <cell r="N413">
            <v>134033</v>
          </cell>
          <cell r="O413">
            <v>121224</v>
          </cell>
        </row>
        <row r="414">
          <cell r="J414">
            <v>2063</v>
          </cell>
          <cell r="K414">
            <v>42215</v>
          </cell>
          <cell r="L414">
            <v>42255</v>
          </cell>
          <cell r="M414">
            <v>42315</v>
          </cell>
          <cell r="N414">
            <v>51237</v>
          </cell>
          <cell r="O414">
            <v>25618</v>
          </cell>
        </row>
        <row r="415">
          <cell r="J415">
            <v>2738</v>
          </cell>
          <cell r="K415">
            <v>42193</v>
          </cell>
          <cell r="L415">
            <v>42321</v>
          </cell>
          <cell r="M415">
            <v>45973.5</v>
          </cell>
          <cell r="N415">
            <v>335482</v>
          </cell>
          <cell r="O415">
            <v>335482</v>
          </cell>
        </row>
        <row r="416">
          <cell r="J416">
            <v>2407</v>
          </cell>
          <cell r="K416">
            <v>42193</v>
          </cell>
          <cell r="L416">
            <v>42321</v>
          </cell>
          <cell r="M416">
            <v>43416.75</v>
          </cell>
          <cell r="N416">
            <v>335482</v>
          </cell>
          <cell r="O416">
            <v>335482</v>
          </cell>
        </row>
        <row r="417">
          <cell r="J417">
            <v>2769</v>
          </cell>
          <cell r="K417">
            <v>42193</v>
          </cell>
          <cell r="L417">
            <v>42325</v>
          </cell>
          <cell r="M417">
            <v>42475</v>
          </cell>
          <cell r="N417">
            <v>51237</v>
          </cell>
          <cell r="O417">
            <v>51237</v>
          </cell>
        </row>
        <row r="418">
          <cell r="J418">
            <v>2168</v>
          </cell>
          <cell r="K418">
            <v>42219</v>
          </cell>
          <cell r="L418">
            <v>42268</v>
          </cell>
          <cell r="M418">
            <v>45920.5</v>
          </cell>
          <cell r="N418">
            <v>57237</v>
          </cell>
          <cell r="O418">
            <v>57237</v>
          </cell>
        </row>
        <row r="419">
          <cell r="J419">
            <v>1791</v>
          </cell>
          <cell r="K419">
            <v>42220</v>
          </cell>
          <cell r="L419">
            <v>42241</v>
          </cell>
          <cell r="M419">
            <v>45893.5</v>
          </cell>
          <cell r="N419">
            <v>111340</v>
          </cell>
          <cell r="O419">
            <v>492656</v>
          </cell>
        </row>
        <row r="420">
          <cell r="J420">
            <v>2375</v>
          </cell>
          <cell r="K420">
            <v>42208</v>
          </cell>
          <cell r="L420">
            <v>42284</v>
          </cell>
          <cell r="M420">
            <v>45936.5</v>
          </cell>
          <cell r="N420">
            <v>237011</v>
          </cell>
          <cell r="O420">
            <v>473823</v>
          </cell>
        </row>
        <row r="421">
          <cell r="J421">
            <v>2145</v>
          </cell>
          <cell r="K421">
            <v>42222</v>
          </cell>
          <cell r="L421">
            <v>42263</v>
          </cell>
          <cell r="M421">
            <v>42323</v>
          </cell>
          <cell r="N421">
            <v>51237</v>
          </cell>
          <cell r="O421">
            <v>25618</v>
          </cell>
        </row>
        <row r="422">
          <cell r="J422">
            <v>3294</v>
          </cell>
          <cell r="K422">
            <v>42214</v>
          </cell>
          <cell r="L422">
            <v>42367</v>
          </cell>
          <cell r="M422">
            <v>44193.25</v>
          </cell>
          <cell r="N422">
            <v>124150</v>
          </cell>
          <cell r="O422">
            <v>693001</v>
          </cell>
        </row>
        <row r="423">
          <cell r="J423">
            <v>2151</v>
          </cell>
          <cell r="K423">
            <v>42222</v>
          </cell>
          <cell r="L423">
            <v>42264</v>
          </cell>
          <cell r="M423">
            <v>45916.5</v>
          </cell>
          <cell r="N423">
            <v>143092</v>
          </cell>
          <cell r="O423">
            <v>143092</v>
          </cell>
        </row>
        <row r="424">
          <cell r="J424">
            <v>2856</v>
          </cell>
          <cell r="K424">
            <v>42229</v>
          </cell>
          <cell r="L424">
            <v>42332</v>
          </cell>
          <cell r="M424">
            <v>45984.5</v>
          </cell>
          <cell r="N424">
            <v>37023</v>
          </cell>
          <cell r="O424">
            <v>23848</v>
          </cell>
        </row>
        <row r="425">
          <cell r="J425">
            <v>2857</v>
          </cell>
          <cell r="K425">
            <v>42229</v>
          </cell>
          <cell r="L425">
            <v>42332</v>
          </cell>
          <cell r="M425">
            <v>45984.5</v>
          </cell>
          <cell r="N425">
            <v>37023</v>
          </cell>
          <cell r="O425">
            <v>23848</v>
          </cell>
        </row>
        <row r="426">
          <cell r="J426">
            <v>2858</v>
          </cell>
          <cell r="K426">
            <v>42229</v>
          </cell>
          <cell r="L426">
            <v>42332</v>
          </cell>
          <cell r="M426">
            <v>45984.5</v>
          </cell>
          <cell r="N426">
            <v>37023</v>
          </cell>
          <cell r="O426">
            <v>23848</v>
          </cell>
        </row>
        <row r="427">
          <cell r="J427">
            <v>2859</v>
          </cell>
          <cell r="K427">
            <v>42229</v>
          </cell>
          <cell r="L427">
            <v>42332</v>
          </cell>
          <cell r="M427">
            <v>45984.5</v>
          </cell>
          <cell r="N427">
            <v>37023</v>
          </cell>
          <cell r="O427">
            <v>23848</v>
          </cell>
        </row>
        <row r="428">
          <cell r="J428">
            <v>2860</v>
          </cell>
          <cell r="K428">
            <v>42229</v>
          </cell>
          <cell r="L428">
            <v>42332</v>
          </cell>
          <cell r="M428">
            <v>45984.5</v>
          </cell>
          <cell r="N428">
            <v>37023</v>
          </cell>
          <cell r="O428">
            <v>23848</v>
          </cell>
        </row>
        <row r="429">
          <cell r="J429">
            <v>2582</v>
          </cell>
          <cell r="K429">
            <v>42230</v>
          </cell>
          <cell r="L429">
            <v>42304</v>
          </cell>
          <cell r="M429">
            <v>45956.5</v>
          </cell>
          <cell r="N429">
            <v>104665</v>
          </cell>
          <cell r="O429">
            <v>57237</v>
          </cell>
        </row>
        <row r="430">
          <cell r="J430">
            <v>2494</v>
          </cell>
          <cell r="K430">
            <v>42234</v>
          </cell>
          <cell r="L430">
            <v>42296</v>
          </cell>
          <cell r="M430">
            <v>45948.5</v>
          </cell>
          <cell r="N430">
            <v>143092</v>
          </cell>
          <cell r="O430">
            <v>104665</v>
          </cell>
        </row>
        <row r="431">
          <cell r="J431">
            <v>3196</v>
          </cell>
          <cell r="K431">
            <v>42230</v>
          </cell>
          <cell r="L431">
            <v>42355</v>
          </cell>
          <cell r="M431">
            <v>46007.5</v>
          </cell>
          <cell r="N431">
            <v>33564</v>
          </cell>
          <cell r="O431">
            <v>27218</v>
          </cell>
        </row>
        <row r="432">
          <cell r="J432">
            <v>3170</v>
          </cell>
          <cell r="K432">
            <v>42230</v>
          </cell>
          <cell r="L432">
            <v>42355</v>
          </cell>
          <cell r="M432">
            <v>46007.5</v>
          </cell>
          <cell r="N432">
            <v>33564</v>
          </cell>
          <cell r="O432">
            <v>27218</v>
          </cell>
        </row>
        <row r="433">
          <cell r="J433">
            <v>3171</v>
          </cell>
          <cell r="K433">
            <v>42230</v>
          </cell>
          <cell r="L433">
            <v>42353</v>
          </cell>
          <cell r="M433">
            <v>46005.5</v>
          </cell>
          <cell r="N433">
            <v>33564</v>
          </cell>
          <cell r="O433">
            <v>27218</v>
          </cell>
        </row>
        <row r="434">
          <cell r="J434">
            <v>3173</v>
          </cell>
          <cell r="K434">
            <v>42230</v>
          </cell>
          <cell r="L434">
            <v>42355</v>
          </cell>
          <cell r="M434">
            <v>46007.5</v>
          </cell>
          <cell r="N434">
            <v>33564</v>
          </cell>
          <cell r="O434">
            <v>27218</v>
          </cell>
        </row>
        <row r="435">
          <cell r="J435">
            <v>3174</v>
          </cell>
          <cell r="K435">
            <v>42230</v>
          </cell>
          <cell r="L435">
            <v>42355</v>
          </cell>
          <cell r="M435">
            <v>46007.5</v>
          </cell>
          <cell r="N435">
            <v>33564</v>
          </cell>
          <cell r="O435">
            <v>27218</v>
          </cell>
        </row>
        <row r="436">
          <cell r="J436">
            <v>3176</v>
          </cell>
          <cell r="K436">
            <v>42230</v>
          </cell>
          <cell r="L436">
            <v>42355</v>
          </cell>
          <cell r="M436">
            <v>46007.5</v>
          </cell>
          <cell r="N436">
            <v>33564</v>
          </cell>
          <cell r="O436">
            <v>27218</v>
          </cell>
        </row>
        <row r="437">
          <cell r="J437">
            <v>3177</v>
          </cell>
          <cell r="K437">
            <v>42230</v>
          </cell>
          <cell r="L437">
            <v>42355</v>
          </cell>
          <cell r="M437">
            <v>46007.5</v>
          </cell>
          <cell r="N437">
            <v>33564</v>
          </cell>
          <cell r="O437">
            <v>27218</v>
          </cell>
        </row>
        <row r="438">
          <cell r="J438">
            <v>3178</v>
          </cell>
          <cell r="K438">
            <v>42230</v>
          </cell>
          <cell r="L438">
            <v>42355</v>
          </cell>
          <cell r="M438">
            <v>46007.5</v>
          </cell>
          <cell r="N438">
            <v>33564</v>
          </cell>
          <cell r="O438">
            <v>27218</v>
          </cell>
        </row>
        <row r="439">
          <cell r="J439">
            <v>3179</v>
          </cell>
          <cell r="K439">
            <v>42230</v>
          </cell>
          <cell r="L439">
            <v>42355</v>
          </cell>
          <cell r="M439">
            <v>46007.5</v>
          </cell>
          <cell r="N439">
            <v>33564</v>
          </cell>
          <cell r="O439">
            <v>27218</v>
          </cell>
        </row>
        <row r="440">
          <cell r="J440">
            <v>3180</v>
          </cell>
          <cell r="K440">
            <v>42230</v>
          </cell>
          <cell r="L440">
            <v>42355</v>
          </cell>
          <cell r="M440">
            <v>46007.5</v>
          </cell>
          <cell r="N440">
            <v>33564</v>
          </cell>
          <cell r="O440">
            <v>27218</v>
          </cell>
        </row>
        <row r="441">
          <cell r="J441">
            <v>2865</v>
          </cell>
          <cell r="K441">
            <v>42230</v>
          </cell>
          <cell r="L441">
            <v>42332</v>
          </cell>
          <cell r="M441">
            <v>45984.5</v>
          </cell>
          <cell r="N441">
            <v>109974</v>
          </cell>
          <cell r="O441">
            <v>104665</v>
          </cell>
        </row>
        <row r="442">
          <cell r="J442">
            <v>2375</v>
          </cell>
          <cell r="K442">
            <v>42240</v>
          </cell>
          <cell r="L442">
            <v>42284</v>
          </cell>
          <cell r="M442">
            <v>45936.5</v>
          </cell>
          <cell r="N442">
            <v>130212</v>
          </cell>
          <cell r="O442">
            <v>49637</v>
          </cell>
        </row>
        <row r="443">
          <cell r="J443">
            <v>2495</v>
          </cell>
          <cell r="K443">
            <v>42241</v>
          </cell>
          <cell r="L443">
            <v>42296</v>
          </cell>
          <cell r="M443">
            <v>45948.5</v>
          </cell>
          <cell r="N443">
            <v>130283</v>
          </cell>
          <cell r="O443">
            <v>117474</v>
          </cell>
        </row>
        <row r="444">
          <cell r="J444">
            <v>2496</v>
          </cell>
          <cell r="K444">
            <v>42241</v>
          </cell>
          <cell r="L444">
            <v>42296</v>
          </cell>
          <cell r="M444">
            <v>45948.5</v>
          </cell>
          <cell r="N444">
            <v>127783</v>
          </cell>
          <cell r="O444">
            <v>114974</v>
          </cell>
        </row>
        <row r="445">
          <cell r="J445">
            <v>2600</v>
          </cell>
          <cell r="K445">
            <v>42241</v>
          </cell>
          <cell r="L445">
            <v>42306</v>
          </cell>
          <cell r="M445">
            <v>45958.5</v>
          </cell>
          <cell r="N445">
            <v>207139</v>
          </cell>
          <cell r="O445">
            <v>207139</v>
          </cell>
        </row>
        <row r="446">
          <cell r="J446">
            <v>2758</v>
          </cell>
          <cell r="K446">
            <v>42247</v>
          </cell>
          <cell r="L446">
            <v>42325</v>
          </cell>
          <cell r="M446">
            <v>45977.5</v>
          </cell>
          <cell r="N446">
            <v>26017</v>
          </cell>
          <cell r="O446">
            <v>20194</v>
          </cell>
        </row>
        <row r="447">
          <cell r="J447">
            <v>2759</v>
          </cell>
          <cell r="K447">
            <v>42247</v>
          </cell>
          <cell r="L447">
            <v>42325</v>
          </cell>
          <cell r="M447">
            <v>45977.5</v>
          </cell>
          <cell r="N447">
            <v>26017</v>
          </cell>
          <cell r="O447">
            <v>20194</v>
          </cell>
        </row>
        <row r="448">
          <cell r="J448">
            <v>2760</v>
          </cell>
          <cell r="K448">
            <v>42247</v>
          </cell>
          <cell r="L448">
            <v>42325</v>
          </cell>
          <cell r="M448">
            <v>45977.5</v>
          </cell>
          <cell r="N448">
            <v>26017</v>
          </cell>
          <cell r="O448">
            <v>20194</v>
          </cell>
        </row>
        <row r="449">
          <cell r="J449">
            <v>2761</v>
          </cell>
          <cell r="K449">
            <v>42247</v>
          </cell>
          <cell r="L449">
            <v>42325</v>
          </cell>
          <cell r="M449">
            <v>45977.5</v>
          </cell>
          <cell r="N449">
            <v>26017</v>
          </cell>
          <cell r="O449">
            <v>20194</v>
          </cell>
        </row>
        <row r="450">
          <cell r="J450">
            <v>2762</v>
          </cell>
          <cell r="K450">
            <v>42247</v>
          </cell>
          <cell r="L450">
            <v>42325</v>
          </cell>
          <cell r="M450">
            <v>45977.5</v>
          </cell>
          <cell r="N450">
            <v>26017</v>
          </cell>
          <cell r="O450">
            <v>20194</v>
          </cell>
        </row>
        <row r="451">
          <cell r="J451">
            <v>2763</v>
          </cell>
          <cell r="K451">
            <v>42247</v>
          </cell>
          <cell r="L451">
            <v>42325</v>
          </cell>
          <cell r="M451">
            <v>45977.5</v>
          </cell>
          <cell r="N451">
            <v>26017</v>
          </cell>
          <cell r="O451">
            <v>20194</v>
          </cell>
        </row>
        <row r="452">
          <cell r="J452">
            <v>2764</v>
          </cell>
          <cell r="K452">
            <v>42247</v>
          </cell>
          <cell r="L452">
            <v>42325</v>
          </cell>
          <cell r="M452">
            <v>45977.5</v>
          </cell>
          <cell r="N452">
            <v>26017</v>
          </cell>
          <cell r="O452">
            <v>20194</v>
          </cell>
        </row>
        <row r="453">
          <cell r="J453">
            <v>2765</v>
          </cell>
          <cell r="K453">
            <v>42247</v>
          </cell>
          <cell r="L453">
            <v>42325</v>
          </cell>
          <cell r="M453">
            <v>45977.5</v>
          </cell>
          <cell r="N453">
            <v>26017</v>
          </cell>
          <cell r="O453">
            <v>20194</v>
          </cell>
        </row>
        <row r="454">
          <cell r="J454">
            <v>2766</v>
          </cell>
          <cell r="K454">
            <v>42247</v>
          </cell>
          <cell r="L454">
            <v>42325</v>
          </cell>
          <cell r="M454">
            <v>45977.5</v>
          </cell>
          <cell r="N454">
            <v>26017</v>
          </cell>
          <cell r="O454">
            <v>20194</v>
          </cell>
        </row>
        <row r="455">
          <cell r="J455">
            <v>2767</v>
          </cell>
          <cell r="K455">
            <v>42247</v>
          </cell>
          <cell r="L455">
            <v>42325</v>
          </cell>
          <cell r="M455">
            <v>45977.5</v>
          </cell>
          <cell r="N455">
            <v>26017</v>
          </cell>
          <cell r="O455">
            <v>20194</v>
          </cell>
        </row>
        <row r="456">
          <cell r="J456">
            <v>2768</v>
          </cell>
          <cell r="K456">
            <v>42247</v>
          </cell>
          <cell r="L456">
            <v>42325</v>
          </cell>
          <cell r="M456">
            <v>45977.5</v>
          </cell>
          <cell r="N456">
            <v>26017</v>
          </cell>
          <cell r="O456">
            <v>20194</v>
          </cell>
        </row>
        <row r="457">
          <cell r="J457">
            <v>2775</v>
          </cell>
          <cell r="K457">
            <v>42247</v>
          </cell>
          <cell r="L457">
            <v>42326</v>
          </cell>
          <cell r="M457">
            <v>45978.5</v>
          </cell>
          <cell r="N457">
            <v>65688</v>
          </cell>
          <cell r="O457">
            <v>52872</v>
          </cell>
        </row>
        <row r="458">
          <cell r="J458">
            <v>2790</v>
          </cell>
          <cell r="K458">
            <v>42247</v>
          </cell>
          <cell r="L458">
            <v>42326</v>
          </cell>
          <cell r="M458">
            <v>45978.5</v>
          </cell>
          <cell r="N458">
            <v>65688</v>
          </cell>
          <cell r="O458">
            <v>52872</v>
          </cell>
        </row>
        <row r="459">
          <cell r="J459">
            <v>2703</v>
          </cell>
          <cell r="K459">
            <v>42251</v>
          </cell>
          <cell r="L459">
            <v>42321</v>
          </cell>
          <cell r="M459">
            <v>45973.5</v>
          </cell>
          <cell r="N459">
            <v>164219</v>
          </cell>
          <cell r="O459">
            <v>492656</v>
          </cell>
        </row>
        <row r="460">
          <cell r="J460">
            <v>2511</v>
          </cell>
          <cell r="K460">
            <v>42255</v>
          </cell>
          <cell r="L460">
            <v>42296</v>
          </cell>
          <cell r="M460">
            <v>45948.5</v>
          </cell>
          <cell r="N460">
            <v>165741</v>
          </cell>
          <cell r="O460">
            <v>163502</v>
          </cell>
        </row>
        <row r="461">
          <cell r="J461">
            <v>2750</v>
          </cell>
          <cell r="K461">
            <v>42256</v>
          </cell>
          <cell r="L461">
            <v>42321</v>
          </cell>
          <cell r="M461">
            <v>45973.5</v>
          </cell>
          <cell r="N461">
            <v>109974</v>
          </cell>
          <cell r="O461">
            <v>109974</v>
          </cell>
        </row>
        <row r="462">
          <cell r="J462">
            <v>2847</v>
          </cell>
          <cell r="K462">
            <v>42185</v>
          </cell>
          <cell r="L462">
            <v>42331</v>
          </cell>
          <cell r="M462">
            <v>45983.5</v>
          </cell>
          <cell r="N462">
            <v>167711</v>
          </cell>
          <cell r="O462">
            <v>710462</v>
          </cell>
        </row>
        <row r="463">
          <cell r="J463">
            <v>2690</v>
          </cell>
          <cell r="K463">
            <v>42263</v>
          </cell>
          <cell r="L463">
            <v>42320</v>
          </cell>
          <cell r="M463">
            <v>45972.5</v>
          </cell>
          <cell r="N463">
            <v>56237</v>
          </cell>
          <cell r="O463">
            <v>56237</v>
          </cell>
        </row>
        <row r="464">
          <cell r="J464">
            <v>2691</v>
          </cell>
          <cell r="K464">
            <v>42263</v>
          </cell>
          <cell r="L464">
            <v>42320</v>
          </cell>
          <cell r="M464">
            <v>45972.5</v>
          </cell>
          <cell r="N464">
            <v>56237</v>
          </cell>
          <cell r="O464">
            <v>56237</v>
          </cell>
        </row>
        <row r="465">
          <cell r="J465">
            <v>3159</v>
          </cell>
          <cell r="K465">
            <v>42263</v>
          </cell>
          <cell r="L465">
            <v>42355</v>
          </cell>
          <cell r="M465">
            <v>46007.5</v>
          </cell>
          <cell r="N465">
            <v>27624</v>
          </cell>
          <cell r="O465">
            <v>82870</v>
          </cell>
        </row>
        <row r="466">
          <cell r="J466">
            <v>3160</v>
          </cell>
          <cell r="K466">
            <v>42263</v>
          </cell>
          <cell r="L466">
            <v>42355</v>
          </cell>
          <cell r="M466">
            <v>46007.5</v>
          </cell>
          <cell r="N466">
            <v>27624</v>
          </cell>
          <cell r="O466">
            <v>82870</v>
          </cell>
        </row>
        <row r="467">
          <cell r="J467">
            <v>3161</v>
          </cell>
          <cell r="K467">
            <v>42263</v>
          </cell>
          <cell r="L467">
            <v>42355</v>
          </cell>
          <cell r="M467">
            <v>46007.5</v>
          </cell>
          <cell r="N467">
            <v>27624</v>
          </cell>
          <cell r="O467">
            <v>82870</v>
          </cell>
        </row>
        <row r="468">
          <cell r="J468">
            <v>3164</v>
          </cell>
          <cell r="K468">
            <v>42263</v>
          </cell>
          <cell r="L468">
            <v>42355</v>
          </cell>
          <cell r="M468">
            <v>46007.5</v>
          </cell>
          <cell r="N468">
            <v>27624</v>
          </cell>
          <cell r="O468">
            <v>82870</v>
          </cell>
        </row>
        <row r="469">
          <cell r="J469">
            <v>2708</v>
          </cell>
          <cell r="K469">
            <v>42269</v>
          </cell>
          <cell r="L469">
            <v>42321</v>
          </cell>
          <cell r="M469">
            <v>45973.5</v>
          </cell>
          <cell r="N469">
            <v>47698</v>
          </cell>
          <cell r="O469">
            <v>28618</v>
          </cell>
        </row>
        <row r="470">
          <cell r="J470">
            <v>2707</v>
          </cell>
          <cell r="K470">
            <v>42269</v>
          </cell>
          <cell r="L470">
            <v>42321</v>
          </cell>
          <cell r="M470">
            <v>45973.5</v>
          </cell>
          <cell r="N470">
            <v>47698</v>
          </cell>
          <cell r="O470">
            <v>28618</v>
          </cell>
        </row>
        <row r="471">
          <cell r="J471">
            <v>2706</v>
          </cell>
          <cell r="K471">
            <v>42269</v>
          </cell>
          <cell r="L471">
            <v>42321</v>
          </cell>
          <cell r="M471">
            <v>45973.5</v>
          </cell>
          <cell r="N471">
            <v>85855</v>
          </cell>
          <cell r="O471">
            <v>57237</v>
          </cell>
        </row>
        <row r="472">
          <cell r="J472">
            <v>2705</v>
          </cell>
          <cell r="K472">
            <v>42269</v>
          </cell>
          <cell r="L472">
            <v>42321</v>
          </cell>
          <cell r="M472">
            <v>45973.5</v>
          </cell>
          <cell r="N472">
            <v>47698</v>
          </cell>
          <cell r="O472">
            <v>28618</v>
          </cell>
        </row>
        <row r="473">
          <cell r="J473">
            <v>3157</v>
          </cell>
          <cell r="K473">
            <v>42271</v>
          </cell>
          <cell r="L473">
            <v>42355</v>
          </cell>
          <cell r="M473">
            <v>46007.5</v>
          </cell>
          <cell r="N473">
            <v>165741</v>
          </cell>
          <cell r="O473">
            <v>153502</v>
          </cell>
        </row>
        <row r="474">
          <cell r="J474">
            <v>3128</v>
          </cell>
          <cell r="K474">
            <v>42272</v>
          </cell>
          <cell r="L474">
            <v>42354</v>
          </cell>
          <cell r="M474">
            <v>46006.5</v>
          </cell>
          <cell r="N474">
            <v>82855</v>
          </cell>
          <cell r="O474">
            <v>79855</v>
          </cell>
        </row>
        <row r="475">
          <cell r="J475">
            <v>3168</v>
          </cell>
          <cell r="K475">
            <v>42276</v>
          </cell>
          <cell r="L475">
            <v>42355</v>
          </cell>
          <cell r="M475">
            <v>42720.25</v>
          </cell>
          <cell r="N475">
            <v>262630</v>
          </cell>
          <cell r="O475">
            <v>749162</v>
          </cell>
        </row>
        <row r="476">
          <cell r="J476">
            <v>2749</v>
          </cell>
          <cell r="K476">
            <v>42277</v>
          </cell>
          <cell r="L476">
            <v>42321</v>
          </cell>
          <cell r="M476">
            <v>45973.5</v>
          </cell>
          <cell r="N476">
            <v>138092</v>
          </cell>
          <cell r="O476">
            <v>138092</v>
          </cell>
        </row>
        <row r="477">
          <cell r="J477">
            <v>3166</v>
          </cell>
          <cell r="K477">
            <v>42284</v>
          </cell>
          <cell r="L477">
            <v>42355</v>
          </cell>
          <cell r="M477">
            <v>46007.5</v>
          </cell>
          <cell r="N477">
            <v>75705</v>
          </cell>
          <cell r="O477">
            <v>79318</v>
          </cell>
        </row>
        <row r="478">
          <cell r="J478">
            <v>3167</v>
          </cell>
          <cell r="K478">
            <v>42284</v>
          </cell>
          <cell r="L478">
            <v>42355</v>
          </cell>
          <cell r="M478">
            <v>46007.5</v>
          </cell>
          <cell r="N478">
            <v>75705</v>
          </cell>
          <cell r="O478">
            <v>79318</v>
          </cell>
        </row>
        <row r="479">
          <cell r="J479">
            <v>3126</v>
          </cell>
          <cell r="K479">
            <v>42284</v>
          </cell>
          <cell r="L479">
            <v>42354</v>
          </cell>
          <cell r="M479">
            <v>46006.5</v>
          </cell>
          <cell r="N479">
            <v>140592</v>
          </cell>
          <cell r="O479">
            <v>140592</v>
          </cell>
        </row>
        <row r="480">
          <cell r="J480">
            <v>2867</v>
          </cell>
          <cell r="K480">
            <v>42284</v>
          </cell>
          <cell r="L480">
            <v>42332</v>
          </cell>
          <cell r="M480">
            <v>45984.5</v>
          </cell>
          <cell r="N480">
            <v>135592</v>
          </cell>
          <cell r="O480">
            <v>114974</v>
          </cell>
        </row>
        <row r="481">
          <cell r="J481">
            <v>3158</v>
          </cell>
          <cell r="K481">
            <v>42284</v>
          </cell>
          <cell r="L481">
            <v>42355</v>
          </cell>
          <cell r="M481">
            <v>46007.5</v>
          </cell>
          <cell r="N481">
            <v>65687</v>
          </cell>
          <cell r="O481">
            <v>65687</v>
          </cell>
        </row>
        <row r="482">
          <cell r="J482">
            <v>3327</v>
          </cell>
          <cell r="K482">
            <v>42286</v>
          </cell>
          <cell r="L482">
            <v>42368</v>
          </cell>
          <cell r="M482">
            <v>46020.5</v>
          </cell>
          <cell r="N482">
            <v>143092</v>
          </cell>
          <cell r="O482">
            <v>143092</v>
          </cell>
        </row>
        <row r="483">
          <cell r="J483">
            <v>3127</v>
          </cell>
          <cell r="K483">
            <v>42290</v>
          </cell>
          <cell r="L483">
            <v>42354</v>
          </cell>
          <cell r="M483">
            <v>46006.5</v>
          </cell>
          <cell r="N483">
            <v>121224</v>
          </cell>
          <cell r="O483">
            <v>88105</v>
          </cell>
        </row>
        <row r="484">
          <cell r="J484">
            <v>3337</v>
          </cell>
          <cell r="K484">
            <v>42290</v>
          </cell>
          <cell r="L484">
            <v>42368</v>
          </cell>
          <cell r="M484">
            <v>46020.5</v>
          </cell>
          <cell r="N484">
            <v>167211</v>
          </cell>
          <cell r="O484">
            <v>167211</v>
          </cell>
        </row>
        <row r="485">
          <cell r="J485">
            <v>2871</v>
          </cell>
          <cell r="K485">
            <v>42291</v>
          </cell>
          <cell r="L485">
            <v>42332</v>
          </cell>
          <cell r="M485">
            <v>45984.5</v>
          </cell>
          <cell r="N485">
            <v>143092</v>
          </cell>
          <cell r="O485">
            <v>117474</v>
          </cell>
        </row>
        <row r="486">
          <cell r="J486">
            <v>2748</v>
          </cell>
          <cell r="K486">
            <v>42296</v>
          </cell>
          <cell r="L486">
            <v>42321</v>
          </cell>
          <cell r="M486">
            <v>45973.5</v>
          </cell>
          <cell r="N486">
            <v>328437</v>
          </cell>
          <cell r="O486">
            <v>328437</v>
          </cell>
        </row>
        <row r="487">
          <cell r="J487">
            <v>3328</v>
          </cell>
          <cell r="K487">
            <v>42300</v>
          </cell>
          <cell r="L487">
            <v>42368</v>
          </cell>
          <cell r="M487">
            <v>46020.5</v>
          </cell>
          <cell r="N487">
            <v>73046</v>
          </cell>
          <cell r="O487">
            <v>73046</v>
          </cell>
        </row>
        <row r="488">
          <cell r="J488">
            <v>3329</v>
          </cell>
          <cell r="K488">
            <v>42300</v>
          </cell>
          <cell r="L488">
            <v>42368</v>
          </cell>
          <cell r="M488">
            <v>46020.5</v>
          </cell>
          <cell r="N488">
            <v>73046</v>
          </cell>
          <cell r="O488">
            <v>73046</v>
          </cell>
        </row>
        <row r="489">
          <cell r="J489">
            <v>3338</v>
          </cell>
          <cell r="K489">
            <v>42291</v>
          </cell>
          <cell r="L489">
            <v>42368</v>
          </cell>
          <cell r="M489">
            <v>46020.5</v>
          </cell>
          <cell r="N489">
            <v>70296</v>
          </cell>
          <cell r="O489">
            <v>70296</v>
          </cell>
        </row>
        <row r="490">
          <cell r="J490">
            <v>3339</v>
          </cell>
          <cell r="K490">
            <v>42291</v>
          </cell>
          <cell r="L490">
            <v>42368</v>
          </cell>
          <cell r="M490">
            <v>46020.5</v>
          </cell>
          <cell r="N490">
            <v>70296</v>
          </cell>
          <cell r="O490">
            <v>70296</v>
          </cell>
        </row>
        <row r="491">
          <cell r="J491">
            <v>3332</v>
          </cell>
          <cell r="K491">
            <v>42314</v>
          </cell>
          <cell r="L491">
            <v>42368</v>
          </cell>
          <cell r="M491">
            <v>46020.5</v>
          </cell>
          <cell r="N491">
            <v>38741</v>
          </cell>
          <cell r="O491">
            <v>31734</v>
          </cell>
        </row>
        <row r="492">
          <cell r="J492">
            <v>3330</v>
          </cell>
          <cell r="K492">
            <v>42314</v>
          </cell>
          <cell r="L492">
            <v>42368</v>
          </cell>
          <cell r="M492">
            <v>46020.5</v>
          </cell>
          <cell r="N492">
            <v>38741</v>
          </cell>
          <cell r="O492">
            <v>31734</v>
          </cell>
        </row>
        <row r="493">
          <cell r="J493">
            <v>3331</v>
          </cell>
          <cell r="K493">
            <v>42314</v>
          </cell>
          <cell r="L493">
            <v>42368</v>
          </cell>
          <cell r="M493">
            <v>46020.5</v>
          </cell>
          <cell r="N493">
            <v>38741</v>
          </cell>
          <cell r="O493">
            <v>31734</v>
          </cell>
        </row>
        <row r="494">
          <cell r="J494">
            <v>3333</v>
          </cell>
          <cell r="K494">
            <v>42314</v>
          </cell>
          <cell r="L494">
            <v>42368</v>
          </cell>
          <cell r="M494">
            <v>46020.5</v>
          </cell>
          <cell r="N494">
            <v>38741</v>
          </cell>
          <cell r="O494">
            <v>31734</v>
          </cell>
        </row>
        <row r="495">
          <cell r="J495">
            <v>3334</v>
          </cell>
          <cell r="K495">
            <v>42314</v>
          </cell>
          <cell r="L495">
            <v>42368</v>
          </cell>
          <cell r="M495">
            <v>46020.5</v>
          </cell>
          <cell r="N495">
            <v>38741</v>
          </cell>
          <cell r="O495">
            <v>31734</v>
          </cell>
        </row>
        <row r="496">
          <cell r="J496">
            <v>3335</v>
          </cell>
          <cell r="K496">
            <v>42314</v>
          </cell>
          <cell r="L496">
            <v>42368</v>
          </cell>
          <cell r="M496">
            <v>46020.5</v>
          </cell>
          <cell r="N496">
            <v>38741</v>
          </cell>
          <cell r="O496">
            <v>31734</v>
          </cell>
        </row>
        <row r="497">
          <cell r="J497">
            <v>3336</v>
          </cell>
          <cell r="K497">
            <v>42314</v>
          </cell>
          <cell r="L497">
            <v>42368</v>
          </cell>
          <cell r="M497">
            <v>46020.5</v>
          </cell>
          <cell r="N497">
            <v>38741</v>
          </cell>
          <cell r="O497">
            <v>31734</v>
          </cell>
        </row>
        <row r="498">
          <cell r="J498">
            <v>3341</v>
          </cell>
          <cell r="K498">
            <v>42329</v>
          </cell>
          <cell r="L498">
            <v>42368</v>
          </cell>
          <cell r="M498">
            <v>46020.5</v>
          </cell>
          <cell r="N498">
            <v>51967</v>
          </cell>
          <cell r="O498">
            <v>51967</v>
          </cell>
        </row>
        <row r="499">
          <cell r="J499">
            <v>3340</v>
          </cell>
          <cell r="K499">
            <v>42329</v>
          </cell>
          <cell r="L499">
            <v>42368</v>
          </cell>
          <cell r="M499">
            <v>46020.5</v>
          </cell>
          <cell r="N499">
            <v>51967</v>
          </cell>
          <cell r="O499">
            <v>51967</v>
          </cell>
        </row>
        <row r="500">
          <cell r="J500">
            <v>3342</v>
          </cell>
          <cell r="K500">
            <v>42329</v>
          </cell>
          <cell r="L500">
            <v>42368</v>
          </cell>
          <cell r="M500">
            <v>46020.5</v>
          </cell>
          <cell r="N500">
            <v>51967</v>
          </cell>
          <cell r="O500">
            <v>51967</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  ORIGEN DE INGRESOS - ENT..."/>
      <sheetName val="F1.1  ORIGEN DE INGRESOS - E..."/>
      <sheetName val="F2  PLAN ANUAL DE COMPRAS AP..."/>
      <sheetName val="F4  PLANES DE ACCIÓN Y EJECU..."/>
      <sheetName val="F7.1  RELACIÓN PROYECTOS FIN..."/>
      <sheetName val="F7.2  RELACIÓN PROYECTOS FIN..."/>
      <sheetName val="F8.1  COMPROMISOS PRESUPUEST..."/>
      <sheetName val="F8.2.1 INIDICADORES ELABORAD..."/>
      <sheetName val="F8.2.2 INIDICADORES ELABORAD..."/>
      <sheetName val="F8.3 PROYECTOS O ACTIVIDADES..."/>
      <sheetName val="F8.4  TRÁMITES OTORGADOS POR..."/>
      <sheetName val="F8.5 POLÍTICA DE GESTIÓN AMB..."/>
      <sheetName val="F8.6.1  ORIGEN DE INGRESOS C..."/>
      <sheetName val="F8.6.1.1  PLAN INSTITUCIONAL..."/>
      <sheetName val="F8.6.1.2  CUMPLIMIENTO DE ME..."/>
      <sheetName val="F8.6.1.3.1.1  INDIC DE GESTI..."/>
      <sheetName val="F8.6.1.3.1.2  INDIC DE GESTI..."/>
      <sheetName val="F8.6.1.3.1.3  INDIC DE GESTI..."/>
      <sheetName val="F8.6.1.3.1.4  INDIC DE GESTI..."/>
      <sheetName val="F8.6.1.3.1.5  INDIC DE GESTI..."/>
      <sheetName val="F8.6.1.3.1.5  FUENTES INFORM..."/>
      <sheetName val="F8.7 ESTUDIOS DE VALORACIÓN ..."/>
      <sheetName val="F9  RELACIÓN DE PROCESOS JUD..."/>
      <sheetName val="F10  INFORMACIÓN OPERATIVA (..."/>
      <sheetName val="F11  PLAN DE INVERSIÓN Y EJE..."/>
      <sheetName val="F25  PROG PPTAL GASTOS EMPR ..."/>
      <sheetName val="F25.2  TRANSFERENCIAS PRESUP..."/>
      <sheetName val="F25.3  AUTORIZACIÓN DE NOTIF..."/>
      <sheetName val="F33  CIERRE PRESUPUESTAL"/>
      <sheetName val="F39  RECURSOS PARTICIPACIÓN"/>
      <sheetName val="F39.1  PARTICIPACIÓN CIUDADA..."/>
    </sheetNames>
    <sheetDataSet>
      <sheetData sheetId="0"/>
      <sheetData sheetId="1"/>
      <sheetData sheetId="2"/>
      <sheetData sheetId="3"/>
      <sheetData sheetId="4"/>
      <sheetData sheetId="5"/>
      <sheetData sheetId="6"/>
      <sheetData sheetId="7"/>
      <sheetData sheetId="8"/>
      <sheetData sheetId="9">
        <row r="165">
          <cell r="K165">
            <v>90281</v>
          </cell>
          <cell r="L165">
            <v>41982</v>
          </cell>
          <cell r="M165">
            <v>42034</v>
          </cell>
          <cell r="N165">
            <v>42274</v>
          </cell>
          <cell r="O165">
            <v>294778</v>
          </cell>
          <cell r="P165">
            <v>417167</v>
          </cell>
        </row>
        <row r="166">
          <cell r="K166">
            <v>1461</v>
          </cell>
          <cell r="L166">
            <v>41982</v>
          </cell>
          <cell r="M166">
            <v>42185</v>
          </cell>
          <cell r="N166">
            <v>45837.5</v>
          </cell>
          <cell r="O166">
            <v>169492</v>
          </cell>
          <cell r="P166" t="str">
            <v/>
          </cell>
        </row>
        <row r="167">
          <cell r="K167">
            <v>693</v>
          </cell>
          <cell r="L167">
            <v>41982</v>
          </cell>
          <cell r="M167">
            <v>42094</v>
          </cell>
          <cell r="N167">
            <v>43920.25</v>
          </cell>
          <cell r="O167">
            <v>169491</v>
          </cell>
          <cell r="P167">
            <v>169491</v>
          </cell>
        </row>
        <row r="168">
          <cell r="K168">
            <v>1415</v>
          </cell>
          <cell r="L168">
            <v>41990</v>
          </cell>
          <cell r="M168">
            <v>42178</v>
          </cell>
          <cell r="N168">
            <v>44004.25</v>
          </cell>
          <cell r="O168">
            <v>183584</v>
          </cell>
          <cell r="P168" t="str">
            <v/>
          </cell>
        </row>
        <row r="169">
          <cell r="K169">
            <v>98</v>
          </cell>
          <cell r="L169">
            <v>41992</v>
          </cell>
          <cell r="M169">
            <v>42024</v>
          </cell>
          <cell r="N169">
            <v>42114</v>
          </cell>
          <cell r="O169">
            <v>169492</v>
          </cell>
          <cell r="P169" t="str">
            <v/>
          </cell>
        </row>
        <row r="170">
          <cell r="K170">
            <v>222</v>
          </cell>
          <cell r="L170">
            <v>41997</v>
          </cell>
          <cell r="M170">
            <v>42040</v>
          </cell>
          <cell r="N170">
            <v>45692.5</v>
          </cell>
          <cell r="O170">
            <v>169492</v>
          </cell>
          <cell r="P170" t="str">
            <v/>
          </cell>
        </row>
        <row r="171">
          <cell r="K171">
            <v>1570</v>
          </cell>
          <cell r="L171">
            <v>41890</v>
          </cell>
          <cell r="M171">
            <v>42199</v>
          </cell>
          <cell r="N171">
            <v>44025.25</v>
          </cell>
          <cell r="O171">
            <v>183584</v>
          </cell>
          <cell r="P171" t="str">
            <v/>
          </cell>
        </row>
        <row r="172">
          <cell r="K172">
            <v>1571</v>
          </cell>
          <cell r="L172">
            <v>41890</v>
          </cell>
          <cell r="M172">
            <v>42199</v>
          </cell>
          <cell r="N172">
            <v>44025.25</v>
          </cell>
          <cell r="O172">
            <v>183584</v>
          </cell>
          <cell r="P172">
            <v>244778</v>
          </cell>
        </row>
        <row r="173">
          <cell r="K173">
            <v>1504</v>
          </cell>
          <cell r="L173">
            <v>41886</v>
          </cell>
          <cell r="M173">
            <v>42188</v>
          </cell>
          <cell r="N173">
            <v>44014.25</v>
          </cell>
          <cell r="O173">
            <v>183584</v>
          </cell>
          <cell r="P173" t="str">
            <v/>
          </cell>
        </row>
        <row r="174">
          <cell r="K174">
            <v>1528</v>
          </cell>
          <cell r="L174">
            <v>42002</v>
          </cell>
          <cell r="M174">
            <v>42185</v>
          </cell>
          <cell r="N174">
            <v>45837.5</v>
          </cell>
          <cell r="O174">
            <v>169492</v>
          </cell>
          <cell r="P174" t="str">
            <v/>
          </cell>
        </row>
        <row r="175">
          <cell r="K175">
            <v>766</v>
          </cell>
          <cell r="L175">
            <v>42011</v>
          </cell>
          <cell r="M175">
            <v>42104</v>
          </cell>
          <cell r="N175">
            <v>45756.5</v>
          </cell>
          <cell r="O175">
            <v>169492</v>
          </cell>
          <cell r="P175" t="str">
            <v/>
          </cell>
        </row>
        <row r="176">
          <cell r="K176">
            <v>1561</v>
          </cell>
          <cell r="L176">
            <v>41992</v>
          </cell>
          <cell r="M176">
            <v>42199</v>
          </cell>
          <cell r="N176">
            <v>45851.5</v>
          </cell>
          <cell r="O176">
            <v>169492</v>
          </cell>
          <cell r="P176" t="str">
            <v/>
          </cell>
        </row>
        <row r="177">
          <cell r="K177">
            <v>91617</v>
          </cell>
          <cell r="L177">
            <v>42020</v>
          </cell>
          <cell r="M177">
            <v>42072</v>
          </cell>
          <cell r="N177">
            <v>42132</v>
          </cell>
          <cell r="O177">
            <v>352223</v>
          </cell>
          <cell r="P177">
            <v>582056</v>
          </cell>
        </row>
        <row r="178">
          <cell r="K178">
            <v>2158</v>
          </cell>
          <cell r="L178">
            <v>42023</v>
          </cell>
          <cell r="M178">
            <v>42264</v>
          </cell>
          <cell r="N178">
            <v>43725</v>
          </cell>
          <cell r="O178">
            <v>183584</v>
          </cell>
          <cell r="P178" t="str">
            <v/>
          </cell>
        </row>
        <row r="179">
          <cell r="K179">
            <v>1680</v>
          </cell>
          <cell r="L179">
            <v>42032</v>
          </cell>
          <cell r="M179">
            <v>42213</v>
          </cell>
          <cell r="N179">
            <v>44039.25</v>
          </cell>
          <cell r="O179">
            <v>305973</v>
          </cell>
          <cell r="P179">
            <v>367167</v>
          </cell>
        </row>
        <row r="180">
          <cell r="K180">
            <v>2599</v>
          </cell>
          <cell r="L180">
            <v>41964</v>
          </cell>
          <cell r="M180">
            <v>42305</v>
          </cell>
          <cell r="N180">
            <v>45957.5</v>
          </cell>
          <cell r="O180">
            <v>169492</v>
          </cell>
          <cell r="P180" t="str">
            <v/>
          </cell>
        </row>
        <row r="181">
          <cell r="K181">
            <v>295</v>
          </cell>
          <cell r="L181">
            <v>42045</v>
          </cell>
          <cell r="M181">
            <v>42053</v>
          </cell>
          <cell r="N181">
            <v>0</v>
          </cell>
          <cell r="O181">
            <v>1000094</v>
          </cell>
          <cell r="P181" t="str">
            <v/>
          </cell>
        </row>
        <row r="182">
          <cell r="K182">
            <v>1091</v>
          </cell>
          <cell r="L182">
            <v>42048</v>
          </cell>
          <cell r="M182">
            <v>42143</v>
          </cell>
          <cell r="N182">
            <v>42233</v>
          </cell>
          <cell r="O182">
            <v>183584</v>
          </cell>
          <cell r="P182" t="str">
            <v/>
          </cell>
        </row>
        <row r="183">
          <cell r="K183">
            <v>3366</v>
          </cell>
          <cell r="L183">
            <v>42052</v>
          </cell>
          <cell r="M183">
            <v>42369</v>
          </cell>
          <cell r="N183">
            <v>46021.5</v>
          </cell>
          <cell r="O183">
            <v>169491</v>
          </cell>
          <cell r="P183">
            <v>169491</v>
          </cell>
        </row>
        <row r="184">
          <cell r="K184">
            <v>764</v>
          </cell>
          <cell r="L184">
            <v>42025</v>
          </cell>
          <cell r="M184">
            <v>42104</v>
          </cell>
          <cell r="N184">
            <v>0</v>
          </cell>
          <cell r="O184">
            <v>580056</v>
          </cell>
          <cell r="P184" t="str">
            <v/>
          </cell>
        </row>
        <row r="185">
          <cell r="K185">
            <v>1364</v>
          </cell>
          <cell r="L185">
            <v>42055</v>
          </cell>
          <cell r="M185">
            <v>42172</v>
          </cell>
          <cell r="N185">
            <v>0</v>
          </cell>
          <cell r="O185">
            <v>1006611</v>
          </cell>
          <cell r="P185">
            <v>583764</v>
          </cell>
        </row>
        <row r="186">
          <cell r="K186">
            <v>2863</v>
          </cell>
          <cell r="L186">
            <v>42059</v>
          </cell>
          <cell r="M186">
            <v>42332</v>
          </cell>
          <cell r="N186">
            <v>0</v>
          </cell>
          <cell r="O186">
            <v>169492</v>
          </cell>
          <cell r="P186" t="str">
            <v/>
          </cell>
        </row>
        <row r="187">
          <cell r="K187">
            <v>2279</v>
          </cell>
          <cell r="L187">
            <v>42060</v>
          </cell>
          <cell r="M187">
            <v>42282</v>
          </cell>
          <cell r="N187">
            <v>0</v>
          </cell>
          <cell r="O187">
            <v>169491</v>
          </cell>
          <cell r="P187">
            <v>169491</v>
          </cell>
        </row>
        <row r="188">
          <cell r="K188">
            <v>2546</v>
          </cell>
          <cell r="L188">
            <v>42060</v>
          </cell>
          <cell r="M188">
            <v>42299</v>
          </cell>
          <cell r="N188">
            <v>44125.25</v>
          </cell>
          <cell r="O188">
            <v>256185</v>
          </cell>
          <cell r="P188" t="str">
            <v/>
          </cell>
        </row>
        <row r="189">
          <cell r="K189">
            <v>1707</v>
          </cell>
          <cell r="L189">
            <v>42038</v>
          </cell>
          <cell r="M189">
            <v>42215</v>
          </cell>
          <cell r="N189">
            <v>44041.25</v>
          </cell>
          <cell r="O189">
            <v>192139</v>
          </cell>
          <cell r="P189" t="str">
            <v/>
          </cell>
        </row>
        <row r="190">
          <cell r="K190">
            <v>2140</v>
          </cell>
          <cell r="L190">
            <v>42061</v>
          </cell>
          <cell r="M190">
            <v>42263</v>
          </cell>
          <cell r="N190">
            <v>0</v>
          </cell>
          <cell r="O190">
            <v>169492</v>
          </cell>
          <cell r="P190" t="str">
            <v/>
          </cell>
        </row>
        <row r="191">
          <cell r="K191">
            <v>1603</v>
          </cell>
          <cell r="L191">
            <v>42045</v>
          </cell>
          <cell r="M191">
            <v>42202</v>
          </cell>
          <cell r="N191">
            <v>44028.25</v>
          </cell>
          <cell r="O191">
            <v>183584</v>
          </cell>
          <cell r="P191" t="str">
            <v/>
          </cell>
        </row>
        <row r="192">
          <cell r="K192">
            <v>93483</v>
          </cell>
          <cell r="L192">
            <v>42062</v>
          </cell>
          <cell r="M192">
            <v>42101</v>
          </cell>
          <cell r="N192">
            <v>42466</v>
          </cell>
          <cell r="O192">
            <v>294778</v>
          </cell>
          <cell r="P192">
            <v>294778</v>
          </cell>
        </row>
        <row r="193">
          <cell r="K193">
            <v>2672</v>
          </cell>
          <cell r="L193">
            <v>41954</v>
          </cell>
          <cell r="M193">
            <v>42320</v>
          </cell>
          <cell r="N193">
            <v>45972.5</v>
          </cell>
          <cell r="O193">
            <v>169492</v>
          </cell>
          <cell r="P193">
            <v>169492</v>
          </cell>
        </row>
        <row r="194">
          <cell r="K194">
            <v>3092</v>
          </cell>
          <cell r="L194">
            <v>42020</v>
          </cell>
          <cell r="M194">
            <v>42352</v>
          </cell>
          <cell r="N194">
            <v>46004.5</v>
          </cell>
          <cell r="O194">
            <v>177390</v>
          </cell>
          <cell r="P194">
            <v>177390</v>
          </cell>
        </row>
        <row r="195">
          <cell r="K195">
            <v>3185</v>
          </cell>
          <cell r="L195">
            <v>42032</v>
          </cell>
          <cell r="M195">
            <v>42356</v>
          </cell>
          <cell r="N195">
            <v>46008.5</v>
          </cell>
          <cell r="O195">
            <v>164651</v>
          </cell>
          <cell r="P195">
            <v>164651</v>
          </cell>
        </row>
        <row r="196">
          <cell r="K196">
            <v>2658</v>
          </cell>
          <cell r="L196">
            <v>42074</v>
          </cell>
          <cell r="M196">
            <v>42319</v>
          </cell>
          <cell r="N196">
            <v>42499</v>
          </cell>
          <cell r="O196">
            <v>169491</v>
          </cell>
          <cell r="P196" t="str">
            <v/>
          </cell>
        </row>
        <row r="197">
          <cell r="K197">
            <v>2675</v>
          </cell>
          <cell r="L197">
            <v>42079</v>
          </cell>
          <cell r="M197">
            <v>42320</v>
          </cell>
          <cell r="N197">
            <v>45972.5</v>
          </cell>
          <cell r="O197">
            <v>177390</v>
          </cell>
          <cell r="P197">
            <v>177390</v>
          </cell>
        </row>
        <row r="198">
          <cell r="K198">
            <v>98876</v>
          </cell>
          <cell r="L198">
            <v>42076</v>
          </cell>
          <cell r="M198">
            <v>42270</v>
          </cell>
          <cell r="N198">
            <v>42360</v>
          </cell>
          <cell r="O198">
            <v>306185</v>
          </cell>
          <cell r="P198">
            <v>434277</v>
          </cell>
        </row>
        <row r="199">
          <cell r="K199">
            <v>93118</v>
          </cell>
          <cell r="L199">
            <v>42087</v>
          </cell>
          <cell r="M199">
            <v>42122</v>
          </cell>
          <cell r="N199">
            <v>42212</v>
          </cell>
          <cell r="O199">
            <v>294778</v>
          </cell>
          <cell r="P199">
            <v>294778</v>
          </cell>
        </row>
        <row r="200">
          <cell r="K200">
            <v>1483</v>
          </cell>
          <cell r="L200">
            <v>42076</v>
          </cell>
          <cell r="M200">
            <v>42187</v>
          </cell>
          <cell r="N200">
            <v>45839.5</v>
          </cell>
          <cell r="O200">
            <v>169492</v>
          </cell>
          <cell r="P200">
            <v>169492</v>
          </cell>
        </row>
        <row r="201">
          <cell r="K201">
            <v>2473</v>
          </cell>
          <cell r="L201">
            <v>42062</v>
          </cell>
          <cell r="M201">
            <v>42292</v>
          </cell>
          <cell r="N201">
            <v>44118.25</v>
          </cell>
          <cell r="O201">
            <v>1760407</v>
          </cell>
          <cell r="P201">
            <v>473389</v>
          </cell>
        </row>
        <row r="202">
          <cell r="K202">
            <v>2622</v>
          </cell>
          <cell r="L202">
            <v>42053</v>
          </cell>
          <cell r="M202">
            <v>42312</v>
          </cell>
          <cell r="N202">
            <v>44138.25</v>
          </cell>
          <cell r="O202">
            <v>1006611</v>
          </cell>
          <cell r="P202">
            <v>583764</v>
          </cell>
        </row>
        <row r="203">
          <cell r="K203">
            <v>2976</v>
          </cell>
          <cell r="L203">
            <v>42101</v>
          </cell>
          <cell r="M203">
            <v>42339</v>
          </cell>
          <cell r="N203">
            <v>45991.5</v>
          </cell>
          <cell r="O203">
            <v>177390</v>
          </cell>
          <cell r="P203">
            <v>177390</v>
          </cell>
        </row>
        <row r="204">
          <cell r="K204">
            <v>2870</v>
          </cell>
          <cell r="L204">
            <v>42110</v>
          </cell>
          <cell r="M204">
            <v>42332</v>
          </cell>
          <cell r="N204">
            <v>45984.5</v>
          </cell>
          <cell r="O204">
            <v>169492</v>
          </cell>
          <cell r="P204">
            <v>169492</v>
          </cell>
        </row>
        <row r="205">
          <cell r="K205">
            <v>1793</v>
          </cell>
          <cell r="L205">
            <v>42109</v>
          </cell>
          <cell r="M205">
            <v>42228</v>
          </cell>
          <cell r="N205">
            <v>43323.75</v>
          </cell>
          <cell r="O205">
            <v>1006611</v>
          </cell>
          <cell r="P205">
            <v>583764</v>
          </cell>
        </row>
        <row r="206">
          <cell r="K206">
            <v>1578</v>
          </cell>
          <cell r="L206">
            <v>42079</v>
          </cell>
          <cell r="M206">
            <v>42199</v>
          </cell>
          <cell r="N206">
            <v>44025.25</v>
          </cell>
          <cell r="O206">
            <v>367167</v>
          </cell>
          <cell r="P206" t="str">
            <v/>
          </cell>
        </row>
        <row r="207">
          <cell r="K207">
            <v>2673</v>
          </cell>
          <cell r="L207">
            <v>42111</v>
          </cell>
          <cell r="M207">
            <v>42320</v>
          </cell>
          <cell r="N207">
            <v>45972.5</v>
          </cell>
          <cell r="O207">
            <v>169492</v>
          </cell>
          <cell r="P207" t="str">
            <v/>
          </cell>
        </row>
        <row r="208">
          <cell r="K208">
            <v>2674</v>
          </cell>
          <cell r="L208">
            <v>42111</v>
          </cell>
          <cell r="M208">
            <v>42320</v>
          </cell>
          <cell r="N208">
            <v>45972.5</v>
          </cell>
          <cell r="O208">
            <v>169492</v>
          </cell>
          <cell r="P208" t="str">
            <v/>
          </cell>
        </row>
        <row r="209">
          <cell r="K209">
            <v>2668</v>
          </cell>
          <cell r="L209">
            <v>42115</v>
          </cell>
          <cell r="M209">
            <v>42332</v>
          </cell>
          <cell r="N209">
            <v>45984.5</v>
          </cell>
          <cell r="O209">
            <v>169492</v>
          </cell>
          <cell r="P209">
            <v>169492</v>
          </cell>
        </row>
        <row r="210">
          <cell r="K210">
            <v>2676</v>
          </cell>
          <cell r="L210">
            <v>42118</v>
          </cell>
          <cell r="M210">
            <v>42320</v>
          </cell>
          <cell r="N210">
            <v>45972.5</v>
          </cell>
          <cell r="O210">
            <v>177390</v>
          </cell>
          <cell r="P210" t="str">
            <v/>
          </cell>
        </row>
        <row r="211">
          <cell r="K211">
            <v>95983</v>
          </cell>
          <cell r="L211">
            <v>42095</v>
          </cell>
          <cell r="M211">
            <v>42209</v>
          </cell>
          <cell r="N211">
            <v>42269</v>
          </cell>
          <cell r="O211">
            <v>352223</v>
          </cell>
          <cell r="P211">
            <v>582056</v>
          </cell>
        </row>
        <row r="212">
          <cell r="K212">
            <v>1811</v>
          </cell>
          <cell r="L212">
            <v>42104</v>
          </cell>
          <cell r="M212">
            <v>42229</v>
          </cell>
          <cell r="N212">
            <v>44055.25</v>
          </cell>
          <cell r="O212">
            <v>305973</v>
          </cell>
          <cell r="P212" t="str">
            <v/>
          </cell>
        </row>
        <row r="213">
          <cell r="K213">
            <v>94687</v>
          </cell>
          <cell r="L213">
            <v>42130</v>
          </cell>
          <cell r="M213">
            <v>42173</v>
          </cell>
          <cell r="N213">
            <v>42353</v>
          </cell>
          <cell r="O213">
            <v>600064</v>
          </cell>
          <cell r="P213">
            <v>1350143</v>
          </cell>
        </row>
        <row r="214">
          <cell r="K214">
            <v>2086</v>
          </cell>
          <cell r="L214">
            <v>42130</v>
          </cell>
          <cell r="M214">
            <v>42257</v>
          </cell>
          <cell r="N214">
            <v>45909.5</v>
          </cell>
          <cell r="O214">
            <v>169492</v>
          </cell>
          <cell r="P214">
            <v>169492</v>
          </cell>
        </row>
        <row r="215">
          <cell r="K215">
            <v>3296</v>
          </cell>
          <cell r="L215">
            <v>42130</v>
          </cell>
          <cell r="M215">
            <v>42367</v>
          </cell>
          <cell r="N215">
            <v>44193.25</v>
          </cell>
          <cell r="O215">
            <v>729594</v>
          </cell>
          <cell r="P215">
            <v>374666</v>
          </cell>
        </row>
        <row r="216">
          <cell r="K216">
            <v>95618</v>
          </cell>
          <cell r="L216">
            <v>42074</v>
          </cell>
          <cell r="M216">
            <v>42200</v>
          </cell>
          <cell r="N216">
            <v>42290</v>
          </cell>
          <cell r="O216">
            <v>600064</v>
          </cell>
          <cell r="P216">
            <v>1350143</v>
          </cell>
        </row>
        <row r="217">
          <cell r="K217">
            <v>94690</v>
          </cell>
          <cell r="L217">
            <v>42123</v>
          </cell>
          <cell r="M217">
            <v>42172</v>
          </cell>
          <cell r="N217">
            <v>42292</v>
          </cell>
          <cell r="O217">
            <v>208584</v>
          </cell>
          <cell r="P217">
            <v>417168</v>
          </cell>
        </row>
        <row r="218">
          <cell r="K218">
            <v>94261</v>
          </cell>
          <cell r="L218">
            <v>42137</v>
          </cell>
          <cell r="M218">
            <v>42159</v>
          </cell>
          <cell r="N218">
            <v>42524</v>
          </cell>
          <cell r="O218">
            <v>183584</v>
          </cell>
          <cell r="P218">
            <v>367167</v>
          </cell>
        </row>
        <row r="219">
          <cell r="K219">
            <v>2143</v>
          </cell>
          <cell r="L219">
            <v>42128</v>
          </cell>
          <cell r="M219">
            <v>42263</v>
          </cell>
          <cell r="N219">
            <v>44089.25</v>
          </cell>
          <cell r="O219">
            <v>367167</v>
          </cell>
          <cell r="P219" t="str">
            <v/>
          </cell>
        </row>
        <row r="220">
          <cell r="K220">
            <v>2401</v>
          </cell>
          <cell r="L220">
            <v>42060</v>
          </cell>
          <cell r="M220">
            <v>42286</v>
          </cell>
          <cell r="N220">
            <v>44112.25</v>
          </cell>
          <cell r="O220">
            <v>183584</v>
          </cell>
          <cell r="P220" t="str">
            <v/>
          </cell>
        </row>
        <row r="221">
          <cell r="K221">
            <v>1949</v>
          </cell>
          <cell r="L221">
            <v>42090</v>
          </cell>
          <cell r="M221">
            <v>42240</v>
          </cell>
          <cell r="N221">
            <v>44066.25</v>
          </cell>
          <cell r="O221">
            <v>183584</v>
          </cell>
          <cell r="P221" t="str">
            <v/>
          </cell>
        </row>
        <row r="222">
          <cell r="K222">
            <v>3015</v>
          </cell>
          <cell r="L222">
            <v>42115</v>
          </cell>
          <cell r="M222">
            <v>42342</v>
          </cell>
          <cell r="N222">
            <v>0</v>
          </cell>
          <cell r="O222">
            <v>580055</v>
          </cell>
          <cell r="P222">
            <v>274083</v>
          </cell>
        </row>
        <row r="223">
          <cell r="K223">
            <v>3016</v>
          </cell>
          <cell r="L223">
            <v>42115</v>
          </cell>
          <cell r="M223">
            <v>42342</v>
          </cell>
          <cell r="N223">
            <v>0</v>
          </cell>
          <cell r="O223">
            <v>580053</v>
          </cell>
          <cell r="P223">
            <v>274083</v>
          </cell>
        </row>
        <row r="224">
          <cell r="K224">
            <v>1633</v>
          </cell>
          <cell r="L224">
            <v>42041</v>
          </cell>
          <cell r="M224">
            <v>42207</v>
          </cell>
          <cell r="N224">
            <v>43302.75</v>
          </cell>
          <cell r="O224">
            <v>1606746</v>
          </cell>
          <cell r="P224">
            <v>291882</v>
          </cell>
        </row>
        <row r="225">
          <cell r="K225">
            <v>2545</v>
          </cell>
          <cell r="L225">
            <v>42149</v>
          </cell>
          <cell r="M225">
            <v>42299</v>
          </cell>
          <cell r="N225">
            <v>45951.5</v>
          </cell>
          <cell r="O225">
            <v>177390</v>
          </cell>
          <cell r="P225" t="str">
            <v/>
          </cell>
        </row>
        <row r="226">
          <cell r="K226">
            <v>99049</v>
          </cell>
          <cell r="L226">
            <v>42150</v>
          </cell>
          <cell r="M226">
            <v>42284</v>
          </cell>
          <cell r="N226">
            <v>42404</v>
          </cell>
          <cell r="O226">
            <v>241436</v>
          </cell>
          <cell r="P226">
            <v>214437</v>
          </cell>
        </row>
        <row r="227">
          <cell r="K227">
            <v>99286</v>
          </cell>
          <cell r="L227">
            <v>42153</v>
          </cell>
          <cell r="M227">
            <v>42292</v>
          </cell>
          <cell r="N227">
            <v>42382</v>
          </cell>
          <cell r="O227">
            <v>305482</v>
          </cell>
          <cell r="P227">
            <v>433575</v>
          </cell>
        </row>
        <row r="228">
          <cell r="K228">
            <v>1569</v>
          </cell>
          <cell r="L228">
            <v>42094</v>
          </cell>
          <cell r="M228">
            <v>42199</v>
          </cell>
          <cell r="N228">
            <v>44025.25</v>
          </cell>
          <cell r="O228">
            <v>192139</v>
          </cell>
          <cell r="P228" t="str">
            <v/>
          </cell>
        </row>
        <row r="229">
          <cell r="K229">
            <v>2377</v>
          </cell>
          <cell r="L229">
            <v>42136</v>
          </cell>
          <cell r="M229">
            <v>42284</v>
          </cell>
          <cell r="N229">
            <v>45936.5</v>
          </cell>
          <cell r="O229">
            <v>177390</v>
          </cell>
          <cell r="P229" t="str">
            <v/>
          </cell>
        </row>
        <row r="230">
          <cell r="K230">
            <v>1527</v>
          </cell>
          <cell r="L230">
            <v>42164</v>
          </cell>
          <cell r="M230">
            <v>42194</v>
          </cell>
          <cell r="N230">
            <v>45846.5</v>
          </cell>
          <cell r="O230">
            <v>702444</v>
          </cell>
          <cell r="P230" t="str">
            <v/>
          </cell>
        </row>
        <row r="231">
          <cell r="K231">
            <v>2475</v>
          </cell>
          <cell r="L231">
            <v>42146</v>
          </cell>
          <cell r="M231">
            <v>42292</v>
          </cell>
          <cell r="N231">
            <v>44118.25</v>
          </cell>
          <cell r="O231">
            <v>192139</v>
          </cell>
          <cell r="P231" t="str">
            <v/>
          </cell>
        </row>
        <row r="232">
          <cell r="K232">
            <v>2476</v>
          </cell>
          <cell r="L232">
            <v>42185</v>
          </cell>
          <cell r="M232">
            <v>42292</v>
          </cell>
          <cell r="N232">
            <v>0</v>
          </cell>
          <cell r="O232">
            <v>177390</v>
          </cell>
          <cell r="P232" t="str">
            <v/>
          </cell>
        </row>
        <row r="233">
          <cell r="K233">
            <v>2085</v>
          </cell>
          <cell r="L233">
            <v>42193</v>
          </cell>
          <cell r="M233">
            <v>42257</v>
          </cell>
          <cell r="N233">
            <v>45909.5</v>
          </cell>
          <cell r="O233">
            <v>177390</v>
          </cell>
          <cell r="P233" t="str">
            <v/>
          </cell>
        </row>
        <row r="234">
          <cell r="K234">
            <v>96631</v>
          </cell>
          <cell r="L234">
            <v>42201</v>
          </cell>
          <cell r="M234">
            <v>42234</v>
          </cell>
          <cell r="N234">
            <v>42354</v>
          </cell>
          <cell r="O234">
            <v>122389</v>
          </cell>
          <cell r="P234">
            <v>244778</v>
          </cell>
        </row>
        <row r="235">
          <cell r="K235">
            <v>2472</v>
          </cell>
          <cell r="L235">
            <v>41996</v>
          </cell>
          <cell r="M235">
            <v>42292</v>
          </cell>
          <cell r="N235">
            <v>44118.25</v>
          </cell>
          <cell r="O235">
            <v>1088721</v>
          </cell>
          <cell r="P235" t="str">
            <v/>
          </cell>
        </row>
        <row r="236">
          <cell r="K236">
            <v>3372</v>
          </cell>
          <cell r="L236">
            <v>42216</v>
          </cell>
          <cell r="M236">
            <v>42369</v>
          </cell>
          <cell r="N236">
            <v>0</v>
          </cell>
          <cell r="O236">
            <v>177390</v>
          </cell>
          <cell r="P236">
            <v>177390</v>
          </cell>
        </row>
        <row r="237">
          <cell r="K237">
            <v>3371</v>
          </cell>
          <cell r="L237">
            <v>42221</v>
          </cell>
          <cell r="M237">
            <v>42369</v>
          </cell>
          <cell r="N237">
            <v>0</v>
          </cell>
          <cell r="O237">
            <v>177390</v>
          </cell>
          <cell r="P237">
            <v>177390</v>
          </cell>
        </row>
        <row r="238">
          <cell r="K238">
            <v>98442</v>
          </cell>
          <cell r="L238">
            <v>42222</v>
          </cell>
          <cell r="M238">
            <v>42271</v>
          </cell>
          <cell r="N238">
            <v>42636</v>
          </cell>
          <cell r="O238">
            <v>217139</v>
          </cell>
          <cell r="P238">
            <v>434277</v>
          </cell>
        </row>
        <row r="239">
          <cell r="K239">
            <v>20152010001561</v>
          </cell>
          <cell r="L239">
            <v>42206</v>
          </cell>
          <cell r="M239">
            <v>42320</v>
          </cell>
          <cell r="N239">
            <v>42410</v>
          </cell>
          <cell r="O239">
            <v>217139</v>
          </cell>
          <cell r="P239">
            <v>434277</v>
          </cell>
        </row>
        <row r="240">
          <cell r="K240">
            <v>99441</v>
          </cell>
          <cell r="L240">
            <v>42226</v>
          </cell>
          <cell r="M240">
            <v>42298</v>
          </cell>
          <cell r="N240">
            <v>42358</v>
          </cell>
          <cell r="O240">
            <v>115283</v>
          </cell>
          <cell r="P240">
            <v>115283</v>
          </cell>
        </row>
        <row r="241">
          <cell r="K241">
            <v>20152010014141</v>
          </cell>
          <cell r="L241">
            <v>42208</v>
          </cell>
          <cell r="M241">
            <v>42353</v>
          </cell>
          <cell r="N241">
            <v>42443</v>
          </cell>
          <cell r="O241">
            <v>433575</v>
          </cell>
          <cell r="P241">
            <v>433575</v>
          </cell>
        </row>
        <row r="242">
          <cell r="K242">
            <v>2970</v>
          </cell>
          <cell r="L242">
            <v>42229</v>
          </cell>
          <cell r="M242">
            <v>42339</v>
          </cell>
          <cell r="N242">
            <v>0</v>
          </cell>
          <cell r="O242">
            <v>88695</v>
          </cell>
          <cell r="P242">
            <v>88695</v>
          </cell>
        </row>
        <row r="243">
          <cell r="K243">
            <v>2971</v>
          </cell>
          <cell r="L243">
            <v>42229</v>
          </cell>
          <cell r="M243">
            <v>42339</v>
          </cell>
          <cell r="N243">
            <v>0</v>
          </cell>
          <cell r="O243">
            <v>88695</v>
          </cell>
          <cell r="P243">
            <v>88695</v>
          </cell>
        </row>
        <row r="244">
          <cell r="K244">
            <v>99417</v>
          </cell>
          <cell r="L244">
            <v>42212</v>
          </cell>
          <cell r="M244">
            <v>42296</v>
          </cell>
          <cell r="N244">
            <v>42386</v>
          </cell>
          <cell r="O244">
            <v>152741</v>
          </cell>
          <cell r="P244">
            <v>216787</v>
          </cell>
        </row>
        <row r="245">
          <cell r="K245">
            <v>20152010010021</v>
          </cell>
          <cell r="L245">
            <v>42234</v>
          </cell>
          <cell r="M245">
            <v>42341</v>
          </cell>
          <cell r="N245">
            <v>42431</v>
          </cell>
          <cell r="O245">
            <v>115283</v>
          </cell>
          <cell r="P245">
            <v>115283</v>
          </cell>
        </row>
        <row r="246">
          <cell r="K246">
            <v>20152010001531</v>
          </cell>
          <cell r="L246">
            <v>42237</v>
          </cell>
          <cell r="M246">
            <v>42320</v>
          </cell>
          <cell r="N246">
            <v>42410</v>
          </cell>
          <cell r="O246">
            <v>217139</v>
          </cell>
          <cell r="P246">
            <v>434277</v>
          </cell>
        </row>
        <row r="247">
          <cell r="K247">
            <v>20152010002871</v>
          </cell>
          <cell r="L247">
            <v>42215</v>
          </cell>
          <cell r="M247">
            <v>42328</v>
          </cell>
          <cell r="N247">
            <v>42388</v>
          </cell>
          <cell r="O247">
            <v>152741</v>
          </cell>
          <cell r="P247">
            <v>216787</v>
          </cell>
        </row>
        <row r="248">
          <cell r="K248">
            <v>99472</v>
          </cell>
          <cell r="L248">
            <v>42216</v>
          </cell>
          <cell r="M248">
            <v>42299</v>
          </cell>
          <cell r="N248">
            <v>42419</v>
          </cell>
          <cell r="O248">
            <v>217139</v>
          </cell>
          <cell r="P248">
            <v>434277</v>
          </cell>
        </row>
        <row r="249">
          <cell r="K249">
            <v>3226</v>
          </cell>
          <cell r="L249">
            <v>42207</v>
          </cell>
          <cell r="M249">
            <v>42361</v>
          </cell>
          <cell r="N249">
            <v>44187.25</v>
          </cell>
          <cell r="O249">
            <v>2458182</v>
          </cell>
          <cell r="P249">
            <v>561667</v>
          </cell>
        </row>
        <row r="250">
          <cell r="K250">
            <v>99422</v>
          </cell>
          <cell r="L250">
            <v>42214</v>
          </cell>
          <cell r="M250">
            <v>42293</v>
          </cell>
          <cell r="N250">
            <v>42323</v>
          </cell>
          <cell r="O250">
            <v>115283</v>
          </cell>
          <cell r="P250">
            <v>115283</v>
          </cell>
        </row>
        <row r="251">
          <cell r="K251">
            <v>98959</v>
          </cell>
          <cell r="L251">
            <v>42215</v>
          </cell>
          <cell r="M251">
            <v>42275</v>
          </cell>
          <cell r="N251">
            <v>42305</v>
          </cell>
          <cell r="O251">
            <v>115283</v>
          </cell>
          <cell r="P251">
            <v>115283</v>
          </cell>
        </row>
        <row r="252">
          <cell r="K252">
            <v>2657</v>
          </cell>
          <cell r="L252">
            <v>42240</v>
          </cell>
          <cell r="M252">
            <v>42319</v>
          </cell>
          <cell r="N252">
            <v>45971.5</v>
          </cell>
          <cell r="O252">
            <v>177390</v>
          </cell>
          <cell r="P252" t="str">
            <v/>
          </cell>
        </row>
        <row r="253">
          <cell r="K253">
            <v>98562</v>
          </cell>
          <cell r="L253">
            <v>42237</v>
          </cell>
          <cell r="M253">
            <v>42276</v>
          </cell>
          <cell r="N253">
            <v>42336</v>
          </cell>
          <cell r="O253">
            <v>217139</v>
          </cell>
          <cell r="P253">
            <v>434277</v>
          </cell>
        </row>
        <row r="254">
          <cell r="K254">
            <v>3297</v>
          </cell>
          <cell r="L254">
            <v>42256</v>
          </cell>
          <cell r="M254">
            <v>42367</v>
          </cell>
          <cell r="N254">
            <v>46019.5</v>
          </cell>
          <cell r="O254">
            <v>611944</v>
          </cell>
          <cell r="P254">
            <v>489555</v>
          </cell>
        </row>
        <row r="255">
          <cell r="K255">
            <v>20152010005051</v>
          </cell>
          <cell r="L255">
            <v>42257</v>
          </cell>
          <cell r="M255">
            <v>42333</v>
          </cell>
          <cell r="N255">
            <v>42423</v>
          </cell>
          <cell r="O255">
            <v>115283</v>
          </cell>
          <cell r="P255">
            <v>115283</v>
          </cell>
        </row>
        <row r="256">
          <cell r="K256">
            <v>2845</v>
          </cell>
          <cell r="L256">
            <v>42261</v>
          </cell>
          <cell r="M256">
            <v>42331</v>
          </cell>
          <cell r="N256">
            <v>45983.5</v>
          </cell>
          <cell r="O256">
            <v>177390</v>
          </cell>
          <cell r="P256" t="str">
            <v/>
          </cell>
        </row>
        <row r="257">
          <cell r="K257">
            <v>2872</v>
          </cell>
          <cell r="L257">
            <v>42250</v>
          </cell>
          <cell r="M257">
            <v>42332</v>
          </cell>
          <cell r="N257">
            <v>51463.25</v>
          </cell>
          <cell r="O257">
            <v>88695</v>
          </cell>
          <cell r="P257">
            <v>88695</v>
          </cell>
        </row>
        <row r="258">
          <cell r="K258">
            <v>2903</v>
          </cell>
          <cell r="L258">
            <v>42250</v>
          </cell>
          <cell r="M258">
            <v>42334</v>
          </cell>
          <cell r="N258">
            <v>51465.25</v>
          </cell>
          <cell r="O258">
            <v>88695</v>
          </cell>
          <cell r="P258" t="str">
            <v/>
          </cell>
        </row>
        <row r="259">
          <cell r="K259">
            <v>99485</v>
          </cell>
          <cell r="L259">
            <v>42247</v>
          </cell>
          <cell r="M259">
            <v>42299</v>
          </cell>
          <cell r="N259">
            <v>42389</v>
          </cell>
          <cell r="O259">
            <v>305482</v>
          </cell>
          <cell r="P259">
            <v>433575</v>
          </cell>
        </row>
        <row r="260">
          <cell r="K260">
            <v>20152010018901</v>
          </cell>
          <cell r="L260">
            <v>42265</v>
          </cell>
          <cell r="M260">
            <v>42367</v>
          </cell>
          <cell r="N260">
            <v>42457</v>
          </cell>
          <cell r="O260">
            <v>305482</v>
          </cell>
          <cell r="P260">
            <v>216787</v>
          </cell>
        </row>
        <row r="261">
          <cell r="K261">
            <v>2671</v>
          </cell>
          <cell r="L261">
            <v>42265</v>
          </cell>
          <cell r="M261">
            <v>42320</v>
          </cell>
          <cell r="N261">
            <v>42500</v>
          </cell>
          <cell r="O261">
            <v>1489394</v>
          </cell>
          <cell r="P261" t="str">
            <v/>
          </cell>
        </row>
        <row r="262">
          <cell r="K262">
            <v>20152010007411</v>
          </cell>
          <cell r="L262">
            <v>42244</v>
          </cell>
          <cell r="M262">
            <v>42336</v>
          </cell>
          <cell r="N262">
            <v>42396</v>
          </cell>
          <cell r="O262">
            <v>305482</v>
          </cell>
          <cell r="P262">
            <v>433575</v>
          </cell>
        </row>
        <row r="263">
          <cell r="K263">
            <v>20152010012401</v>
          </cell>
          <cell r="L263">
            <v>42243</v>
          </cell>
          <cell r="M263">
            <v>42348</v>
          </cell>
          <cell r="N263">
            <v>42408</v>
          </cell>
          <cell r="O263">
            <v>305482</v>
          </cell>
          <cell r="P263">
            <v>433575</v>
          </cell>
        </row>
        <row r="264">
          <cell r="K264">
            <v>2992</v>
          </cell>
          <cell r="L264">
            <v>42243</v>
          </cell>
          <cell r="M264">
            <v>42339</v>
          </cell>
          <cell r="N264">
            <v>0</v>
          </cell>
          <cell r="O264">
            <v>593724</v>
          </cell>
          <cell r="P264" t="str">
            <v/>
          </cell>
        </row>
        <row r="265">
          <cell r="K265">
            <v>20152010001331</v>
          </cell>
          <cell r="L265">
            <v>42250</v>
          </cell>
          <cell r="M265">
            <v>42321</v>
          </cell>
          <cell r="N265">
            <v>42501</v>
          </cell>
          <cell r="O265">
            <v>115283</v>
          </cell>
          <cell r="P265">
            <v>115283</v>
          </cell>
        </row>
        <row r="266">
          <cell r="K266">
            <v>3186</v>
          </cell>
          <cell r="L266">
            <v>42222</v>
          </cell>
          <cell r="M266">
            <v>42356</v>
          </cell>
          <cell r="N266">
            <v>43451.75</v>
          </cell>
          <cell r="O266">
            <v>896647</v>
          </cell>
          <cell r="P266">
            <v>64046</v>
          </cell>
        </row>
        <row r="267">
          <cell r="K267">
            <v>3140</v>
          </cell>
          <cell r="L267">
            <v>42230</v>
          </cell>
          <cell r="M267">
            <v>42355</v>
          </cell>
          <cell r="N267">
            <v>43450.75</v>
          </cell>
          <cell r="O267">
            <v>1104573</v>
          </cell>
          <cell r="P267">
            <v>64046</v>
          </cell>
        </row>
        <row r="268">
          <cell r="K268">
            <v>3114</v>
          </cell>
          <cell r="L268">
            <v>42282</v>
          </cell>
          <cell r="M268">
            <v>42353</v>
          </cell>
          <cell r="N268">
            <v>46005.5</v>
          </cell>
          <cell r="O268">
            <v>177390</v>
          </cell>
          <cell r="P268">
            <v>177390</v>
          </cell>
        </row>
        <row r="269">
          <cell r="K269">
            <v>20152010015491</v>
          </cell>
          <cell r="L269">
            <v>42293</v>
          </cell>
          <cell r="M269">
            <v>42355</v>
          </cell>
          <cell r="N269">
            <v>42445</v>
          </cell>
          <cell r="O269">
            <v>305482</v>
          </cell>
          <cell r="P269">
            <v>433575</v>
          </cell>
        </row>
        <row r="270">
          <cell r="K270">
            <v>20152010015501</v>
          </cell>
          <cell r="L270">
            <v>42311</v>
          </cell>
          <cell r="M270">
            <v>42355</v>
          </cell>
          <cell r="N270">
            <v>42445</v>
          </cell>
          <cell r="O270">
            <v>305482</v>
          </cell>
          <cell r="P270">
            <v>433575</v>
          </cell>
        </row>
        <row r="271">
          <cell r="K271">
            <v>20152010018881</v>
          </cell>
          <cell r="L271">
            <v>42314</v>
          </cell>
          <cell r="M271">
            <v>42367</v>
          </cell>
          <cell r="N271">
            <v>42427</v>
          </cell>
          <cell r="O271">
            <v>152741</v>
          </cell>
          <cell r="P271">
            <v>152741</v>
          </cell>
        </row>
        <row r="272">
          <cell r="K272">
            <v>20152010014371</v>
          </cell>
          <cell r="L272">
            <v>42318</v>
          </cell>
          <cell r="M272">
            <v>42353</v>
          </cell>
          <cell r="N272">
            <v>42443</v>
          </cell>
          <cell r="O272">
            <v>305482</v>
          </cell>
          <cell r="P272">
            <v>433575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  ORIGEN DE INGRESOS - ENT..."/>
      <sheetName val="F1.1  ORIGEN DE INGRESOS - E..."/>
      <sheetName val="F2  PLAN ANUAL DE COMPRAS AP..."/>
      <sheetName val="F4  PLANES DE ACCIÓN Y EJECU..."/>
      <sheetName val="F7.1  RELACIÓN PROYECTOS FIN..."/>
      <sheetName val="F7.2  RELACIÓN PROYECTOS FIN..."/>
      <sheetName val="F8.1  COMPROMISOS PRESUPUEST..."/>
      <sheetName val="F8.2.1 INIDICADORES ELABORAD..."/>
      <sheetName val="F8.2.2 INIDICADORES ELABORAD..."/>
      <sheetName val="Hoja1"/>
      <sheetName val="F8.3 PROYECTOS O ACTIVIDADES..."/>
      <sheetName val="F8.4  TRÁMITES OTORGADOS POR..."/>
      <sheetName val="F8.5 POLÍTICA DE GESTIÓN AMB..."/>
      <sheetName val="F8.6.1  ORIGEN DE INGRESOS C..."/>
      <sheetName val="F8.6.1.1  PLAN INSTITUCIONAL..."/>
      <sheetName val="F8.6.1.2  CUMPLIMIENTO DE ME..."/>
      <sheetName val="F8.6.1.3.1.1  INDIC DE GESTI..."/>
      <sheetName val="F8.6.1.3.1.2  INDIC DE GESTI..."/>
      <sheetName val="F8.6.1.3.1.3  INDIC DE GESTI..."/>
      <sheetName val="F8.6.1.3.1.4  INDIC DE GESTI..."/>
      <sheetName val="F8.6.1.3.1.5  INDIC DE GESTI..."/>
      <sheetName val="F8.6.1.3.1.5  FUENTES INFORM..."/>
      <sheetName val="F8.7 ESTUDIOS DE VALORACIÓN ..."/>
      <sheetName val="F9  RELACIÓN DE PROCESOS JUD..."/>
      <sheetName val="F10  INFORMACIÓN OPERATIVA (..."/>
      <sheetName val="F11  PLAN DE INVERSIÓN Y EJE..."/>
      <sheetName val="F25  PROG PPTAL GASTOS EMPR ..."/>
      <sheetName val="F25.2  TRANSFERENCIAS PRESUP..."/>
      <sheetName val="F25.3  AUTORIZACIÓN DE NOTIF..."/>
      <sheetName val="F33  CIERRE PRESUPUESTAL"/>
      <sheetName val="F39  RECURSOS PARTICIPACIÓN"/>
      <sheetName val="F39.1  PARTICIPACIÓN CIUD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hyperlink" Target="mailto:notificacionesjudiciales@cam.gov.co"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www.cam.gov.co/"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0"/>
  <sheetViews>
    <sheetView topLeftCell="A7" workbookViewId="0">
      <selection activeCell="D11" sqref="D11"/>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A1" s="23"/>
      <c r="B1" s="22" t="s">
        <v>0</v>
      </c>
      <c r="C1" s="22">
        <v>51</v>
      </c>
      <c r="D1" s="136" t="s">
        <v>1</v>
      </c>
      <c r="E1" s="137"/>
      <c r="F1" s="137"/>
      <c r="G1" s="137"/>
      <c r="H1" s="23"/>
      <c r="I1" s="23"/>
      <c r="J1" s="23"/>
      <c r="K1" s="23"/>
      <c r="L1" s="23"/>
      <c r="M1" s="23"/>
      <c r="N1" s="23"/>
      <c r="O1" s="23"/>
    </row>
    <row r="2" spans="1:15" x14ac:dyDescent="0.25">
      <c r="A2" s="23"/>
      <c r="B2" s="22" t="s">
        <v>2</v>
      </c>
      <c r="C2" s="22">
        <v>50</v>
      </c>
      <c r="D2" s="136" t="s">
        <v>3</v>
      </c>
      <c r="E2" s="137"/>
      <c r="F2" s="137"/>
      <c r="G2" s="137"/>
      <c r="H2" s="23"/>
      <c r="I2" s="23"/>
      <c r="J2" s="23"/>
      <c r="K2" s="23"/>
      <c r="L2" s="23"/>
      <c r="M2" s="23"/>
      <c r="N2" s="23"/>
      <c r="O2" s="23"/>
    </row>
    <row r="3" spans="1:15" x14ac:dyDescent="0.25">
      <c r="A3" s="23"/>
      <c r="B3" s="22" t="s">
        <v>4</v>
      </c>
      <c r="C3" s="22">
        <v>1</v>
      </c>
      <c r="D3" s="23"/>
      <c r="E3" s="23"/>
      <c r="F3" s="23"/>
      <c r="G3" s="23"/>
      <c r="H3" s="23"/>
      <c r="I3" s="23"/>
      <c r="J3" s="23"/>
      <c r="K3" s="23"/>
      <c r="L3" s="23"/>
      <c r="M3" s="23"/>
      <c r="N3" s="23"/>
      <c r="O3" s="23"/>
    </row>
    <row r="4" spans="1:15" x14ac:dyDescent="0.25">
      <c r="A4" s="23"/>
      <c r="B4" s="22" t="s">
        <v>5</v>
      </c>
      <c r="C4" s="22">
        <v>113</v>
      </c>
      <c r="D4" s="23"/>
      <c r="E4" s="23"/>
      <c r="F4" s="23"/>
      <c r="G4" s="23"/>
      <c r="H4" s="23"/>
      <c r="I4" s="23"/>
      <c r="J4" s="23"/>
      <c r="K4" s="23"/>
      <c r="L4" s="23"/>
      <c r="M4" s="23"/>
      <c r="N4" s="23"/>
      <c r="O4" s="23"/>
    </row>
    <row r="5" spans="1:15" x14ac:dyDescent="0.25">
      <c r="A5" s="23"/>
      <c r="B5" s="22" t="s">
        <v>6</v>
      </c>
      <c r="C5" s="4">
        <v>42369</v>
      </c>
      <c r="D5" s="23"/>
      <c r="E5" s="23"/>
      <c r="F5" s="23"/>
      <c r="G5" s="23"/>
      <c r="H5" s="23"/>
      <c r="I5" s="23"/>
      <c r="J5" s="23"/>
      <c r="K5" s="23"/>
      <c r="L5" s="23"/>
      <c r="M5" s="23"/>
      <c r="N5" s="23"/>
      <c r="O5" s="23"/>
    </row>
    <row r="6" spans="1:15" x14ac:dyDescent="0.25">
      <c r="A6" s="23"/>
      <c r="B6" s="22" t="s">
        <v>7</v>
      </c>
      <c r="C6" s="22">
        <v>12</v>
      </c>
      <c r="D6" s="22" t="s">
        <v>8</v>
      </c>
      <c r="E6" s="23"/>
      <c r="F6" s="23"/>
      <c r="G6" s="23"/>
      <c r="H6" s="23"/>
      <c r="I6" s="23"/>
      <c r="J6" s="23"/>
      <c r="K6" s="23"/>
      <c r="L6" s="23"/>
      <c r="M6" s="23"/>
      <c r="N6" s="23"/>
      <c r="O6" s="23"/>
    </row>
    <row r="8" spans="1:15" x14ac:dyDescent="0.25">
      <c r="A8" s="22" t="s">
        <v>9</v>
      </c>
      <c r="B8" s="136" t="s">
        <v>10</v>
      </c>
      <c r="C8" s="137"/>
      <c r="D8" s="137"/>
      <c r="E8" s="137"/>
      <c r="F8" s="137"/>
      <c r="G8" s="137"/>
      <c r="H8" s="137"/>
      <c r="I8" s="137"/>
      <c r="J8" s="137"/>
      <c r="K8" s="137"/>
      <c r="L8" s="137"/>
      <c r="M8" s="137"/>
      <c r="N8" s="137"/>
      <c r="O8" s="137"/>
    </row>
    <row r="9" spans="1:15" x14ac:dyDescent="0.25">
      <c r="A9" s="23"/>
      <c r="B9" s="23"/>
      <c r="C9" s="22">
        <v>2</v>
      </c>
      <c r="D9" s="22">
        <v>3</v>
      </c>
      <c r="E9" s="22">
        <v>4</v>
      </c>
      <c r="F9" s="22">
        <v>7</v>
      </c>
      <c r="G9" s="22">
        <v>8</v>
      </c>
      <c r="H9" s="22">
        <v>12</v>
      </c>
      <c r="I9" s="22">
        <v>16</v>
      </c>
      <c r="J9" s="22">
        <v>20</v>
      </c>
      <c r="K9" s="22">
        <v>24</v>
      </c>
      <c r="L9" s="22">
        <v>28</v>
      </c>
      <c r="M9" s="22">
        <v>32</v>
      </c>
      <c r="N9" s="22">
        <v>36</v>
      </c>
      <c r="O9" s="22">
        <v>40</v>
      </c>
    </row>
    <row r="10" spans="1:15" x14ac:dyDescent="0.25">
      <c r="A10" s="23"/>
      <c r="B10" s="23"/>
      <c r="C10" s="22" t="s">
        <v>11</v>
      </c>
      <c r="D10" s="22" t="s">
        <v>12</v>
      </c>
      <c r="E10" s="22" t="s">
        <v>13</v>
      </c>
      <c r="F10" s="22" t="s">
        <v>14</v>
      </c>
      <c r="G10" s="22" t="s">
        <v>15</v>
      </c>
      <c r="H10" s="22" t="s">
        <v>16</v>
      </c>
      <c r="I10" s="22" t="s">
        <v>17</v>
      </c>
      <c r="J10" s="22" t="s">
        <v>18</v>
      </c>
      <c r="K10" s="22" t="s">
        <v>19</v>
      </c>
      <c r="L10" s="22" t="s">
        <v>20</v>
      </c>
      <c r="M10" s="22" t="s">
        <v>21</v>
      </c>
      <c r="N10" s="22" t="s">
        <v>22</v>
      </c>
      <c r="O10" s="22" t="s">
        <v>23</v>
      </c>
    </row>
    <row r="11" spans="1:15" x14ac:dyDescent="0.25">
      <c r="A11" s="22">
        <v>10</v>
      </c>
      <c r="B11" s="23" t="s">
        <v>24</v>
      </c>
      <c r="C11" s="1" t="s">
        <v>25</v>
      </c>
      <c r="D11" s="3" t="s">
        <v>26</v>
      </c>
      <c r="E11" s="3" t="s">
        <v>27</v>
      </c>
      <c r="F11" s="52"/>
      <c r="G11" s="52"/>
      <c r="H11" s="52"/>
      <c r="I11" s="52"/>
      <c r="J11" s="52"/>
      <c r="K11" s="52"/>
      <c r="L11" s="52"/>
      <c r="M11" s="52"/>
      <c r="N11" s="52"/>
      <c r="O11" s="3" t="s">
        <v>24</v>
      </c>
    </row>
    <row r="12" spans="1:15" x14ac:dyDescent="0.25">
      <c r="A12" s="22">
        <v>20</v>
      </c>
      <c r="B12" s="23" t="s">
        <v>24</v>
      </c>
      <c r="C12" s="1" t="s">
        <v>28</v>
      </c>
      <c r="D12" s="1" t="s">
        <v>24</v>
      </c>
      <c r="E12" s="1" t="s">
        <v>24</v>
      </c>
      <c r="F12" s="52"/>
      <c r="G12" s="52"/>
      <c r="H12" s="52"/>
      <c r="I12" s="52"/>
      <c r="J12" s="52"/>
      <c r="K12" s="52"/>
      <c r="L12" s="52"/>
      <c r="M12" s="52"/>
      <c r="N12" s="52"/>
      <c r="O12" s="3" t="s">
        <v>24</v>
      </c>
    </row>
    <row r="13" spans="1:15" x14ac:dyDescent="0.25">
      <c r="A13" s="22">
        <v>30</v>
      </c>
      <c r="B13" s="23" t="s">
        <v>24</v>
      </c>
      <c r="C13" s="1" t="s">
        <v>29</v>
      </c>
      <c r="D13" s="1" t="s">
        <v>24</v>
      </c>
      <c r="E13" s="1" t="s">
        <v>24</v>
      </c>
      <c r="F13" s="3">
        <v>0</v>
      </c>
      <c r="G13" s="3">
        <v>0</v>
      </c>
      <c r="H13" s="52"/>
      <c r="I13" s="3">
        <v>0</v>
      </c>
      <c r="J13" s="52"/>
      <c r="K13" s="3">
        <v>0</v>
      </c>
      <c r="L13" s="3">
        <v>0</v>
      </c>
      <c r="M13" s="52"/>
      <c r="N13" s="52"/>
      <c r="O13" s="3" t="s">
        <v>24</v>
      </c>
    </row>
    <row r="14" spans="1:15" x14ac:dyDescent="0.25">
      <c r="A14" s="22">
        <v>40</v>
      </c>
      <c r="B14" s="23" t="s">
        <v>24</v>
      </c>
      <c r="C14" s="1" t="s">
        <v>30</v>
      </c>
      <c r="D14" s="1" t="s">
        <v>24</v>
      </c>
      <c r="E14" s="1" t="s">
        <v>24</v>
      </c>
      <c r="F14" s="3">
        <v>0</v>
      </c>
      <c r="G14" s="3">
        <v>0</v>
      </c>
      <c r="H14" s="52"/>
      <c r="I14" s="3">
        <v>0</v>
      </c>
      <c r="J14" s="52"/>
      <c r="K14" s="3">
        <v>0</v>
      </c>
      <c r="L14" s="3">
        <v>0</v>
      </c>
      <c r="M14" s="52"/>
      <c r="N14" s="52"/>
      <c r="O14" s="3" t="s">
        <v>24</v>
      </c>
    </row>
    <row r="15" spans="1:15" x14ac:dyDescent="0.25">
      <c r="A15" s="22">
        <v>50</v>
      </c>
      <c r="B15" s="23" t="s">
        <v>24</v>
      </c>
      <c r="C15" s="1" t="s">
        <v>31</v>
      </c>
      <c r="D15" s="1" t="s">
        <v>24</v>
      </c>
      <c r="E15" s="1" t="s">
        <v>24</v>
      </c>
      <c r="F15" s="52"/>
      <c r="G15" s="52"/>
      <c r="H15" s="52"/>
      <c r="I15" s="52"/>
      <c r="J15" s="52"/>
      <c r="K15" s="52"/>
      <c r="L15" s="52"/>
      <c r="M15" s="52"/>
      <c r="N15" s="52"/>
      <c r="O15" s="3" t="s">
        <v>24</v>
      </c>
    </row>
    <row r="16" spans="1:15" x14ac:dyDescent="0.25">
      <c r="A16" s="22">
        <v>60</v>
      </c>
      <c r="B16" s="23" t="s">
        <v>24</v>
      </c>
      <c r="C16" s="1" t="s">
        <v>32</v>
      </c>
      <c r="D16" s="1" t="s">
        <v>24</v>
      </c>
      <c r="E16" s="1" t="s">
        <v>24</v>
      </c>
      <c r="F16" s="3">
        <v>0</v>
      </c>
      <c r="G16" s="3">
        <v>0</v>
      </c>
      <c r="H16" s="52"/>
      <c r="I16" s="3">
        <v>0</v>
      </c>
      <c r="J16" s="52"/>
      <c r="K16" s="3">
        <v>0</v>
      </c>
      <c r="L16" s="3">
        <v>0</v>
      </c>
      <c r="M16" s="52"/>
      <c r="N16" s="52"/>
      <c r="O16" s="3" t="s">
        <v>24</v>
      </c>
    </row>
    <row r="17" spans="1:15" x14ac:dyDescent="0.25">
      <c r="A17" s="22">
        <v>70</v>
      </c>
      <c r="B17" s="23" t="s">
        <v>24</v>
      </c>
      <c r="C17" s="1" t="s">
        <v>33</v>
      </c>
      <c r="D17" s="1" t="s">
        <v>24</v>
      </c>
      <c r="E17" s="1" t="s">
        <v>24</v>
      </c>
      <c r="F17" s="3">
        <v>0</v>
      </c>
      <c r="G17" s="3">
        <v>0</v>
      </c>
      <c r="H17" s="52"/>
      <c r="I17" s="3">
        <v>0</v>
      </c>
      <c r="J17" s="52"/>
      <c r="K17" s="3">
        <v>0</v>
      </c>
      <c r="L17" s="3">
        <v>0</v>
      </c>
      <c r="M17" s="52"/>
      <c r="N17" s="52"/>
      <c r="O17" s="3" t="s">
        <v>24</v>
      </c>
    </row>
    <row r="18" spans="1:15" x14ac:dyDescent="0.25">
      <c r="A18" s="22">
        <v>80</v>
      </c>
      <c r="B18" s="23" t="s">
        <v>24</v>
      </c>
      <c r="C18" s="1" t="s">
        <v>34</v>
      </c>
      <c r="D18" s="1" t="s">
        <v>24</v>
      </c>
      <c r="E18" s="1" t="s">
        <v>24</v>
      </c>
      <c r="F18" s="3">
        <v>0</v>
      </c>
      <c r="G18" s="3">
        <v>0</v>
      </c>
      <c r="H18" s="52"/>
      <c r="I18" s="3">
        <v>0</v>
      </c>
      <c r="J18" s="52"/>
      <c r="K18" s="3">
        <v>0</v>
      </c>
      <c r="L18" s="3">
        <v>0</v>
      </c>
      <c r="M18" s="52"/>
      <c r="N18" s="52"/>
      <c r="O18" s="3" t="s">
        <v>24</v>
      </c>
    </row>
    <row r="19" spans="1:15" x14ac:dyDescent="0.25">
      <c r="A19" s="22">
        <v>90</v>
      </c>
      <c r="B19" s="23" t="s">
        <v>24</v>
      </c>
      <c r="C19" s="1" t="s">
        <v>35</v>
      </c>
      <c r="D19" s="1" t="s">
        <v>24</v>
      </c>
      <c r="E19" s="1" t="s">
        <v>24</v>
      </c>
      <c r="F19" s="3">
        <v>0</v>
      </c>
      <c r="G19" s="3">
        <v>0</v>
      </c>
      <c r="H19" s="52"/>
      <c r="I19" s="3">
        <v>0</v>
      </c>
      <c r="J19" s="52"/>
      <c r="K19" s="3">
        <v>0</v>
      </c>
      <c r="L19" s="3">
        <v>0</v>
      </c>
      <c r="M19" s="52"/>
      <c r="N19" s="52"/>
      <c r="O19" s="3" t="s">
        <v>24</v>
      </c>
    </row>
    <row r="20" spans="1:15" x14ac:dyDescent="0.25">
      <c r="A20" s="22">
        <v>100</v>
      </c>
      <c r="B20" s="23" t="s">
        <v>24</v>
      </c>
      <c r="C20" s="1" t="s">
        <v>36</v>
      </c>
      <c r="D20" s="1" t="s">
        <v>24</v>
      </c>
      <c r="E20" s="1" t="s">
        <v>24</v>
      </c>
      <c r="F20" s="3">
        <v>0</v>
      </c>
      <c r="G20" s="3">
        <v>0</v>
      </c>
      <c r="H20" s="52"/>
      <c r="I20" s="3">
        <v>0</v>
      </c>
      <c r="J20" s="52"/>
      <c r="K20" s="3">
        <v>0</v>
      </c>
      <c r="L20" s="3">
        <v>0</v>
      </c>
      <c r="M20" s="52"/>
      <c r="N20" s="52"/>
      <c r="O20" s="3" t="s">
        <v>24</v>
      </c>
    </row>
    <row r="21" spans="1:15" x14ac:dyDescent="0.25">
      <c r="A21" s="22">
        <v>110</v>
      </c>
      <c r="B21" s="23" t="s">
        <v>24</v>
      </c>
      <c r="C21" s="1" t="s">
        <v>37</v>
      </c>
      <c r="D21" s="1" t="s">
        <v>24</v>
      </c>
      <c r="E21" s="1" t="s">
        <v>24</v>
      </c>
      <c r="F21" s="52"/>
      <c r="G21" s="52"/>
      <c r="H21" s="52"/>
      <c r="I21" s="52"/>
      <c r="J21" s="52"/>
      <c r="K21" s="52"/>
      <c r="L21" s="52"/>
      <c r="M21" s="52"/>
      <c r="N21" s="52"/>
      <c r="O21" s="3" t="s">
        <v>24</v>
      </c>
    </row>
    <row r="22" spans="1:15" x14ac:dyDescent="0.25">
      <c r="A22" s="22">
        <v>120</v>
      </c>
      <c r="B22" s="23" t="s">
        <v>24</v>
      </c>
      <c r="C22" s="1" t="s">
        <v>38</v>
      </c>
      <c r="D22" s="1" t="s">
        <v>24</v>
      </c>
      <c r="E22" s="1" t="s">
        <v>24</v>
      </c>
      <c r="F22" s="3">
        <v>0</v>
      </c>
      <c r="G22" s="3">
        <v>0</v>
      </c>
      <c r="H22" s="52"/>
      <c r="I22" s="3">
        <v>0</v>
      </c>
      <c r="J22" s="52"/>
      <c r="K22" s="3">
        <v>0</v>
      </c>
      <c r="L22" s="3">
        <v>0</v>
      </c>
      <c r="M22" s="52"/>
      <c r="N22" s="52"/>
      <c r="O22" s="3" t="s">
        <v>24</v>
      </c>
    </row>
    <row r="23" spans="1:15" x14ac:dyDescent="0.25">
      <c r="A23" s="22">
        <v>130</v>
      </c>
      <c r="B23" s="23" t="s">
        <v>24</v>
      </c>
      <c r="C23" s="1" t="s">
        <v>39</v>
      </c>
      <c r="D23" s="1" t="s">
        <v>24</v>
      </c>
      <c r="E23" s="1" t="s">
        <v>24</v>
      </c>
      <c r="F23" s="3">
        <v>0</v>
      </c>
      <c r="G23" s="3">
        <v>0</v>
      </c>
      <c r="H23" s="52"/>
      <c r="I23" s="3">
        <v>0</v>
      </c>
      <c r="J23" s="52"/>
      <c r="K23" s="3">
        <v>0</v>
      </c>
      <c r="L23" s="3">
        <v>0</v>
      </c>
      <c r="M23" s="52"/>
      <c r="N23" s="52"/>
      <c r="O23" s="3" t="s">
        <v>24</v>
      </c>
    </row>
    <row r="24" spans="1:15" x14ac:dyDescent="0.25">
      <c r="A24" s="22">
        <v>140</v>
      </c>
      <c r="B24" s="23" t="s">
        <v>24</v>
      </c>
      <c r="C24" s="1" t="s">
        <v>40</v>
      </c>
      <c r="D24" s="1" t="s">
        <v>24</v>
      </c>
      <c r="E24" s="1" t="s">
        <v>24</v>
      </c>
      <c r="F24" s="3">
        <v>0</v>
      </c>
      <c r="G24" s="3">
        <v>0</v>
      </c>
      <c r="H24" s="52"/>
      <c r="I24" s="3">
        <v>0</v>
      </c>
      <c r="J24" s="52"/>
      <c r="K24" s="3">
        <v>0</v>
      </c>
      <c r="L24" s="3">
        <v>0</v>
      </c>
      <c r="M24" s="52"/>
      <c r="N24" s="52"/>
      <c r="O24" s="3" t="s">
        <v>24</v>
      </c>
    </row>
    <row r="25" spans="1:15" x14ac:dyDescent="0.25">
      <c r="A25" s="22">
        <v>150</v>
      </c>
      <c r="B25" s="23" t="s">
        <v>24</v>
      </c>
      <c r="C25" s="1" t="s">
        <v>41</v>
      </c>
      <c r="D25" s="1" t="s">
        <v>24</v>
      </c>
      <c r="E25" s="1" t="s">
        <v>24</v>
      </c>
      <c r="F25" s="3">
        <v>0</v>
      </c>
      <c r="G25" s="3">
        <v>0</v>
      </c>
      <c r="H25" s="52"/>
      <c r="I25" s="3">
        <v>0</v>
      </c>
      <c r="J25" s="52"/>
      <c r="K25" s="3">
        <v>0</v>
      </c>
      <c r="L25" s="3">
        <v>0</v>
      </c>
      <c r="M25" s="52"/>
      <c r="N25" s="52"/>
      <c r="O25" s="3" t="s">
        <v>24</v>
      </c>
    </row>
    <row r="26" spans="1:15" x14ac:dyDescent="0.25">
      <c r="A26" s="22">
        <v>160</v>
      </c>
      <c r="B26" s="23" t="s">
        <v>24</v>
      </c>
      <c r="C26" s="1" t="s">
        <v>42</v>
      </c>
      <c r="D26" s="1" t="s">
        <v>24</v>
      </c>
      <c r="E26" s="1" t="s">
        <v>24</v>
      </c>
      <c r="F26" s="3">
        <v>0</v>
      </c>
      <c r="G26" s="3">
        <v>0</v>
      </c>
      <c r="H26" s="52"/>
      <c r="I26" s="3">
        <v>0</v>
      </c>
      <c r="J26" s="52"/>
      <c r="K26" s="3">
        <v>0</v>
      </c>
      <c r="L26" s="3">
        <v>0</v>
      </c>
      <c r="M26" s="52"/>
      <c r="N26" s="52"/>
      <c r="O26" s="3" t="s">
        <v>24</v>
      </c>
    </row>
    <row r="27" spans="1:15" x14ac:dyDescent="0.25">
      <c r="A27" s="22">
        <v>170</v>
      </c>
      <c r="B27" s="23" t="s">
        <v>24</v>
      </c>
      <c r="C27" s="1" t="s">
        <v>43</v>
      </c>
      <c r="D27" s="1" t="s">
        <v>24</v>
      </c>
      <c r="E27" s="1" t="s">
        <v>24</v>
      </c>
      <c r="F27" s="3">
        <v>0</v>
      </c>
      <c r="G27" s="3">
        <v>0</v>
      </c>
      <c r="H27" s="52"/>
      <c r="I27" s="3">
        <v>0</v>
      </c>
      <c r="J27" s="52"/>
      <c r="K27" s="3">
        <v>0</v>
      </c>
      <c r="L27" s="3">
        <v>0</v>
      </c>
      <c r="M27" s="52"/>
      <c r="N27" s="52"/>
      <c r="O27" s="3" t="s">
        <v>24</v>
      </c>
    </row>
    <row r="28" spans="1:15" x14ac:dyDescent="0.25">
      <c r="A28" s="22">
        <v>180</v>
      </c>
      <c r="B28" s="23" t="s">
        <v>24</v>
      </c>
      <c r="C28" s="1" t="s">
        <v>44</v>
      </c>
      <c r="D28" s="1" t="s">
        <v>24</v>
      </c>
      <c r="E28" s="1" t="s">
        <v>24</v>
      </c>
      <c r="F28" s="3">
        <v>0</v>
      </c>
      <c r="G28" s="3">
        <v>0</v>
      </c>
      <c r="H28" s="52"/>
      <c r="I28" s="3">
        <v>0</v>
      </c>
      <c r="J28" s="52"/>
      <c r="K28" s="3">
        <v>0</v>
      </c>
      <c r="L28" s="3">
        <v>0</v>
      </c>
      <c r="M28" s="52"/>
      <c r="N28" s="52"/>
      <c r="O28" s="3" t="s">
        <v>24</v>
      </c>
    </row>
    <row r="29" spans="1:15" x14ac:dyDescent="0.25">
      <c r="A29" s="22">
        <v>190</v>
      </c>
      <c r="B29" s="23" t="s">
        <v>24</v>
      </c>
      <c r="C29" s="1" t="s">
        <v>45</v>
      </c>
      <c r="D29" s="1" t="s">
        <v>24</v>
      </c>
      <c r="E29" s="1" t="s">
        <v>24</v>
      </c>
      <c r="F29" s="3">
        <v>0</v>
      </c>
      <c r="G29" s="3">
        <v>0</v>
      </c>
      <c r="H29" s="52"/>
      <c r="I29" s="3">
        <v>0</v>
      </c>
      <c r="J29" s="52"/>
      <c r="K29" s="3">
        <v>0</v>
      </c>
      <c r="L29" s="3">
        <v>0</v>
      </c>
      <c r="M29" s="52"/>
      <c r="N29" s="52"/>
      <c r="O29" s="3" t="s">
        <v>24</v>
      </c>
    </row>
    <row r="30" spans="1:15" x14ac:dyDescent="0.25">
      <c r="A30" s="22">
        <v>200</v>
      </c>
      <c r="B30" s="23" t="s">
        <v>24</v>
      </c>
      <c r="C30" s="1" t="s">
        <v>46</v>
      </c>
      <c r="D30" s="1" t="s">
        <v>24</v>
      </c>
      <c r="E30" s="1" t="s">
        <v>24</v>
      </c>
      <c r="F30" s="52"/>
      <c r="G30" s="52"/>
      <c r="H30" s="52"/>
      <c r="I30" s="52"/>
      <c r="J30" s="52"/>
      <c r="K30" s="52"/>
      <c r="L30" s="52"/>
      <c r="M30" s="52"/>
      <c r="N30" s="52"/>
      <c r="O30" s="3" t="s">
        <v>24</v>
      </c>
    </row>
    <row r="31" spans="1:15" x14ac:dyDescent="0.25">
      <c r="A31" s="22">
        <v>210</v>
      </c>
      <c r="B31" s="23" t="s">
        <v>24</v>
      </c>
      <c r="C31" s="1" t="s">
        <v>47</v>
      </c>
      <c r="D31" s="1" t="s">
        <v>24</v>
      </c>
      <c r="E31" s="1" t="s">
        <v>24</v>
      </c>
      <c r="F31" s="3">
        <v>0</v>
      </c>
      <c r="G31" s="3">
        <v>0</v>
      </c>
      <c r="H31" s="52"/>
      <c r="I31" s="3">
        <v>0</v>
      </c>
      <c r="J31" s="52"/>
      <c r="K31" s="3">
        <v>0</v>
      </c>
      <c r="L31" s="3">
        <v>0</v>
      </c>
      <c r="M31" s="52"/>
      <c r="N31" s="52"/>
      <c r="O31" s="3" t="s">
        <v>24</v>
      </c>
    </row>
    <row r="32" spans="1:15" x14ac:dyDescent="0.25">
      <c r="A32" s="22">
        <v>220</v>
      </c>
      <c r="B32" s="23" t="s">
        <v>24</v>
      </c>
      <c r="C32" s="1" t="s">
        <v>48</v>
      </c>
      <c r="D32" s="1" t="s">
        <v>24</v>
      </c>
      <c r="E32" s="1" t="s">
        <v>24</v>
      </c>
      <c r="F32" s="3">
        <v>0</v>
      </c>
      <c r="G32" s="3">
        <v>0</v>
      </c>
      <c r="H32" s="52"/>
      <c r="I32" s="3">
        <v>0</v>
      </c>
      <c r="J32" s="52"/>
      <c r="K32" s="3">
        <v>0</v>
      </c>
      <c r="L32" s="3">
        <v>0</v>
      </c>
      <c r="M32" s="52"/>
      <c r="N32" s="52"/>
      <c r="O32" s="3" t="s">
        <v>24</v>
      </c>
    </row>
    <row r="33" spans="1:15" x14ac:dyDescent="0.25">
      <c r="A33" s="22">
        <v>230</v>
      </c>
      <c r="B33" s="23" t="s">
        <v>24</v>
      </c>
      <c r="C33" s="1" t="s">
        <v>49</v>
      </c>
      <c r="D33" s="1" t="s">
        <v>24</v>
      </c>
      <c r="E33" s="1" t="s">
        <v>24</v>
      </c>
      <c r="F33" s="3">
        <v>0</v>
      </c>
      <c r="G33" s="3">
        <v>0</v>
      </c>
      <c r="H33" s="52"/>
      <c r="I33" s="3">
        <v>0</v>
      </c>
      <c r="J33" s="52"/>
      <c r="K33" s="3">
        <v>0</v>
      </c>
      <c r="L33" s="3">
        <v>0</v>
      </c>
      <c r="M33" s="52"/>
      <c r="N33" s="52"/>
      <c r="O33" s="3" t="s">
        <v>24</v>
      </c>
    </row>
    <row r="34" spans="1:15" x14ac:dyDescent="0.25">
      <c r="A34" s="22">
        <v>240</v>
      </c>
      <c r="B34" s="23" t="s">
        <v>24</v>
      </c>
      <c r="C34" s="1" t="s">
        <v>50</v>
      </c>
      <c r="D34" s="1" t="s">
        <v>24</v>
      </c>
      <c r="E34" s="1" t="s">
        <v>24</v>
      </c>
      <c r="F34" s="3">
        <v>0</v>
      </c>
      <c r="G34" s="3">
        <v>0</v>
      </c>
      <c r="H34" s="52"/>
      <c r="I34" s="3">
        <v>0</v>
      </c>
      <c r="J34" s="52"/>
      <c r="K34" s="3">
        <v>0</v>
      </c>
      <c r="L34" s="3">
        <v>0</v>
      </c>
      <c r="M34" s="52"/>
      <c r="N34" s="52"/>
      <c r="O34" s="3" t="s">
        <v>24</v>
      </c>
    </row>
    <row r="35" spans="1:15" x14ac:dyDescent="0.25">
      <c r="A35" s="22">
        <v>250</v>
      </c>
      <c r="B35" s="23" t="s">
        <v>24</v>
      </c>
      <c r="C35" s="1" t="s">
        <v>51</v>
      </c>
      <c r="D35" s="1" t="s">
        <v>24</v>
      </c>
      <c r="E35" s="1" t="s">
        <v>24</v>
      </c>
      <c r="F35" s="3">
        <v>0</v>
      </c>
      <c r="G35" s="3">
        <v>0</v>
      </c>
      <c r="H35" s="52"/>
      <c r="I35" s="3">
        <v>0</v>
      </c>
      <c r="J35" s="52"/>
      <c r="K35" s="3">
        <v>0</v>
      </c>
      <c r="L35" s="3">
        <v>0</v>
      </c>
      <c r="M35" s="52"/>
      <c r="N35" s="52"/>
      <c r="O35" s="3" t="s">
        <v>24</v>
      </c>
    </row>
    <row r="36" spans="1:15" x14ac:dyDescent="0.25">
      <c r="A36" s="22">
        <v>260</v>
      </c>
      <c r="B36" s="23" t="s">
        <v>24</v>
      </c>
      <c r="C36" s="1" t="s">
        <v>52</v>
      </c>
      <c r="D36" s="1" t="s">
        <v>24</v>
      </c>
      <c r="E36" s="1" t="s">
        <v>24</v>
      </c>
      <c r="F36" s="3">
        <v>0</v>
      </c>
      <c r="G36" s="3">
        <v>0</v>
      </c>
      <c r="H36" s="52"/>
      <c r="I36" s="3">
        <v>0</v>
      </c>
      <c r="J36" s="52"/>
      <c r="K36" s="3">
        <v>0</v>
      </c>
      <c r="L36" s="3">
        <v>0</v>
      </c>
      <c r="M36" s="52"/>
      <c r="N36" s="52"/>
      <c r="O36" s="3" t="s">
        <v>24</v>
      </c>
    </row>
    <row r="37" spans="1:15" x14ac:dyDescent="0.25">
      <c r="A37" s="22">
        <v>270</v>
      </c>
      <c r="B37" s="23" t="s">
        <v>24</v>
      </c>
      <c r="C37" s="1" t="s">
        <v>53</v>
      </c>
      <c r="D37" s="1" t="s">
        <v>24</v>
      </c>
      <c r="E37" s="1" t="s">
        <v>24</v>
      </c>
      <c r="F37" s="3">
        <v>0</v>
      </c>
      <c r="G37" s="3">
        <v>0</v>
      </c>
      <c r="H37" s="52"/>
      <c r="I37" s="3">
        <v>0</v>
      </c>
      <c r="J37" s="52"/>
      <c r="K37" s="3">
        <v>0</v>
      </c>
      <c r="L37" s="3">
        <v>0</v>
      </c>
      <c r="M37" s="52"/>
      <c r="N37" s="52"/>
      <c r="O37" s="3" t="s">
        <v>24</v>
      </c>
    </row>
    <row r="38" spans="1:15" x14ac:dyDescent="0.25">
      <c r="A38" s="22">
        <v>280</v>
      </c>
      <c r="B38" s="23" t="s">
        <v>24</v>
      </c>
      <c r="C38" s="1" t="s">
        <v>54</v>
      </c>
      <c r="D38" s="1" t="s">
        <v>24</v>
      </c>
      <c r="E38" s="1" t="s">
        <v>24</v>
      </c>
      <c r="F38" s="3">
        <v>0</v>
      </c>
      <c r="G38" s="3">
        <v>0</v>
      </c>
      <c r="H38" s="52"/>
      <c r="I38" s="3">
        <v>0</v>
      </c>
      <c r="J38" s="52"/>
      <c r="K38" s="3">
        <v>0</v>
      </c>
      <c r="L38" s="3">
        <v>0</v>
      </c>
      <c r="M38" s="52"/>
      <c r="N38" s="52"/>
      <c r="O38" s="3" t="s">
        <v>24</v>
      </c>
    </row>
    <row r="39" spans="1:15" x14ac:dyDescent="0.25">
      <c r="A39" s="22">
        <v>290</v>
      </c>
      <c r="B39" s="23" t="s">
        <v>24</v>
      </c>
      <c r="C39" s="1" t="s">
        <v>55</v>
      </c>
      <c r="D39" s="1" t="s">
        <v>24</v>
      </c>
      <c r="E39" s="1" t="s">
        <v>24</v>
      </c>
      <c r="F39" s="52"/>
      <c r="G39" s="52"/>
      <c r="H39" s="52"/>
      <c r="I39" s="52"/>
      <c r="J39" s="52"/>
      <c r="K39" s="52"/>
      <c r="L39" s="52"/>
      <c r="M39" s="1" t="s">
        <v>24</v>
      </c>
      <c r="N39" s="1" t="s">
        <v>24</v>
      </c>
      <c r="O39" s="3" t="s">
        <v>24</v>
      </c>
    </row>
    <row r="350999" spans="1:1" x14ac:dyDescent="0.25">
      <c r="A350999" s="23" t="s">
        <v>56</v>
      </c>
    </row>
    <row r="351000" spans="1:1" x14ac:dyDescent="0.25">
      <c r="A351000" s="23" t="s">
        <v>26</v>
      </c>
    </row>
  </sheetData>
  <mergeCells count="3">
    <mergeCell ref="D1:G1"/>
    <mergeCell ref="D2:G2"/>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$A$350998:$A$351000</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F11:N12 H13:H39 J13:J39 M13:N14 F15:G15 I15 K15:N15 M16:N20 F21:G21 I21 K21:N21 M22:N24 N25:N38 M27:M38 F30:G30 I30 K30:L30 F39:G39 I3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O39 O11:O26 O28: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13:F14 F16:F20 F22: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13:G14 G16:G20 G22: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13:I14 I16:I20 I22: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13:K14 K16:K20 K22: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18:L20 L22:L29 L31:L33">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O37">
      <formula1>0</formula1>
      <formula2>3500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textLength" allowBlank="1" showInputMessage="1" error="Escriba un texto  Maximo 390 Caracteres" promptTitle="Cualquier contenido Maximo 390 Caracteres" sqref="O36">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358"/>
  <sheetViews>
    <sheetView zoomScale="90" zoomScaleNormal="90" workbookViewId="0">
      <pane xSplit="3" ySplit="10" topLeftCell="G723" activePane="bottomRight" state="frozen"/>
      <selection pane="topRight" activeCell="D1" sqref="D1"/>
      <selection pane="bottomLeft" activeCell="A11" sqref="A11"/>
      <selection pane="bottomRight" activeCell="G524" sqref="G524"/>
    </sheetView>
  </sheetViews>
  <sheetFormatPr baseColWidth="10" defaultColWidth="9.140625" defaultRowHeight="15" x14ac:dyDescent="0.25"/>
  <cols>
    <col min="1" max="1" width="9.140625" style="120"/>
    <col min="2" max="2" width="16" style="120" customWidth="1"/>
    <col min="3" max="3" width="17.28515625" style="120" customWidth="1"/>
    <col min="4" max="4" width="32" style="120" customWidth="1"/>
    <col min="5" max="5" width="49.42578125" style="120" customWidth="1"/>
    <col min="6" max="6" width="25.85546875" style="120" customWidth="1"/>
    <col min="7" max="7" width="33.140625" style="120" customWidth="1"/>
    <col min="8" max="8" width="20.85546875" style="120" customWidth="1"/>
    <col min="9" max="9" width="50.140625" style="120" customWidth="1"/>
    <col min="10" max="10" width="19.5703125" style="120" customWidth="1"/>
    <col min="11" max="11" width="21" style="120" customWidth="1"/>
    <col min="12" max="12" width="22" style="120" customWidth="1"/>
    <col min="13" max="13" width="28.140625" style="120" customWidth="1"/>
    <col min="14" max="14" width="37" style="120" customWidth="1"/>
    <col min="15" max="15" width="34" style="120" customWidth="1"/>
    <col min="16" max="16" width="21.7109375" style="120" customWidth="1"/>
    <col min="17" max="17" width="24.42578125" style="120" customWidth="1"/>
    <col min="18" max="18" width="27.140625" style="120" customWidth="1"/>
    <col min="19" max="19" width="26" style="120" customWidth="1"/>
    <col min="20" max="20" width="9.140625" style="120"/>
    <col min="21" max="256" width="8" style="120" customWidth="1"/>
    <col min="257" max="16384" width="9.140625" style="120"/>
  </cols>
  <sheetData>
    <row r="1" spans="1:19" x14ac:dyDescent="0.25">
      <c r="B1" s="119" t="s">
        <v>0</v>
      </c>
      <c r="C1" s="119">
        <v>51</v>
      </c>
      <c r="D1" s="142" t="s">
        <v>1</v>
      </c>
      <c r="E1" s="144"/>
      <c r="F1" s="144"/>
      <c r="G1" s="144"/>
    </row>
    <row r="2" spans="1:19" x14ac:dyDescent="0.25">
      <c r="B2" s="119" t="s">
        <v>2</v>
      </c>
      <c r="C2" s="119">
        <v>369</v>
      </c>
      <c r="D2" s="142" t="s">
        <v>633</v>
      </c>
      <c r="E2" s="144"/>
      <c r="F2" s="144"/>
      <c r="G2" s="144"/>
    </row>
    <row r="3" spans="1:19" x14ac:dyDescent="0.25">
      <c r="B3" s="119" t="s">
        <v>4</v>
      </c>
      <c r="C3" s="119">
        <v>1</v>
      </c>
    </row>
    <row r="4" spans="1:19" x14ac:dyDescent="0.25">
      <c r="B4" s="119" t="s">
        <v>5</v>
      </c>
      <c r="C4" s="119">
        <v>113</v>
      </c>
    </row>
    <row r="5" spans="1:19" x14ac:dyDescent="0.25">
      <c r="B5" s="119" t="s">
        <v>6</v>
      </c>
      <c r="C5" s="57">
        <v>42369</v>
      </c>
    </row>
    <row r="6" spans="1:19" x14ac:dyDescent="0.25">
      <c r="B6" s="119" t="s">
        <v>7</v>
      </c>
      <c r="C6" s="119">
        <v>12</v>
      </c>
      <c r="D6" s="119" t="s">
        <v>8</v>
      </c>
    </row>
    <row r="7" spans="1:19" ht="6.75" customHeight="1" x14ac:dyDescent="0.25"/>
    <row r="8" spans="1:19" x14ac:dyDescent="0.25">
      <c r="A8" s="119" t="s">
        <v>9</v>
      </c>
      <c r="B8" s="142" t="s">
        <v>634</v>
      </c>
      <c r="C8" s="144"/>
      <c r="D8" s="144"/>
      <c r="E8" s="144"/>
      <c r="F8" s="144"/>
      <c r="G8" s="144"/>
      <c r="H8" s="144"/>
      <c r="I8" s="144"/>
      <c r="J8" s="144"/>
      <c r="K8" s="144"/>
      <c r="L8" s="144"/>
      <c r="M8" s="144"/>
      <c r="N8" s="144"/>
      <c r="O8" s="144"/>
      <c r="P8" s="144"/>
      <c r="Q8" s="144"/>
      <c r="R8" s="144"/>
      <c r="S8" s="144"/>
    </row>
    <row r="9" spans="1:19" x14ac:dyDescent="0.25">
      <c r="C9" s="119">
        <v>2</v>
      </c>
      <c r="D9" s="119">
        <v>3</v>
      </c>
      <c r="E9" s="119">
        <v>4</v>
      </c>
      <c r="F9" s="119">
        <v>7</v>
      </c>
      <c r="G9" s="119">
        <v>8</v>
      </c>
      <c r="H9" s="119">
        <v>12</v>
      </c>
      <c r="I9" s="119">
        <v>16</v>
      </c>
      <c r="J9" s="119">
        <v>24</v>
      </c>
      <c r="K9" s="119">
        <v>28</v>
      </c>
      <c r="L9" s="119">
        <v>32</v>
      </c>
      <c r="M9" s="119">
        <v>34</v>
      </c>
      <c r="N9" s="119">
        <v>35</v>
      </c>
      <c r="O9" s="119">
        <v>36</v>
      </c>
      <c r="P9" s="119">
        <v>38</v>
      </c>
      <c r="Q9" s="119">
        <v>39</v>
      </c>
      <c r="R9" s="119">
        <v>40</v>
      </c>
      <c r="S9" s="119">
        <v>44</v>
      </c>
    </row>
    <row r="10" spans="1:19" s="121" customFormat="1" ht="42" customHeight="1" thickBot="1" x14ac:dyDescent="0.3">
      <c r="C10" s="122" t="s">
        <v>12</v>
      </c>
      <c r="D10" s="119" t="s">
        <v>13</v>
      </c>
      <c r="E10" s="122" t="s">
        <v>635</v>
      </c>
      <c r="F10" s="122" t="s">
        <v>636</v>
      </c>
      <c r="G10" s="122" t="s">
        <v>637</v>
      </c>
      <c r="H10" s="122" t="s">
        <v>638</v>
      </c>
      <c r="I10" s="122" t="s">
        <v>639</v>
      </c>
      <c r="J10" s="122" t="s">
        <v>640</v>
      </c>
      <c r="K10" s="122" t="s">
        <v>641</v>
      </c>
      <c r="L10" s="122" t="s">
        <v>642</v>
      </c>
      <c r="M10" s="122" t="s">
        <v>643</v>
      </c>
      <c r="N10" s="122" t="s">
        <v>644</v>
      </c>
      <c r="O10" s="122" t="s">
        <v>645</v>
      </c>
      <c r="P10" s="122" t="s">
        <v>646</v>
      </c>
      <c r="Q10" s="122" t="s">
        <v>647</v>
      </c>
      <c r="R10" s="122" t="s">
        <v>648</v>
      </c>
      <c r="S10" s="122" t="s">
        <v>23</v>
      </c>
    </row>
    <row r="11" spans="1:19" ht="15.75" thickBot="1" x14ac:dyDescent="0.3">
      <c r="A11" s="119">
        <v>1</v>
      </c>
      <c r="B11" s="120" t="s">
        <v>66</v>
      </c>
      <c r="C11" s="104" t="s">
        <v>56</v>
      </c>
      <c r="D11" s="104"/>
      <c r="E11" s="104" t="s">
        <v>4271</v>
      </c>
      <c r="F11" s="104" t="s">
        <v>265</v>
      </c>
      <c r="G11" s="104" t="s">
        <v>688</v>
      </c>
      <c r="H11" s="104" t="s">
        <v>656</v>
      </c>
      <c r="I11" s="104" t="s">
        <v>715</v>
      </c>
      <c r="J11" s="123">
        <v>317</v>
      </c>
      <c r="K11" s="109">
        <v>41739</v>
      </c>
      <c r="L11" s="109">
        <v>42058</v>
      </c>
      <c r="M11" s="109">
        <f>+L11+365</f>
        <v>42423</v>
      </c>
      <c r="N11" s="124">
        <v>291881</v>
      </c>
      <c r="O11" s="124">
        <v>291881</v>
      </c>
      <c r="P11" s="104">
        <v>0</v>
      </c>
      <c r="Q11" s="104">
        <v>0</v>
      </c>
      <c r="R11" s="104">
        <v>0</v>
      </c>
      <c r="S11" s="104" t="s">
        <v>4278</v>
      </c>
    </row>
    <row r="12" spans="1:19" ht="15.75" thickBot="1" x14ac:dyDescent="0.3">
      <c r="A12" s="119">
        <v>2</v>
      </c>
      <c r="B12" s="120" t="s">
        <v>67</v>
      </c>
      <c r="C12" s="104" t="s">
        <v>56</v>
      </c>
      <c r="D12" s="104"/>
      <c r="E12" s="104" t="s">
        <v>4271</v>
      </c>
      <c r="F12" s="104" t="s">
        <v>265</v>
      </c>
      <c r="G12" s="104" t="s">
        <v>688</v>
      </c>
      <c r="H12" s="104" t="s">
        <v>656</v>
      </c>
      <c r="I12" s="104" t="s">
        <v>715</v>
      </c>
      <c r="J12" s="123">
        <v>290</v>
      </c>
      <c r="K12" s="109">
        <v>41842</v>
      </c>
      <c r="L12" s="109">
        <v>42053</v>
      </c>
      <c r="M12" s="109">
        <v>42353</v>
      </c>
      <c r="N12" s="124">
        <v>922744</v>
      </c>
      <c r="O12" s="125">
        <f>+N12</f>
        <v>922744</v>
      </c>
      <c r="P12" s="104">
        <v>0</v>
      </c>
      <c r="Q12" s="104">
        <v>0</v>
      </c>
      <c r="R12" s="104">
        <v>0</v>
      </c>
      <c r="S12" s="104" t="s">
        <v>4278</v>
      </c>
    </row>
    <row r="13" spans="1:19" ht="15.75" thickBot="1" x14ac:dyDescent="0.3">
      <c r="A13" s="119">
        <v>3</v>
      </c>
      <c r="B13" s="120" t="s">
        <v>127</v>
      </c>
      <c r="C13" s="104" t="s">
        <v>56</v>
      </c>
      <c r="D13" s="104"/>
      <c r="E13" s="104" t="s">
        <v>4272</v>
      </c>
      <c r="F13" s="104" t="s">
        <v>265</v>
      </c>
      <c r="G13" s="104" t="s">
        <v>688</v>
      </c>
      <c r="H13" s="104" t="s">
        <v>656</v>
      </c>
      <c r="I13" s="104" t="s">
        <v>715</v>
      </c>
      <c r="J13" s="123">
        <v>286</v>
      </c>
      <c r="K13" s="109">
        <v>41883</v>
      </c>
      <c r="L13" s="109">
        <v>42053</v>
      </c>
      <c r="M13" s="109">
        <v>45705.5</v>
      </c>
      <c r="N13" s="124">
        <v>169492</v>
      </c>
      <c r="O13" s="125">
        <f t="shared" ref="O13:O14" si="0">+N13</f>
        <v>169492</v>
      </c>
      <c r="P13" s="104">
        <v>0</v>
      </c>
      <c r="Q13" s="104">
        <v>0</v>
      </c>
      <c r="R13" s="104">
        <v>0</v>
      </c>
      <c r="S13" s="104" t="s">
        <v>4278</v>
      </c>
    </row>
    <row r="14" spans="1:19" ht="15.75" thickBot="1" x14ac:dyDescent="0.3">
      <c r="A14" s="119">
        <v>4</v>
      </c>
      <c r="B14" s="120" t="s">
        <v>130</v>
      </c>
      <c r="C14" s="104" t="s">
        <v>56</v>
      </c>
      <c r="D14" s="104"/>
      <c r="E14" s="104" t="s">
        <v>4273</v>
      </c>
      <c r="F14" s="104" t="s">
        <v>265</v>
      </c>
      <c r="G14" s="104" t="s">
        <v>688</v>
      </c>
      <c r="H14" s="104" t="s">
        <v>650</v>
      </c>
      <c r="I14" s="104" t="s">
        <v>715</v>
      </c>
      <c r="J14" s="123">
        <v>71</v>
      </c>
      <c r="K14" s="109">
        <v>41876</v>
      </c>
      <c r="L14" s="109">
        <v>42023</v>
      </c>
      <c r="M14" s="109">
        <v>45675.5</v>
      </c>
      <c r="N14" s="124">
        <v>169492</v>
      </c>
      <c r="O14" s="125">
        <f t="shared" si="0"/>
        <v>169492</v>
      </c>
      <c r="P14" s="104">
        <v>0</v>
      </c>
      <c r="Q14" s="104">
        <v>0</v>
      </c>
      <c r="R14" s="104">
        <v>0</v>
      </c>
      <c r="S14" s="104" t="s">
        <v>4278</v>
      </c>
    </row>
    <row r="15" spans="1:19" ht="15.75" thickBot="1" x14ac:dyDescent="0.3">
      <c r="A15" s="119">
        <v>5</v>
      </c>
      <c r="B15" s="120" t="s">
        <v>135</v>
      </c>
      <c r="C15" s="104" t="s">
        <v>56</v>
      </c>
      <c r="D15" s="104"/>
      <c r="E15" s="104" t="s">
        <v>4273</v>
      </c>
      <c r="F15" s="104" t="s">
        <v>265</v>
      </c>
      <c r="G15" s="104" t="s">
        <v>688</v>
      </c>
      <c r="H15" s="104" t="s">
        <v>650</v>
      </c>
      <c r="I15" s="104" t="s">
        <v>715</v>
      </c>
      <c r="J15" s="123">
        <v>607</v>
      </c>
      <c r="K15" s="109">
        <v>41962</v>
      </c>
      <c r="L15" s="109">
        <v>42088</v>
      </c>
      <c r="M15" s="109">
        <v>43914.25</v>
      </c>
      <c r="N15" s="124">
        <v>85933</v>
      </c>
      <c r="O15" s="124">
        <v>85933</v>
      </c>
      <c r="P15" s="104">
        <v>0</v>
      </c>
      <c r="Q15" s="104">
        <v>0</v>
      </c>
      <c r="R15" s="104">
        <v>0</v>
      </c>
      <c r="S15" s="104" t="s">
        <v>4278</v>
      </c>
    </row>
    <row r="16" spans="1:19" ht="15.75" thickBot="1" x14ac:dyDescent="0.3">
      <c r="A16" s="119">
        <v>6</v>
      </c>
      <c r="B16" s="120" t="s">
        <v>138</v>
      </c>
      <c r="C16" s="104" t="s">
        <v>56</v>
      </c>
      <c r="D16" s="104"/>
      <c r="E16" s="104" t="s">
        <v>4274</v>
      </c>
      <c r="F16" s="104" t="s">
        <v>265</v>
      </c>
      <c r="G16" s="104" t="s">
        <v>688</v>
      </c>
      <c r="H16" s="104" t="s">
        <v>656</v>
      </c>
      <c r="I16" s="104" t="s">
        <v>715</v>
      </c>
      <c r="J16" s="123">
        <v>485</v>
      </c>
      <c r="K16" s="109">
        <v>41964</v>
      </c>
      <c r="L16" s="109">
        <v>42074</v>
      </c>
      <c r="M16" s="109">
        <v>42804</v>
      </c>
      <c r="N16" s="124">
        <v>121492</v>
      </c>
      <c r="O16" s="125">
        <f t="shared" ref="O16:O22" si="1">+N16</f>
        <v>121492</v>
      </c>
      <c r="P16" s="104">
        <v>0</v>
      </c>
      <c r="Q16" s="104">
        <v>0</v>
      </c>
      <c r="R16" s="104">
        <v>0</v>
      </c>
      <c r="S16" s="104" t="s">
        <v>4278</v>
      </c>
    </row>
    <row r="17" spans="1:19" ht="15.75" thickBot="1" x14ac:dyDescent="0.3">
      <c r="A17" s="119">
        <v>7</v>
      </c>
      <c r="B17" s="120" t="s">
        <v>141</v>
      </c>
      <c r="C17" s="104" t="s">
        <v>56</v>
      </c>
      <c r="D17" s="104"/>
      <c r="E17" s="104" t="s">
        <v>4274</v>
      </c>
      <c r="F17" s="104" t="s">
        <v>265</v>
      </c>
      <c r="G17" s="104" t="s">
        <v>688</v>
      </c>
      <c r="H17" s="104" t="s">
        <v>656</v>
      </c>
      <c r="I17" s="104" t="s">
        <v>715</v>
      </c>
      <c r="J17" s="123">
        <v>267</v>
      </c>
      <c r="K17" s="109">
        <v>41955</v>
      </c>
      <c r="L17" s="109">
        <v>42051</v>
      </c>
      <c r="M17" s="109">
        <v>42171</v>
      </c>
      <c r="N17" s="124">
        <v>109224</v>
      </c>
      <c r="O17" s="125">
        <f t="shared" si="1"/>
        <v>109224</v>
      </c>
      <c r="P17" s="104">
        <v>0</v>
      </c>
      <c r="Q17" s="104">
        <v>0</v>
      </c>
      <c r="R17" s="104">
        <v>0</v>
      </c>
      <c r="S17" s="104" t="s">
        <v>4278</v>
      </c>
    </row>
    <row r="18" spans="1:19" ht="15.75" thickBot="1" x14ac:dyDescent="0.3">
      <c r="A18" s="119">
        <v>8</v>
      </c>
      <c r="B18" s="120" t="s">
        <v>144</v>
      </c>
      <c r="C18" s="104" t="s">
        <v>56</v>
      </c>
      <c r="D18" s="104"/>
      <c r="E18" s="104" t="s">
        <v>4271</v>
      </c>
      <c r="F18" s="104" t="s">
        <v>265</v>
      </c>
      <c r="G18" s="104" t="s">
        <v>688</v>
      </c>
      <c r="H18" s="104" t="s">
        <v>656</v>
      </c>
      <c r="I18" s="104" t="s">
        <v>715</v>
      </c>
      <c r="J18" s="123">
        <v>288</v>
      </c>
      <c r="K18" s="109">
        <v>41971</v>
      </c>
      <c r="L18" s="109">
        <v>42053</v>
      </c>
      <c r="M18" s="109">
        <v>42353</v>
      </c>
      <c r="N18" s="124">
        <v>461372</v>
      </c>
      <c r="O18" s="125">
        <f t="shared" si="1"/>
        <v>461372</v>
      </c>
      <c r="P18" s="104">
        <v>0</v>
      </c>
      <c r="Q18" s="104">
        <v>0</v>
      </c>
      <c r="R18" s="104">
        <v>0</v>
      </c>
      <c r="S18" s="104" t="s">
        <v>4278</v>
      </c>
    </row>
    <row r="19" spans="1:19" ht="15.75" thickBot="1" x14ac:dyDescent="0.3">
      <c r="A19" s="119">
        <v>9</v>
      </c>
      <c r="B19" s="120" t="s">
        <v>149</v>
      </c>
      <c r="C19" s="104" t="s">
        <v>56</v>
      </c>
      <c r="D19" s="104"/>
      <c r="E19" s="104" t="s">
        <v>4271</v>
      </c>
      <c r="F19" s="104" t="s">
        <v>265</v>
      </c>
      <c r="G19" s="104" t="s">
        <v>688</v>
      </c>
      <c r="H19" s="104" t="s">
        <v>656</v>
      </c>
      <c r="I19" s="104" t="s">
        <v>715</v>
      </c>
      <c r="J19" s="123">
        <v>219</v>
      </c>
      <c r="K19" s="109">
        <v>41901</v>
      </c>
      <c r="L19" s="109">
        <v>42058</v>
      </c>
      <c r="M19" s="109">
        <v>42423</v>
      </c>
      <c r="N19" s="124">
        <v>520806</v>
      </c>
      <c r="O19" s="125">
        <f t="shared" si="1"/>
        <v>520806</v>
      </c>
      <c r="P19" s="104">
        <v>0</v>
      </c>
      <c r="Q19" s="104">
        <v>0</v>
      </c>
      <c r="R19" s="104">
        <v>0</v>
      </c>
      <c r="S19" s="104" t="s">
        <v>4278</v>
      </c>
    </row>
    <row r="20" spans="1:19" ht="15.75" thickBot="1" x14ac:dyDescent="0.3">
      <c r="A20" s="119">
        <v>10</v>
      </c>
      <c r="B20" s="120" t="s">
        <v>94</v>
      </c>
      <c r="C20" s="104" t="s">
        <v>56</v>
      </c>
      <c r="D20" s="104"/>
      <c r="E20" s="104" t="s">
        <v>4272</v>
      </c>
      <c r="F20" s="104" t="s">
        <v>265</v>
      </c>
      <c r="G20" s="104" t="s">
        <v>688</v>
      </c>
      <c r="H20" s="104" t="s">
        <v>656</v>
      </c>
      <c r="I20" s="104" t="s">
        <v>715</v>
      </c>
      <c r="J20" s="123">
        <v>558</v>
      </c>
      <c r="K20" s="109">
        <v>41961</v>
      </c>
      <c r="L20" s="109">
        <v>42083</v>
      </c>
      <c r="M20" s="109">
        <v>45735.5</v>
      </c>
      <c r="N20" s="124">
        <v>520806</v>
      </c>
      <c r="O20" s="125">
        <f t="shared" si="1"/>
        <v>520806</v>
      </c>
      <c r="P20" s="104">
        <v>0</v>
      </c>
      <c r="Q20" s="104">
        <v>0</v>
      </c>
      <c r="R20" s="104">
        <v>0</v>
      </c>
      <c r="S20" s="104" t="s">
        <v>4278</v>
      </c>
    </row>
    <row r="21" spans="1:19" ht="15.75" thickBot="1" x14ac:dyDescent="0.3">
      <c r="A21" s="119">
        <v>11</v>
      </c>
      <c r="B21" s="120" t="s">
        <v>157</v>
      </c>
      <c r="C21" s="104" t="s">
        <v>56</v>
      </c>
      <c r="D21" s="104"/>
      <c r="E21" s="104" t="s">
        <v>4273</v>
      </c>
      <c r="F21" s="104" t="s">
        <v>265</v>
      </c>
      <c r="G21" s="104" t="s">
        <v>688</v>
      </c>
      <c r="H21" s="104" t="s">
        <v>650</v>
      </c>
      <c r="I21" s="104" t="s">
        <v>715</v>
      </c>
      <c r="J21" s="123">
        <v>605</v>
      </c>
      <c r="K21" s="109">
        <v>41970</v>
      </c>
      <c r="L21" s="109">
        <v>42088</v>
      </c>
      <c r="M21" s="109">
        <v>43914.25</v>
      </c>
      <c r="N21" s="124">
        <v>85933</v>
      </c>
      <c r="O21" s="125">
        <f t="shared" si="1"/>
        <v>85933</v>
      </c>
      <c r="P21" s="104">
        <v>0</v>
      </c>
      <c r="Q21" s="104">
        <v>0</v>
      </c>
      <c r="R21" s="104">
        <v>0</v>
      </c>
      <c r="S21" s="104" t="s">
        <v>4278</v>
      </c>
    </row>
    <row r="22" spans="1:19" ht="15.75" thickBot="1" x14ac:dyDescent="0.3">
      <c r="A22" s="119">
        <v>12</v>
      </c>
      <c r="B22" s="120" t="s">
        <v>161</v>
      </c>
      <c r="C22" s="104" t="s">
        <v>56</v>
      </c>
      <c r="D22" s="104"/>
      <c r="E22" s="104" t="s">
        <v>4273</v>
      </c>
      <c r="F22" s="104" t="s">
        <v>265</v>
      </c>
      <c r="G22" s="104" t="s">
        <v>688</v>
      </c>
      <c r="H22" s="104" t="s">
        <v>650</v>
      </c>
      <c r="I22" s="104" t="s">
        <v>715</v>
      </c>
      <c r="J22" s="123">
        <v>323</v>
      </c>
      <c r="K22" s="109">
        <v>41970</v>
      </c>
      <c r="L22" s="109">
        <v>42058</v>
      </c>
      <c r="M22" s="109">
        <v>43884.25</v>
      </c>
      <c r="N22" s="124">
        <v>85933</v>
      </c>
      <c r="O22" s="125">
        <f t="shared" si="1"/>
        <v>85933</v>
      </c>
      <c r="P22" s="104">
        <v>0</v>
      </c>
      <c r="Q22" s="104">
        <v>0</v>
      </c>
      <c r="R22" s="104">
        <v>0</v>
      </c>
      <c r="S22" s="104" t="s">
        <v>4278</v>
      </c>
    </row>
    <row r="23" spans="1:19" ht="15.75" thickBot="1" x14ac:dyDescent="0.3">
      <c r="A23" s="119">
        <v>13</v>
      </c>
      <c r="B23" s="120" t="s">
        <v>166</v>
      </c>
      <c r="C23" s="104" t="s">
        <v>56</v>
      </c>
      <c r="D23" s="104"/>
      <c r="E23" s="104" t="s">
        <v>4273</v>
      </c>
      <c r="F23" s="104" t="s">
        <v>265</v>
      </c>
      <c r="G23" s="104" t="s">
        <v>688</v>
      </c>
      <c r="H23" s="104" t="s">
        <v>650</v>
      </c>
      <c r="I23" s="104" t="s">
        <v>715</v>
      </c>
      <c r="J23" s="123">
        <v>606</v>
      </c>
      <c r="K23" s="109">
        <v>41970</v>
      </c>
      <c r="L23" s="109">
        <v>42088</v>
      </c>
      <c r="M23" s="109">
        <v>43914.25</v>
      </c>
      <c r="N23" s="124">
        <v>85933</v>
      </c>
      <c r="O23" s="124">
        <v>85933</v>
      </c>
      <c r="P23" s="104">
        <v>0</v>
      </c>
      <c r="Q23" s="104">
        <v>0</v>
      </c>
      <c r="R23" s="104">
        <v>0</v>
      </c>
      <c r="S23" s="104" t="s">
        <v>4278</v>
      </c>
    </row>
    <row r="24" spans="1:19" ht="15.75" thickBot="1" x14ac:dyDescent="0.3">
      <c r="A24" s="119">
        <v>14</v>
      </c>
      <c r="B24" s="120" t="s">
        <v>171</v>
      </c>
      <c r="C24" s="104" t="s">
        <v>56</v>
      </c>
      <c r="D24" s="104"/>
      <c r="E24" s="104" t="s">
        <v>4273</v>
      </c>
      <c r="F24" s="104" t="s">
        <v>265</v>
      </c>
      <c r="G24" s="104" t="s">
        <v>688</v>
      </c>
      <c r="H24" s="104" t="s">
        <v>650</v>
      </c>
      <c r="I24" s="104" t="s">
        <v>715</v>
      </c>
      <c r="J24" s="123">
        <v>321</v>
      </c>
      <c r="K24" s="109">
        <v>41982</v>
      </c>
      <c r="L24" s="109">
        <v>42058</v>
      </c>
      <c r="M24" s="109">
        <v>45710.5</v>
      </c>
      <c r="N24" s="124">
        <v>214834</v>
      </c>
      <c r="O24" s="125">
        <f t="shared" ref="O24:O39" si="2">+N24</f>
        <v>214834</v>
      </c>
      <c r="P24" s="104">
        <v>0</v>
      </c>
      <c r="Q24" s="104">
        <v>0</v>
      </c>
      <c r="R24" s="104">
        <v>0</v>
      </c>
      <c r="S24" s="104" t="s">
        <v>4278</v>
      </c>
    </row>
    <row r="25" spans="1:19" ht="15.75" thickBot="1" x14ac:dyDescent="0.3">
      <c r="A25" s="119">
        <v>15</v>
      </c>
      <c r="B25" s="120" t="s">
        <v>301</v>
      </c>
      <c r="C25" s="104" t="s">
        <v>56</v>
      </c>
      <c r="D25" s="104"/>
      <c r="E25" s="104" t="s">
        <v>4273</v>
      </c>
      <c r="F25" s="104" t="s">
        <v>265</v>
      </c>
      <c r="G25" s="104" t="s">
        <v>688</v>
      </c>
      <c r="H25" s="104" t="s">
        <v>650</v>
      </c>
      <c r="I25" s="104" t="s">
        <v>715</v>
      </c>
      <c r="J25" s="123">
        <v>324</v>
      </c>
      <c r="K25" s="109">
        <v>41977</v>
      </c>
      <c r="L25" s="109">
        <v>42058</v>
      </c>
      <c r="M25" s="109">
        <v>43884.25</v>
      </c>
      <c r="N25" s="124">
        <v>85933</v>
      </c>
      <c r="O25" s="125">
        <f t="shared" si="2"/>
        <v>85933</v>
      </c>
      <c r="P25" s="104">
        <v>0</v>
      </c>
      <c r="Q25" s="104">
        <v>0</v>
      </c>
      <c r="R25" s="104">
        <v>0</v>
      </c>
      <c r="S25" s="104" t="s">
        <v>4278</v>
      </c>
    </row>
    <row r="26" spans="1:19" ht="15.75" thickBot="1" x14ac:dyDescent="0.3">
      <c r="A26" s="119">
        <v>16</v>
      </c>
      <c r="B26" s="120" t="s">
        <v>307</v>
      </c>
      <c r="C26" s="104" t="s">
        <v>56</v>
      </c>
      <c r="D26" s="104"/>
      <c r="E26" s="104" t="s">
        <v>4273</v>
      </c>
      <c r="F26" s="104" t="s">
        <v>265</v>
      </c>
      <c r="G26" s="104" t="s">
        <v>688</v>
      </c>
      <c r="H26" s="104" t="s">
        <v>650</v>
      </c>
      <c r="I26" s="104" t="s">
        <v>715</v>
      </c>
      <c r="J26" s="123">
        <v>322</v>
      </c>
      <c r="K26" s="109">
        <v>41977</v>
      </c>
      <c r="L26" s="109">
        <v>42058</v>
      </c>
      <c r="M26" s="109">
        <v>43884.25</v>
      </c>
      <c r="N26" s="124">
        <v>85933</v>
      </c>
      <c r="O26" s="125">
        <f t="shared" si="2"/>
        <v>85933</v>
      </c>
      <c r="P26" s="104">
        <v>0</v>
      </c>
      <c r="Q26" s="104">
        <v>0</v>
      </c>
      <c r="R26" s="104">
        <v>0</v>
      </c>
      <c r="S26" s="104" t="s">
        <v>4278</v>
      </c>
    </row>
    <row r="27" spans="1:19" ht="15.75" thickBot="1" x14ac:dyDescent="0.3">
      <c r="A27" s="119">
        <v>17</v>
      </c>
      <c r="B27" s="120" t="s">
        <v>311</v>
      </c>
      <c r="C27" s="104" t="s">
        <v>56</v>
      </c>
      <c r="D27" s="104"/>
      <c r="E27" s="104" t="s">
        <v>4273</v>
      </c>
      <c r="F27" s="104" t="s">
        <v>265</v>
      </c>
      <c r="G27" s="104" t="s">
        <v>688</v>
      </c>
      <c r="H27" s="104" t="s">
        <v>650</v>
      </c>
      <c r="I27" s="104" t="s">
        <v>715</v>
      </c>
      <c r="J27" s="123">
        <v>318</v>
      </c>
      <c r="K27" s="109">
        <v>41977</v>
      </c>
      <c r="L27" s="109">
        <v>42058</v>
      </c>
      <c r="M27" s="109">
        <v>43884.25</v>
      </c>
      <c r="N27" s="124">
        <v>85933</v>
      </c>
      <c r="O27" s="125">
        <f t="shared" si="2"/>
        <v>85933</v>
      </c>
      <c r="P27" s="104">
        <v>0</v>
      </c>
      <c r="Q27" s="104">
        <v>0</v>
      </c>
      <c r="R27" s="104">
        <v>0</v>
      </c>
      <c r="S27" s="104" t="s">
        <v>4278</v>
      </c>
    </row>
    <row r="28" spans="1:19" ht="15.75" thickBot="1" x14ac:dyDescent="0.3">
      <c r="A28" s="119">
        <v>18</v>
      </c>
      <c r="B28" s="120" t="s">
        <v>315</v>
      </c>
      <c r="C28" s="104" t="s">
        <v>56</v>
      </c>
      <c r="D28" s="104"/>
      <c r="E28" s="104" t="s">
        <v>4275</v>
      </c>
      <c r="F28" s="104" t="s">
        <v>265</v>
      </c>
      <c r="G28" s="104" t="s">
        <v>688</v>
      </c>
      <c r="H28" s="104" t="s">
        <v>656</v>
      </c>
      <c r="I28" s="104" t="s">
        <v>715</v>
      </c>
      <c r="J28" s="123">
        <v>91995</v>
      </c>
      <c r="K28" s="109">
        <v>41983</v>
      </c>
      <c r="L28" s="109">
        <v>42083</v>
      </c>
      <c r="M28" s="109">
        <v>42143</v>
      </c>
      <c r="N28" s="124">
        <v>104513</v>
      </c>
      <c r="O28" s="125">
        <f t="shared" si="2"/>
        <v>104513</v>
      </c>
      <c r="P28" s="104">
        <v>0</v>
      </c>
      <c r="Q28" s="104">
        <v>0</v>
      </c>
      <c r="R28" s="104">
        <v>0</v>
      </c>
      <c r="S28" s="104" t="s">
        <v>4278</v>
      </c>
    </row>
    <row r="29" spans="1:19" ht="15.75" thickBot="1" x14ac:dyDescent="0.3">
      <c r="A29" s="119">
        <v>19</v>
      </c>
      <c r="B29" s="120" t="s">
        <v>318</v>
      </c>
      <c r="C29" s="104" t="s">
        <v>56</v>
      </c>
      <c r="D29" s="104"/>
      <c r="E29" s="104" t="s">
        <v>4273</v>
      </c>
      <c r="F29" s="104" t="s">
        <v>265</v>
      </c>
      <c r="G29" s="104" t="s">
        <v>688</v>
      </c>
      <c r="H29" s="104" t="s">
        <v>650</v>
      </c>
      <c r="I29" s="104" t="s">
        <v>715</v>
      </c>
      <c r="J29" s="123">
        <v>807</v>
      </c>
      <c r="K29" s="109">
        <v>41984</v>
      </c>
      <c r="L29" s="109">
        <v>42108</v>
      </c>
      <c r="M29" s="109">
        <v>45760.5</v>
      </c>
      <c r="N29" s="124">
        <v>207135</v>
      </c>
      <c r="O29" s="125">
        <f t="shared" si="2"/>
        <v>207135</v>
      </c>
      <c r="P29" s="104">
        <v>0</v>
      </c>
      <c r="Q29" s="104">
        <v>0</v>
      </c>
      <c r="R29" s="104">
        <v>0</v>
      </c>
      <c r="S29" s="104" t="s">
        <v>4278</v>
      </c>
    </row>
    <row r="30" spans="1:19" ht="15.75" thickBot="1" x14ac:dyDescent="0.3">
      <c r="A30" s="119">
        <v>20</v>
      </c>
      <c r="B30" s="120" t="s">
        <v>321</v>
      </c>
      <c r="C30" s="104" t="s">
        <v>56</v>
      </c>
      <c r="D30" s="104"/>
      <c r="E30" s="104" t="s">
        <v>4273</v>
      </c>
      <c r="F30" s="104" t="s">
        <v>265</v>
      </c>
      <c r="G30" s="104" t="s">
        <v>688</v>
      </c>
      <c r="H30" s="104" t="s">
        <v>650</v>
      </c>
      <c r="I30" s="104" t="s">
        <v>715</v>
      </c>
      <c r="J30" s="123">
        <v>825</v>
      </c>
      <c r="K30" s="109">
        <v>42027</v>
      </c>
      <c r="L30" s="109">
        <v>42110</v>
      </c>
      <c r="M30" s="109">
        <v>42475.25</v>
      </c>
      <c r="N30" s="124">
        <v>207135</v>
      </c>
      <c r="O30" s="125">
        <f t="shared" si="2"/>
        <v>207135</v>
      </c>
      <c r="P30" s="104">
        <v>0</v>
      </c>
      <c r="Q30" s="104">
        <v>0</v>
      </c>
      <c r="R30" s="104">
        <v>0</v>
      </c>
      <c r="S30" s="104" t="s">
        <v>4278</v>
      </c>
    </row>
    <row r="31" spans="1:19" ht="15.75" thickBot="1" x14ac:dyDescent="0.3">
      <c r="A31" s="119">
        <v>21</v>
      </c>
      <c r="B31" s="120" t="s">
        <v>324</v>
      </c>
      <c r="C31" s="104" t="s">
        <v>56</v>
      </c>
      <c r="D31" s="104"/>
      <c r="E31" s="104" t="s">
        <v>4273</v>
      </c>
      <c r="F31" s="104" t="s">
        <v>265</v>
      </c>
      <c r="G31" s="104" t="s">
        <v>688</v>
      </c>
      <c r="H31" s="104" t="s">
        <v>650</v>
      </c>
      <c r="I31" s="104" t="s">
        <v>715</v>
      </c>
      <c r="J31" s="123">
        <v>824</v>
      </c>
      <c r="K31" s="109">
        <v>42027</v>
      </c>
      <c r="L31" s="109">
        <v>42110</v>
      </c>
      <c r="M31" s="109">
        <v>42475.25</v>
      </c>
      <c r="N31" s="124">
        <v>207135</v>
      </c>
      <c r="O31" s="125">
        <f t="shared" si="2"/>
        <v>207135</v>
      </c>
      <c r="P31" s="104">
        <v>0</v>
      </c>
      <c r="Q31" s="104">
        <v>0</v>
      </c>
      <c r="R31" s="104">
        <v>0</v>
      </c>
      <c r="S31" s="104" t="s">
        <v>4278</v>
      </c>
    </row>
    <row r="32" spans="1:19" ht="15.75" thickBot="1" x14ac:dyDescent="0.3">
      <c r="A32" s="119">
        <v>22</v>
      </c>
      <c r="B32" s="120" t="s">
        <v>330</v>
      </c>
      <c r="C32" s="104" t="s">
        <v>56</v>
      </c>
      <c r="D32" s="104"/>
      <c r="E32" s="104" t="s">
        <v>4273</v>
      </c>
      <c r="F32" s="104" t="s">
        <v>265</v>
      </c>
      <c r="G32" s="104" t="s">
        <v>688</v>
      </c>
      <c r="H32" s="104" t="s">
        <v>650</v>
      </c>
      <c r="I32" s="104" t="s">
        <v>715</v>
      </c>
      <c r="J32" s="123">
        <v>825</v>
      </c>
      <c r="K32" s="109">
        <v>42027</v>
      </c>
      <c r="L32" s="109">
        <v>42110</v>
      </c>
      <c r="M32" s="109">
        <v>42475.25</v>
      </c>
      <c r="N32" s="124">
        <v>207135</v>
      </c>
      <c r="O32" s="125">
        <f t="shared" si="2"/>
        <v>207135</v>
      </c>
      <c r="P32" s="104">
        <v>0</v>
      </c>
      <c r="Q32" s="104">
        <v>0</v>
      </c>
      <c r="R32" s="104">
        <v>0</v>
      </c>
      <c r="S32" s="104" t="s">
        <v>4278</v>
      </c>
    </row>
    <row r="33" spans="1:19" ht="15.75" thickBot="1" x14ac:dyDescent="0.3">
      <c r="A33" s="119">
        <v>23</v>
      </c>
      <c r="B33" s="120" t="s">
        <v>336</v>
      </c>
      <c r="C33" s="104" t="s">
        <v>56</v>
      </c>
      <c r="D33" s="104"/>
      <c r="E33" s="104" t="s">
        <v>4273</v>
      </c>
      <c r="F33" s="104" t="s">
        <v>265</v>
      </c>
      <c r="G33" s="104" t="s">
        <v>688</v>
      </c>
      <c r="H33" s="104" t="s">
        <v>650</v>
      </c>
      <c r="I33" s="104" t="s">
        <v>715</v>
      </c>
      <c r="J33" s="123">
        <v>827</v>
      </c>
      <c r="K33" s="109">
        <v>42027</v>
      </c>
      <c r="L33" s="109">
        <v>42110</v>
      </c>
      <c r="M33" s="109">
        <v>42475.25</v>
      </c>
      <c r="N33" s="124">
        <v>207135</v>
      </c>
      <c r="O33" s="125">
        <f t="shared" si="2"/>
        <v>207135</v>
      </c>
      <c r="P33" s="104">
        <v>0</v>
      </c>
      <c r="Q33" s="104">
        <v>0</v>
      </c>
      <c r="R33" s="104">
        <v>0</v>
      </c>
      <c r="S33" s="104" t="s">
        <v>4278</v>
      </c>
    </row>
    <row r="34" spans="1:19" ht="15.75" thickBot="1" x14ac:dyDescent="0.3">
      <c r="A34" s="119">
        <v>24</v>
      </c>
      <c r="B34" s="120" t="s">
        <v>340</v>
      </c>
      <c r="C34" s="104" t="s">
        <v>56</v>
      </c>
      <c r="D34" s="104"/>
      <c r="E34" s="104" t="s">
        <v>4273</v>
      </c>
      <c r="F34" s="104" t="s">
        <v>265</v>
      </c>
      <c r="G34" s="104" t="s">
        <v>688</v>
      </c>
      <c r="H34" s="104" t="s">
        <v>650</v>
      </c>
      <c r="I34" s="104" t="s">
        <v>715</v>
      </c>
      <c r="J34" s="123">
        <v>826</v>
      </c>
      <c r="K34" s="109">
        <v>42027</v>
      </c>
      <c r="L34" s="109">
        <v>42110</v>
      </c>
      <c r="M34" s="109">
        <v>42475.25</v>
      </c>
      <c r="N34" s="124">
        <v>414270</v>
      </c>
      <c r="O34" s="125">
        <f t="shared" si="2"/>
        <v>414270</v>
      </c>
      <c r="P34" s="104">
        <v>0</v>
      </c>
      <c r="Q34" s="104">
        <v>0</v>
      </c>
      <c r="R34" s="104">
        <v>0</v>
      </c>
      <c r="S34" s="104" t="s">
        <v>4278</v>
      </c>
    </row>
    <row r="35" spans="1:19" ht="15.75" thickBot="1" x14ac:dyDescent="0.3">
      <c r="A35" s="119">
        <v>25</v>
      </c>
      <c r="B35" s="120" t="s">
        <v>345</v>
      </c>
      <c r="C35" s="104" t="s">
        <v>56</v>
      </c>
      <c r="D35" s="104"/>
      <c r="E35" s="104" t="s">
        <v>4275</v>
      </c>
      <c r="F35" s="104" t="s">
        <v>265</v>
      </c>
      <c r="G35" s="104" t="s">
        <v>688</v>
      </c>
      <c r="H35" s="104" t="s">
        <v>656</v>
      </c>
      <c r="I35" s="104" t="s">
        <v>715</v>
      </c>
      <c r="J35" s="123">
        <v>90777</v>
      </c>
      <c r="K35" s="109">
        <v>42031</v>
      </c>
      <c r="L35" s="109">
        <v>42047</v>
      </c>
      <c r="M35" s="109">
        <v>42137</v>
      </c>
      <c r="N35" s="124">
        <v>110151</v>
      </c>
      <c r="O35" s="125">
        <f t="shared" si="2"/>
        <v>110151</v>
      </c>
      <c r="P35" s="104">
        <v>0</v>
      </c>
      <c r="Q35" s="104">
        <v>0</v>
      </c>
      <c r="R35" s="104">
        <v>0</v>
      </c>
      <c r="S35" s="104" t="s">
        <v>4278</v>
      </c>
    </row>
    <row r="36" spans="1:19" ht="15.75" thickBot="1" x14ac:dyDescent="0.3">
      <c r="A36" s="119">
        <v>26</v>
      </c>
      <c r="B36" s="120" t="s">
        <v>350</v>
      </c>
      <c r="C36" s="104" t="s">
        <v>56</v>
      </c>
      <c r="D36" s="104"/>
      <c r="E36" s="104" t="s">
        <v>4275</v>
      </c>
      <c r="F36" s="104" t="s">
        <v>265</v>
      </c>
      <c r="G36" s="104" t="s">
        <v>688</v>
      </c>
      <c r="H36" s="104" t="s">
        <v>656</v>
      </c>
      <c r="I36" s="104" t="s">
        <v>715</v>
      </c>
      <c r="J36" s="123">
        <v>0</v>
      </c>
      <c r="K36" s="109">
        <v>42039</v>
      </c>
      <c r="L36" s="109">
        <v>42104</v>
      </c>
      <c r="M36" s="109">
        <v>42164</v>
      </c>
      <c r="N36" s="124">
        <v>111484</v>
      </c>
      <c r="O36" s="125">
        <f t="shared" si="2"/>
        <v>111484</v>
      </c>
      <c r="P36" s="104">
        <v>0</v>
      </c>
      <c r="Q36" s="104">
        <v>0</v>
      </c>
      <c r="R36" s="104">
        <v>0</v>
      </c>
      <c r="S36" s="104" t="s">
        <v>4278</v>
      </c>
    </row>
    <row r="37" spans="1:19" ht="15.75" thickBot="1" x14ac:dyDescent="0.3">
      <c r="A37" s="119">
        <v>27</v>
      </c>
      <c r="B37" s="120" t="s">
        <v>353</v>
      </c>
      <c r="C37" s="104" t="s">
        <v>56</v>
      </c>
      <c r="D37" s="104"/>
      <c r="E37" s="104" t="s">
        <v>4273</v>
      </c>
      <c r="F37" s="104" t="s">
        <v>265</v>
      </c>
      <c r="G37" s="104" t="s">
        <v>688</v>
      </c>
      <c r="H37" s="104" t="s">
        <v>650</v>
      </c>
      <c r="I37" s="104" t="s">
        <v>715</v>
      </c>
      <c r="J37" s="123">
        <v>550</v>
      </c>
      <c r="K37" s="109">
        <v>42023</v>
      </c>
      <c r="L37" s="109">
        <v>42082</v>
      </c>
      <c r="M37" s="109">
        <v>45734.5</v>
      </c>
      <c r="N37" s="124">
        <v>145940</v>
      </c>
      <c r="O37" s="125">
        <f t="shared" si="2"/>
        <v>145940</v>
      </c>
      <c r="P37" s="104">
        <v>0</v>
      </c>
      <c r="Q37" s="104">
        <v>0</v>
      </c>
      <c r="R37" s="104">
        <v>0</v>
      </c>
      <c r="S37" s="104" t="s">
        <v>4278</v>
      </c>
    </row>
    <row r="38" spans="1:19" ht="15.75" thickBot="1" x14ac:dyDescent="0.3">
      <c r="A38" s="119">
        <v>28</v>
      </c>
      <c r="B38" s="120" t="s">
        <v>356</v>
      </c>
      <c r="C38" s="104" t="s">
        <v>56</v>
      </c>
      <c r="D38" s="104"/>
      <c r="E38" s="104" t="s">
        <v>4273</v>
      </c>
      <c r="F38" s="104" t="s">
        <v>265</v>
      </c>
      <c r="G38" s="104" t="s">
        <v>688</v>
      </c>
      <c r="H38" s="104" t="s">
        <v>650</v>
      </c>
      <c r="I38" s="104" t="s">
        <v>715</v>
      </c>
      <c r="J38" s="123">
        <v>549</v>
      </c>
      <c r="K38" s="109">
        <v>42023</v>
      </c>
      <c r="L38" s="109">
        <v>42082</v>
      </c>
      <c r="M38" s="109">
        <v>45734.5</v>
      </c>
      <c r="N38" s="124">
        <v>145940</v>
      </c>
      <c r="O38" s="125">
        <f t="shared" si="2"/>
        <v>145940</v>
      </c>
      <c r="P38" s="104">
        <v>0</v>
      </c>
      <c r="Q38" s="104">
        <v>0</v>
      </c>
      <c r="R38" s="104">
        <v>0</v>
      </c>
      <c r="S38" s="104" t="s">
        <v>4278</v>
      </c>
    </row>
    <row r="39" spans="1:19" ht="15.75" thickBot="1" x14ac:dyDescent="0.3">
      <c r="A39" s="119">
        <v>29</v>
      </c>
      <c r="B39" s="120" t="s">
        <v>361</v>
      </c>
      <c r="C39" s="104" t="s">
        <v>56</v>
      </c>
      <c r="D39" s="104"/>
      <c r="E39" s="104" t="s">
        <v>4273</v>
      </c>
      <c r="F39" s="104" t="s">
        <v>265</v>
      </c>
      <c r="G39" s="104" t="s">
        <v>688</v>
      </c>
      <c r="H39" s="104" t="s">
        <v>650</v>
      </c>
      <c r="I39" s="104" t="s">
        <v>715</v>
      </c>
      <c r="J39" s="123">
        <v>659</v>
      </c>
      <c r="K39" s="109">
        <v>42046</v>
      </c>
      <c r="L39" s="109">
        <v>42093</v>
      </c>
      <c r="M39" s="109">
        <v>49398</v>
      </c>
      <c r="N39" s="124">
        <v>207135</v>
      </c>
      <c r="O39" s="125">
        <f t="shared" si="2"/>
        <v>207135</v>
      </c>
      <c r="P39" s="104">
        <v>0</v>
      </c>
      <c r="Q39" s="104">
        <v>0</v>
      </c>
      <c r="R39" s="104">
        <v>0</v>
      </c>
      <c r="S39" s="104" t="s">
        <v>4278</v>
      </c>
    </row>
    <row r="40" spans="1:19" ht="15.75" thickBot="1" x14ac:dyDescent="0.3">
      <c r="A40" s="119">
        <v>30</v>
      </c>
      <c r="B40" s="120" t="s">
        <v>365</v>
      </c>
      <c r="C40" s="104" t="s">
        <v>56</v>
      </c>
      <c r="D40" s="104"/>
      <c r="E40" s="104" t="s">
        <v>4271</v>
      </c>
      <c r="F40" s="104" t="s">
        <v>265</v>
      </c>
      <c r="G40" s="104" t="s">
        <v>688</v>
      </c>
      <c r="H40" s="104" t="s">
        <v>656</v>
      </c>
      <c r="I40" s="104" t="s">
        <v>715</v>
      </c>
      <c r="J40" s="123">
        <v>704</v>
      </c>
      <c r="K40" s="109">
        <v>42047</v>
      </c>
      <c r="L40" s="109">
        <v>42095</v>
      </c>
      <c r="M40" s="109">
        <v>42460</v>
      </c>
      <c r="N40" s="124">
        <v>1073317</v>
      </c>
      <c r="O40" s="124">
        <v>583761</v>
      </c>
      <c r="P40" s="104">
        <v>0</v>
      </c>
      <c r="Q40" s="104">
        <v>0</v>
      </c>
      <c r="R40" s="104">
        <v>0</v>
      </c>
      <c r="S40" s="104" t="s">
        <v>4278</v>
      </c>
    </row>
    <row r="41" spans="1:19" ht="15.75" thickBot="1" x14ac:dyDescent="0.3">
      <c r="A41" s="119">
        <v>31</v>
      </c>
      <c r="B41" s="120" t="s">
        <v>369</v>
      </c>
      <c r="C41" s="104" t="s">
        <v>56</v>
      </c>
      <c r="D41" s="104"/>
      <c r="E41" s="104" t="s">
        <v>4275</v>
      </c>
      <c r="F41" s="104" t="s">
        <v>265</v>
      </c>
      <c r="G41" s="104" t="s">
        <v>688</v>
      </c>
      <c r="H41" s="104" t="s">
        <v>656</v>
      </c>
      <c r="I41" s="104" t="s">
        <v>715</v>
      </c>
      <c r="J41" s="123">
        <v>91866</v>
      </c>
      <c r="K41" s="109">
        <v>42053</v>
      </c>
      <c r="L41" s="109">
        <v>42081</v>
      </c>
      <c r="M41" s="109">
        <v>42171</v>
      </c>
      <c r="N41" s="124">
        <v>116752</v>
      </c>
      <c r="O41" s="125">
        <f t="shared" ref="O41:O47" si="3">+N41</f>
        <v>116752</v>
      </c>
      <c r="P41" s="104">
        <v>0</v>
      </c>
      <c r="Q41" s="104">
        <v>0</v>
      </c>
      <c r="R41" s="104">
        <v>0</v>
      </c>
      <c r="S41" s="104" t="s">
        <v>4278</v>
      </c>
    </row>
    <row r="42" spans="1:19" ht="15.75" thickBot="1" x14ac:dyDescent="0.3">
      <c r="A42" s="119">
        <v>32</v>
      </c>
      <c r="B42" s="120" t="s">
        <v>375</v>
      </c>
      <c r="C42" s="104" t="s">
        <v>56</v>
      </c>
      <c r="D42" s="104"/>
      <c r="E42" s="104" t="s">
        <v>4275</v>
      </c>
      <c r="F42" s="104" t="s">
        <v>265</v>
      </c>
      <c r="G42" s="104" t="s">
        <v>688</v>
      </c>
      <c r="H42" s="104" t="s">
        <v>656</v>
      </c>
      <c r="I42" s="104" t="s">
        <v>715</v>
      </c>
      <c r="J42" s="123">
        <v>92787</v>
      </c>
      <c r="K42" s="109">
        <v>42053</v>
      </c>
      <c r="L42" s="109">
        <v>42111</v>
      </c>
      <c r="M42" s="109">
        <v>42201</v>
      </c>
      <c r="N42" s="124">
        <v>104513</v>
      </c>
      <c r="O42" s="125">
        <f t="shared" si="3"/>
        <v>104513</v>
      </c>
      <c r="P42" s="104">
        <v>0</v>
      </c>
      <c r="Q42" s="104">
        <v>0</v>
      </c>
      <c r="R42" s="104">
        <v>0</v>
      </c>
      <c r="S42" s="104" t="s">
        <v>4278</v>
      </c>
    </row>
    <row r="43" spans="1:19" ht="15.75" thickBot="1" x14ac:dyDescent="0.3">
      <c r="A43" s="119">
        <v>33</v>
      </c>
      <c r="B43" s="120" t="s">
        <v>379</v>
      </c>
      <c r="C43" s="104" t="s">
        <v>56</v>
      </c>
      <c r="D43" s="104"/>
      <c r="E43" s="104" t="s">
        <v>4275</v>
      </c>
      <c r="F43" s="104" t="s">
        <v>265</v>
      </c>
      <c r="G43" s="104" t="s">
        <v>688</v>
      </c>
      <c r="H43" s="104" t="s">
        <v>656</v>
      </c>
      <c r="I43" s="104" t="s">
        <v>715</v>
      </c>
      <c r="J43" s="123">
        <v>93485</v>
      </c>
      <c r="K43" s="109">
        <v>42053</v>
      </c>
      <c r="L43" s="109">
        <v>42131</v>
      </c>
      <c r="M43" s="109">
        <v>42251</v>
      </c>
      <c r="N43" s="124">
        <v>121462</v>
      </c>
      <c r="O43" s="125">
        <f t="shared" si="3"/>
        <v>121462</v>
      </c>
      <c r="P43" s="104">
        <v>0</v>
      </c>
      <c r="Q43" s="104">
        <v>0</v>
      </c>
      <c r="R43" s="104">
        <v>0</v>
      </c>
      <c r="S43" s="104" t="s">
        <v>4278</v>
      </c>
    </row>
    <row r="44" spans="1:19" ht="15.75" thickBot="1" x14ac:dyDescent="0.3">
      <c r="A44" s="119">
        <v>34</v>
      </c>
      <c r="B44" s="120" t="s">
        <v>383</v>
      </c>
      <c r="C44" s="104" t="s">
        <v>56</v>
      </c>
      <c r="D44" s="104"/>
      <c r="E44" s="104" t="s">
        <v>4271</v>
      </c>
      <c r="F44" s="104" t="s">
        <v>265</v>
      </c>
      <c r="G44" s="104" t="s">
        <v>688</v>
      </c>
      <c r="H44" s="104" t="s">
        <v>656</v>
      </c>
      <c r="I44" s="104" t="s">
        <v>715</v>
      </c>
      <c r="J44" s="123">
        <v>660</v>
      </c>
      <c r="K44" s="109">
        <v>42065</v>
      </c>
      <c r="L44" s="109">
        <v>42093</v>
      </c>
      <c r="M44" s="109">
        <v>42458</v>
      </c>
      <c r="N44" s="124">
        <v>145940</v>
      </c>
      <c r="O44" s="125">
        <f t="shared" si="3"/>
        <v>145940</v>
      </c>
      <c r="P44" s="104">
        <v>0</v>
      </c>
      <c r="Q44" s="104">
        <v>0</v>
      </c>
      <c r="R44" s="104">
        <v>0</v>
      </c>
      <c r="S44" s="104" t="s">
        <v>4278</v>
      </c>
    </row>
    <row r="45" spans="1:19" ht="15.75" thickBot="1" x14ac:dyDescent="0.3">
      <c r="A45" s="119">
        <v>35</v>
      </c>
      <c r="B45" s="120" t="s">
        <v>387</v>
      </c>
      <c r="C45" s="104" t="s">
        <v>56</v>
      </c>
      <c r="D45" s="104"/>
      <c r="E45" s="104" t="s">
        <v>4276</v>
      </c>
      <c r="F45" s="104" t="s">
        <v>265</v>
      </c>
      <c r="G45" s="104" t="s">
        <v>688</v>
      </c>
      <c r="H45" s="104" t="s">
        <v>656</v>
      </c>
      <c r="I45" s="104" t="s">
        <v>715</v>
      </c>
      <c r="J45" s="123">
        <v>92677</v>
      </c>
      <c r="K45" s="109">
        <v>42068</v>
      </c>
      <c r="L45" s="109">
        <v>42108</v>
      </c>
      <c r="M45" s="109">
        <v>42288</v>
      </c>
      <c r="N45" s="124">
        <v>83074</v>
      </c>
      <c r="O45" s="125">
        <f t="shared" si="3"/>
        <v>83074</v>
      </c>
      <c r="P45" s="104">
        <v>0</v>
      </c>
      <c r="Q45" s="104">
        <v>0</v>
      </c>
      <c r="R45" s="104">
        <v>0</v>
      </c>
      <c r="S45" s="104" t="s">
        <v>4278</v>
      </c>
    </row>
    <row r="46" spans="1:19" ht="15.75" thickBot="1" x14ac:dyDescent="0.3">
      <c r="A46" s="119">
        <v>36</v>
      </c>
      <c r="B46" s="120" t="s">
        <v>391</v>
      </c>
      <c r="C46" s="104" t="s">
        <v>56</v>
      </c>
      <c r="D46" s="104"/>
      <c r="E46" s="104" t="s">
        <v>4275</v>
      </c>
      <c r="F46" s="104" t="s">
        <v>265</v>
      </c>
      <c r="G46" s="104" t="s">
        <v>688</v>
      </c>
      <c r="H46" s="104" t="s">
        <v>656</v>
      </c>
      <c r="I46" s="104" t="s">
        <v>715</v>
      </c>
      <c r="J46" s="123">
        <v>93456</v>
      </c>
      <c r="K46" s="109">
        <v>42068</v>
      </c>
      <c r="L46" s="109">
        <v>42110</v>
      </c>
      <c r="M46" s="109">
        <v>42290</v>
      </c>
      <c r="N46" s="124">
        <v>106321</v>
      </c>
      <c r="O46" s="125">
        <f t="shared" si="3"/>
        <v>106321</v>
      </c>
      <c r="P46" s="104">
        <v>0</v>
      </c>
      <c r="Q46" s="104">
        <v>0</v>
      </c>
      <c r="R46" s="104">
        <v>0</v>
      </c>
      <c r="S46" s="104" t="s">
        <v>4278</v>
      </c>
    </row>
    <row r="47" spans="1:19" ht="15.75" thickBot="1" x14ac:dyDescent="0.3">
      <c r="A47" s="119">
        <v>37</v>
      </c>
      <c r="B47" s="120" t="s">
        <v>394</v>
      </c>
      <c r="C47" s="104" t="s">
        <v>56</v>
      </c>
      <c r="D47" s="104"/>
      <c r="E47" s="104" t="s">
        <v>4273</v>
      </c>
      <c r="F47" s="104" t="s">
        <v>265</v>
      </c>
      <c r="G47" s="104" t="s">
        <v>688</v>
      </c>
      <c r="H47" s="104" t="s">
        <v>650</v>
      </c>
      <c r="I47" s="104" t="s">
        <v>715</v>
      </c>
      <c r="J47" s="123">
        <v>961</v>
      </c>
      <c r="K47" s="109">
        <v>42069</v>
      </c>
      <c r="L47" s="109">
        <v>42123</v>
      </c>
      <c r="M47" s="109">
        <v>45775.5</v>
      </c>
      <c r="N47" s="124">
        <v>1073317</v>
      </c>
      <c r="O47" s="125">
        <f t="shared" si="3"/>
        <v>1073317</v>
      </c>
      <c r="P47" s="104">
        <v>0</v>
      </c>
      <c r="Q47" s="104">
        <v>0</v>
      </c>
      <c r="R47" s="104">
        <v>0</v>
      </c>
      <c r="S47" s="104" t="s">
        <v>4278</v>
      </c>
    </row>
    <row r="48" spans="1:19" ht="15.75" thickBot="1" x14ac:dyDescent="0.3">
      <c r="A48" s="119">
        <v>38</v>
      </c>
      <c r="B48" s="120" t="s">
        <v>398</v>
      </c>
      <c r="C48" s="104" t="s">
        <v>56</v>
      </c>
      <c r="D48" s="104"/>
      <c r="E48" s="104" t="s">
        <v>4271</v>
      </c>
      <c r="F48" s="104" t="s">
        <v>265</v>
      </c>
      <c r="G48" s="104" t="s">
        <v>688</v>
      </c>
      <c r="H48" s="104" t="s">
        <v>656</v>
      </c>
      <c r="I48" s="104" t="s">
        <v>715</v>
      </c>
      <c r="J48" s="123">
        <v>1285</v>
      </c>
      <c r="K48" s="109">
        <v>42069</v>
      </c>
      <c r="L48" s="109">
        <v>42164</v>
      </c>
      <c r="M48" s="109">
        <v>42344</v>
      </c>
      <c r="N48" s="124">
        <v>1073317</v>
      </c>
      <c r="O48" s="124">
        <v>583761</v>
      </c>
      <c r="P48" s="104">
        <v>0</v>
      </c>
      <c r="Q48" s="104">
        <v>0</v>
      </c>
      <c r="R48" s="104">
        <v>0</v>
      </c>
      <c r="S48" s="104" t="s">
        <v>4278</v>
      </c>
    </row>
    <row r="49" spans="1:19" ht="15.75" thickBot="1" x14ac:dyDescent="0.3">
      <c r="A49" s="119">
        <v>39</v>
      </c>
      <c r="B49" s="120" t="s">
        <v>402</v>
      </c>
      <c r="C49" s="104" t="s">
        <v>56</v>
      </c>
      <c r="D49" s="104"/>
      <c r="E49" s="104" t="s">
        <v>4273</v>
      </c>
      <c r="F49" s="104" t="s">
        <v>265</v>
      </c>
      <c r="G49" s="104" t="s">
        <v>688</v>
      </c>
      <c r="H49" s="104" t="s">
        <v>650</v>
      </c>
      <c r="I49" s="104" t="s">
        <v>715</v>
      </c>
      <c r="J49" s="123">
        <v>1029</v>
      </c>
      <c r="K49" s="109">
        <v>42076</v>
      </c>
      <c r="L49" s="109">
        <v>42131</v>
      </c>
      <c r="M49" s="109">
        <v>49436</v>
      </c>
      <c r="N49" s="124">
        <v>207135</v>
      </c>
      <c r="O49" s="124">
        <v>207135</v>
      </c>
      <c r="P49" s="104">
        <v>0</v>
      </c>
      <c r="Q49" s="104">
        <v>0</v>
      </c>
      <c r="R49" s="104">
        <v>0</v>
      </c>
      <c r="S49" s="104" t="s">
        <v>4278</v>
      </c>
    </row>
    <row r="50" spans="1:19" ht="15.75" thickBot="1" x14ac:dyDescent="0.3">
      <c r="A50" s="119">
        <v>40</v>
      </c>
      <c r="B50" s="120" t="s">
        <v>406</v>
      </c>
      <c r="C50" s="104" t="s">
        <v>56</v>
      </c>
      <c r="D50" s="104"/>
      <c r="E50" s="104" t="s">
        <v>4275</v>
      </c>
      <c r="F50" s="104" t="s">
        <v>265</v>
      </c>
      <c r="G50" s="104" t="s">
        <v>688</v>
      </c>
      <c r="H50" s="104" t="s">
        <v>656</v>
      </c>
      <c r="I50" s="104" t="s">
        <v>715</v>
      </c>
      <c r="J50" s="123">
        <v>94321</v>
      </c>
      <c r="K50" s="109">
        <v>42076</v>
      </c>
      <c r="L50" s="109">
        <v>42103</v>
      </c>
      <c r="M50" s="109">
        <v>42403</v>
      </c>
      <c r="N50" s="124">
        <v>592683</v>
      </c>
      <c r="O50" s="125">
        <f t="shared" ref="O50:O56" si="4">+N50</f>
        <v>592683</v>
      </c>
      <c r="P50" s="104">
        <v>0</v>
      </c>
      <c r="Q50" s="104">
        <v>0</v>
      </c>
      <c r="R50" s="104">
        <v>0</v>
      </c>
      <c r="S50" s="104" t="s">
        <v>4278</v>
      </c>
    </row>
    <row r="51" spans="1:19" ht="15.75" thickBot="1" x14ac:dyDescent="0.3">
      <c r="A51" s="119">
        <v>41</v>
      </c>
      <c r="B51" s="120" t="s">
        <v>412</v>
      </c>
      <c r="C51" s="104" t="s">
        <v>56</v>
      </c>
      <c r="D51" s="104"/>
      <c r="E51" s="104" t="s">
        <v>4277</v>
      </c>
      <c r="F51" s="104" t="s">
        <v>265</v>
      </c>
      <c r="G51" s="104" t="s">
        <v>688</v>
      </c>
      <c r="H51" s="104" t="s">
        <v>656</v>
      </c>
      <c r="I51" s="104" t="s">
        <v>715</v>
      </c>
      <c r="J51" s="123">
        <v>1286</v>
      </c>
      <c r="K51" s="109">
        <v>42088</v>
      </c>
      <c r="L51" s="109">
        <v>42164</v>
      </c>
      <c r="M51" s="109">
        <v>42464</v>
      </c>
      <c r="N51" s="124">
        <v>398417</v>
      </c>
      <c r="O51" s="125">
        <f t="shared" si="4"/>
        <v>398417</v>
      </c>
      <c r="P51" s="104">
        <v>0</v>
      </c>
      <c r="Q51" s="104">
        <v>0</v>
      </c>
      <c r="R51" s="104">
        <v>0</v>
      </c>
      <c r="S51" s="104" t="s">
        <v>4278</v>
      </c>
    </row>
    <row r="52" spans="1:19" ht="15.75" thickBot="1" x14ac:dyDescent="0.3">
      <c r="A52" s="119">
        <v>42</v>
      </c>
      <c r="B52" s="120" t="s">
        <v>415</v>
      </c>
      <c r="C52" s="104" t="s">
        <v>56</v>
      </c>
      <c r="D52" s="104"/>
      <c r="E52" s="104" t="s">
        <v>4273</v>
      </c>
      <c r="F52" s="104" t="s">
        <v>265</v>
      </c>
      <c r="G52" s="104" t="s">
        <v>688</v>
      </c>
      <c r="H52" s="104" t="s">
        <v>650</v>
      </c>
      <c r="I52" s="104" t="s">
        <v>715</v>
      </c>
      <c r="J52" s="123">
        <v>1299</v>
      </c>
      <c r="K52" s="109">
        <v>42089</v>
      </c>
      <c r="L52" s="109">
        <v>42164</v>
      </c>
      <c r="M52" s="109">
        <v>45816.5</v>
      </c>
      <c r="N52" s="124">
        <v>145940</v>
      </c>
      <c r="O52" s="125">
        <f t="shared" si="4"/>
        <v>145940</v>
      </c>
      <c r="P52" s="104">
        <v>0</v>
      </c>
      <c r="Q52" s="104">
        <v>0</v>
      </c>
      <c r="R52" s="104">
        <v>0</v>
      </c>
      <c r="S52" s="104" t="s">
        <v>4278</v>
      </c>
    </row>
    <row r="53" spans="1:19" ht="15.75" thickBot="1" x14ac:dyDescent="0.3">
      <c r="A53" s="119">
        <v>43</v>
      </c>
      <c r="B53" s="120" t="s">
        <v>420</v>
      </c>
      <c r="C53" s="104" t="s">
        <v>56</v>
      </c>
      <c r="D53" s="104"/>
      <c r="E53" s="104" t="s">
        <v>4274</v>
      </c>
      <c r="F53" s="104" t="s">
        <v>265</v>
      </c>
      <c r="G53" s="104" t="s">
        <v>688</v>
      </c>
      <c r="H53" s="104" t="s">
        <v>656</v>
      </c>
      <c r="I53" s="104" t="s">
        <v>715</v>
      </c>
      <c r="J53" s="123">
        <v>92793</v>
      </c>
      <c r="K53" s="109">
        <v>42087</v>
      </c>
      <c r="L53" s="109">
        <v>42111</v>
      </c>
      <c r="M53" s="109">
        <v>42171</v>
      </c>
      <c r="N53" s="124">
        <v>104513</v>
      </c>
      <c r="O53" s="125">
        <f t="shared" si="4"/>
        <v>104513</v>
      </c>
      <c r="P53" s="104">
        <v>0</v>
      </c>
      <c r="Q53" s="104">
        <v>0</v>
      </c>
      <c r="R53" s="104">
        <v>0</v>
      </c>
      <c r="S53" s="104" t="s">
        <v>4278</v>
      </c>
    </row>
    <row r="54" spans="1:19" ht="15.75" thickBot="1" x14ac:dyDescent="0.3">
      <c r="A54" s="119">
        <v>44</v>
      </c>
      <c r="B54" s="120" t="s">
        <v>424</v>
      </c>
      <c r="C54" s="104" t="s">
        <v>56</v>
      </c>
      <c r="D54" s="104"/>
      <c r="E54" s="104" t="s">
        <v>4274</v>
      </c>
      <c r="F54" s="104" t="s">
        <v>265</v>
      </c>
      <c r="G54" s="104" t="s">
        <v>688</v>
      </c>
      <c r="H54" s="104" t="s">
        <v>656</v>
      </c>
      <c r="I54" s="104" t="s">
        <v>715</v>
      </c>
      <c r="J54" s="123">
        <v>93058</v>
      </c>
      <c r="K54" s="109">
        <v>42087</v>
      </c>
      <c r="L54" s="109">
        <v>42121</v>
      </c>
      <c r="M54" s="109">
        <v>42181</v>
      </c>
      <c r="N54" s="124">
        <v>87564</v>
      </c>
      <c r="O54" s="125">
        <f t="shared" si="4"/>
        <v>87564</v>
      </c>
      <c r="P54" s="104">
        <v>0</v>
      </c>
      <c r="Q54" s="104">
        <v>0</v>
      </c>
      <c r="R54" s="104">
        <v>0</v>
      </c>
      <c r="S54" s="104" t="s">
        <v>4278</v>
      </c>
    </row>
    <row r="55" spans="1:19" ht="15.75" thickBot="1" x14ac:dyDescent="0.3">
      <c r="A55" s="119">
        <v>45</v>
      </c>
      <c r="B55" s="120" t="s">
        <v>428</v>
      </c>
      <c r="C55" s="104" t="s">
        <v>56</v>
      </c>
      <c r="D55" s="104"/>
      <c r="E55" s="104" t="s">
        <v>4273</v>
      </c>
      <c r="F55" s="104" t="s">
        <v>265</v>
      </c>
      <c r="G55" s="104" t="s">
        <v>688</v>
      </c>
      <c r="H55" s="104" t="s">
        <v>650</v>
      </c>
      <c r="I55" s="104" t="s">
        <v>715</v>
      </c>
      <c r="J55" s="123">
        <v>1630</v>
      </c>
      <c r="K55" s="109">
        <v>42103</v>
      </c>
      <c r="L55" s="109">
        <v>42206</v>
      </c>
      <c r="M55" s="109">
        <v>45858.5</v>
      </c>
      <c r="N55" s="124">
        <v>145940</v>
      </c>
      <c r="O55" s="125">
        <f t="shared" si="4"/>
        <v>145940</v>
      </c>
      <c r="P55" s="104">
        <v>0</v>
      </c>
      <c r="Q55" s="104">
        <v>0</v>
      </c>
      <c r="R55" s="104">
        <v>0</v>
      </c>
      <c r="S55" s="104" t="s">
        <v>4278</v>
      </c>
    </row>
    <row r="56" spans="1:19" ht="15.75" thickBot="1" x14ac:dyDescent="0.3">
      <c r="A56" s="119">
        <v>46</v>
      </c>
      <c r="B56" s="120" t="s">
        <v>434</v>
      </c>
      <c r="C56" s="104" t="s">
        <v>56</v>
      </c>
      <c r="D56" s="104"/>
      <c r="E56" s="104" t="s">
        <v>4272</v>
      </c>
      <c r="F56" s="104" t="s">
        <v>265</v>
      </c>
      <c r="G56" s="104" t="s">
        <v>688</v>
      </c>
      <c r="H56" s="104" t="s">
        <v>656</v>
      </c>
      <c r="I56" s="104" t="s">
        <v>715</v>
      </c>
      <c r="J56" s="123">
        <v>1544</v>
      </c>
      <c r="K56" s="109">
        <v>42108</v>
      </c>
      <c r="L56" s="109">
        <v>42195</v>
      </c>
      <c r="M56" s="109">
        <v>45847.5</v>
      </c>
      <c r="N56" s="124">
        <v>216787</v>
      </c>
      <c r="O56" s="125">
        <f t="shared" si="4"/>
        <v>216787</v>
      </c>
      <c r="P56" s="104">
        <v>0</v>
      </c>
      <c r="Q56" s="104">
        <v>0</v>
      </c>
      <c r="R56" s="104">
        <v>0</v>
      </c>
      <c r="S56" s="104" t="s">
        <v>4278</v>
      </c>
    </row>
    <row r="57" spans="1:19" ht="15.75" thickBot="1" x14ac:dyDescent="0.3">
      <c r="A57" s="119">
        <v>47</v>
      </c>
      <c r="B57" s="120" t="s">
        <v>438</v>
      </c>
      <c r="C57" s="104" t="s">
        <v>56</v>
      </c>
      <c r="D57" s="104"/>
      <c r="E57" s="104" t="s">
        <v>4272</v>
      </c>
      <c r="F57" s="104" t="s">
        <v>265</v>
      </c>
      <c r="G57" s="104" t="s">
        <v>688</v>
      </c>
      <c r="H57" s="104" t="s">
        <v>656</v>
      </c>
      <c r="I57" s="104" t="s">
        <v>715</v>
      </c>
      <c r="J57" s="123">
        <v>1543</v>
      </c>
      <c r="K57" s="109">
        <v>42108</v>
      </c>
      <c r="L57" s="109">
        <v>42195</v>
      </c>
      <c r="M57" s="109">
        <v>45847.5</v>
      </c>
      <c r="N57" s="124">
        <v>216787</v>
      </c>
      <c r="O57" s="124">
        <v>305482</v>
      </c>
      <c r="P57" s="104">
        <v>0</v>
      </c>
      <c r="Q57" s="104">
        <v>0</v>
      </c>
      <c r="R57" s="104">
        <v>0</v>
      </c>
      <c r="S57" s="104" t="s">
        <v>4278</v>
      </c>
    </row>
    <row r="58" spans="1:19" ht="15.75" thickBot="1" x14ac:dyDescent="0.3">
      <c r="A58" s="119">
        <v>48</v>
      </c>
      <c r="B58" s="120" t="s">
        <v>442</v>
      </c>
      <c r="C58" s="104" t="s">
        <v>56</v>
      </c>
      <c r="D58" s="104"/>
      <c r="E58" s="104" t="s">
        <v>4272</v>
      </c>
      <c r="F58" s="104" t="s">
        <v>265</v>
      </c>
      <c r="G58" s="104" t="s">
        <v>688</v>
      </c>
      <c r="H58" s="104" t="s">
        <v>656</v>
      </c>
      <c r="I58" s="104" t="s">
        <v>715</v>
      </c>
      <c r="J58" s="123">
        <v>1230</v>
      </c>
      <c r="K58" s="109">
        <v>42087</v>
      </c>
      <c r="L58" s="109">
        <v>42166</v>
      </c>
      <c r="M58" s="109">
        <v>45818.5</v>
      </c>
      <c r="N58" s="124">
        <v>414270</v>
      </c>
      <c r="O58" s="125">
        <f t="shared" ref="O58:O67" si="5">+N58</f>
        <v>414270</v>
      </c>
      <c r="P58" s="104">
        <v>0</v>
      </c>
      <c r="Q58" s="104">
        <v>0</v>
      </c>
      <c r="R58" s="104">
        <v>0</v>
      </c>
      <c r="S58" s="104" t="s">
        <v>4278</v>
      </c>
    </row>
    <row r="59" spans="1:19" ht="15.75" thickBot="1" x14ac:dyDescent="0.3">
      <c r="A59" s="119">
        <v>49</v>
      </c>
      <c r="B59" s="120" t="s">
        <v>446</v>
      </c>
      <c r="C59" s="104" t="s">
        <v>56</v>
      </c>
      <c r="D59" s="104"/>
      <c r="E59" s="104" t="s">
        <v>4273</v>
      </c>
      <c r="F59" s="104" t="s">
        <v>265</v>
      </c>
      <c r="G59" s="104" t="s">
        <v>688</v>
      </c>
      <c r="H59" s="104" t="s">
        <v>650</v>
      </c>
      <c r="I59" s="104" t="s">
        <v>715</v>
      </c>
      <c r="J59" s="123">
        <v>1420</v>
      </c>
      <c r="K59" s="109">
        <v>42121</v>
      </c>
      <c r="L59" s="109">
        <v>42179</v>
      </c>
      <c r="M59" s="109">
        <v>42359</v>
      </c>
      <c r="N59" s="124">
        <v>461372</v>
      </c>
      <c r="O59" s="125">
        <f t="shared" si="5"/>
        <v>461372</v>
      </c>
      <c r="P59" s="104">
        <v>0</v>
      </c>
      <c r="Q59" s="104">
        <v>0</v>
      </c>
      <c r="R59" s="104">
        <v>0</v>
      </c>
      <c r="S59" s="104" t="s">
        <v>4278</v>
      </c>
    </row>
    <row r="60" spans="1:19" ht="15.75" thickBot="1" x14ac:dyDescent="0.3">
      <c r="A60" s="119">
        <v>50</v>
      </c>
      <c r="B60" s="120" t="s">
        <v>452</v>
      </c>
      <c r="C60" s="104" t="s">
        <v>56</v>
      </c>
      <c r="D60" s="104"/>
      <c r="E60" s="104" t="s">
        <v>4271</v>
      </c>
      <c r="F60" s="104" t="s">
        <v>265</v>
      </c>
      <c r="G60" s="104" t="s">
        <v>688</v>
      </c>
      <c r="H60" s="104" t="s">
        <v>656</v>
      </c>
      <c r="I60" s="104" t="s">
        <v>715</v>
      </c>
      <c r="J60" s="123">
        <v>1271</v>
      </c>
      <c r="K60" s="109">
        <v>42121</v>
      </c>
      <c r="L60" s="109">
        <v>42159</v>
      </c>
      <c r="M60" s="109">
        <v>42249</v>
      </c>
      <c r="N60" s="124">
        <v>461372</v>
      </c>
      <c r="O60" s="125">
        <f t="shared" si="5"/>
        <v>461372</v>
      </c>
      <c r="P60" s="104">
        <v>0</v>
      </c>
      <c r="Q60" s="104">
        <v>0</v>
      </c>
      <c r="R60" s="104">
        <v>0</v>
      </c>
      <c r="S60" s="104" t="s">
        <v>4278</v>
      </c>
    </row>
    <row r="61" spans="1:19" ht="15.75" thickBot="1" x14ac:dyDescent="0.3">
      <c r="A61" s="119">
        <v>51</v>
      </c>
      <c r="B61" s="120" t="s">
        <v>455</v>
      </c>
      <c r="C61" s="104" t="s">
        <v>56</v>
      </c>
      <c r="D61" s="104"/>
      <c r="E61" s="104" t="s">
        <v>4273</v>
      </c>
      <c r="F61" s="104" t="s">
        <v>265</v>
      </c>
      <c r="G61" s="104" t="s">
        <v>688</v>
      </c>
      <c r="H61" s="104" t="s">
        <v>650</v>
      </c>
      <c r="I61" s="104" t="s">
        <v>715</v>
      </c>
      <c r="J61" s="123">
        <v>1629</v>
      </c>
      <c r="K61" s="109">
        <v>42122</v>
      </c>
      <c r="L61" s="109">
        <v>42207</v>
      </c>
      <c r="M61" s="109">
        <v>45859.5</v>
      </c>
      <c r="N61" s="124">
        <v>85933</v>
      </c>
      <c r="O61" s="125">
        <f t="shared" si="5"/>
        <v>85933</v>
      </c>
      <c r="P61" s="104">
        <v>0</v>
      </c>
      <c r="Q61" s="104">
        <v>0</v>
      </c>
      <c r="R61" s="104">
        <v>0</v>
      </c>
      <c r="S61" s="104" t="s">
        <v>4278</v>
      </c>
    </row>
    <row r="62" spans="1:19" ht="15.75" thickBot="1" x14ac:dyDescent="0.3">
      <c r="A62" s="119">
        <v>52</v>
      </c>
      <c r="B62" s="120" t="s">
        <v>459</v>
      </c>
      <c r="C62" s="104" t="s">
        <v>56</v>
      </c>
      <c r="D62" s="104"/>
      <c r="E62" s="104" t="s">
        <v>4275</v>
      </c>
      <c r="F62" s="104" t="s">
        <v>265</v>
      </c>
      <c r="G62" s="104" t="s">
        <v>688</v>
      </c>
      <c r="H62" s="104" t="s">
        <v>656</v>
      </c>
      <c r="I62" s="104" t="s">
        <v>715</v>
      </c>
      <c r="J62" s="123">
        <v>97675</v>
      </c>
      <c r="K62" s="109">
        <v>42117</v>
      </c>
      <c r="L62" s="109">
        <v>42256</v>
      </c>
      <c r="M62" s="109">
        <v>42406</v>
      </c>
      <c r="N62" s="124">
        <v>99803</v>
      </c>
      <c r="O62" s="125">
        <f t="shared" si="5"/>
        <v>99803</v>
      </c>
      <c r="P62" s="104">
        <v>0</v>
      </c>
      <c r="Q62" s="104">
        <v>0</v>
      </c>
      <c r="R62" s="104">
        <v>0</v>
      </c>
      <c r="S62" s="104" t="s">
        <v>4278</v>
      </c>
    </row>
    <row r="63" spans="1:19" ht="15.75" thickBot="1" x14ac:dyDescent="0.3">
      <c r="A63" s="119">
        <v>53</v>
      </c>
      <c r="B63" s="120" t="s">
        <v>463</v>
      </c>
      <c r="C63" s="104" t="s">
        <v>56</v>
      </c>
      <c r="D63" s="104"/>
      <c r="E63" s="104" t="s">
        <v>4275</v>
      </c>
      <c r="F63" s="104" t="s">
        <v>265</v>
      </c>
      <c r="G63" s="104" t="s">
        <v>688</v>
      </c>
      <c r="H63" s="104" t="s">
        <v>656</v>
      </c>
      <c r="I63" s="104" t="s">
        <v>715</v>
      </c>
      <c r="J63" s="123">
        <v>95473</v>
      </c>
      <c r="K63" s="109">
        <v>42138</v>
      </c>
      <c r="L63" s="109">
        <v>42198</v>
      </c>
      <c r="M63" s="109">
        <v>42348</v>
      </c>
      <c r="N63" s="124">
        <v>940586</v>
      </c>
      <c r="O63" s="125">
        <f t="shared" si="5"/>
        <v>940586</v>
      </c>
      <c r="P63" s="104">
        <v>0</v>
      </c>
      <c r="Q63" s="104">
        <v>0</v>
      </c>
      <c r="R63" s="104">
        <v>0</v>
      </c>
      <c r="S63" s="104" t="s">
        <v>4278</v>
      </c>
    </row>
    <row r="64" spans="1:19" ht="15.75" thickBot="1" x14ac:dyDescent="0.3">
      <c r="A64" s="119">
        <v>54</v>
      </c>
      <c r="B64" s="120" t="s">
        <v>467</v>
      </c>
      <c r="C64" s="104" t="s">
        <v>56</v>
      </c>
      <c r="D64" s="104"/>
      <c r="E64" s="104" t="s">
        <v>4272</v>
      </c>
      <c r="F64" s="104" t="s">
        <v>265</v>
      </c>
      <c r="G64" s="104" t="s">
        <v>688</v>
      </c>
      <c r="H64" s="104" t="s">
        <v>656</v>
      </c>
      <c r="I64" s="104" t="s">
        <v>715</v>
      </c>
      <c r="J64" s="123">
        <v>2228</v>
      </c>
      <c r="K64" s="109">
        <v>42150</v>
      </c>
      <c r="L64" s="109">
        <v>42276</v>
      </c>
      <c r="M64" s="109">
        <v>45928.5</v>
      </c>
      <c r="N64" s="124">
        <v>482872</v>
      </c>
      <c r="O64" s="125">
        <f t="shared" si="5"/>
        <v>482872</v>
      </c>
      <c r="P64" s="104">
        <v>0</v>
      </c>
      <c r="Q64" s="104">
        <v>0</v>
      </c>
      <c r="R64" s="104">
        <v>0</v>
      </c>
      <c r="S64" s="104" t="s">
        <v>4278</v>
      </c>
    </row>
    <row r="65" spans="1:19" ht="15.75" thickBot="1" x14ac:dyDescent="0.3">
      <c r="A65" s="119">
        <v>55</v>
      </c>
      <c r="B65" s="120" t="s">
        <v>470</v>
      </c>
      <c r="C65" s="104" t="s">
        <v>56</v>
      </c>
      <c r="D65" s="104"/>
      <c r="E65" s="104" t="s">
        <v>4273</v>
      </c>
      <c r="F65" s="104" t="s">
        <v>265</v>
      </c>
      <c r="G65" s="104" t="s">
        <v>688</v>
      </c>
      <c r="H65" s="104" t="s">
        <v>650</v>
      </c>
      <c r="I65" s="104" t="s">
        <v>715</v>
      </c>
      <c r="J65" s="123">
        <v>1631</v>
      </c>
      <c r="K65" s="109">
        <v>42144</v>
      </c>
      <c r="L65" s="109">
        <v>42206</v>
      </c>
      <c r="M65" s="109">
        <v>45858.5</v>
      </c>
      <c r="N65" s="124">
        <v>152741</v>
      </c>
      <c r="O65" s="125">
        <f t="shared" si="5"/>
        <v>152741</v>
      </c>
      <c r="P65" s="104">
        <v>0</v>
      </c>
      <c r="Q65" s="104">
        <v>0</v>
      </c>
      <c r="R65" s="104">
        <v>0</v>
      </c>
      <c r="S65" s="104" t="s">
        <v>4278</v>
      </c>
    </row>
    <row r="66" spans="1:19" ht="15.75" thickBot="1" x14ac:dyDescent="0.3">
      <c r="A66" s="119">
        <v>56</v>
      </c>
      <c r="B66" s="120" t="s">
        <v>475</v>
      </c>
      <c r="C66" s="104" t="s">
        <v>56</v>
      </c>
      <c r="D66" s="104"/>
      <c r="E66" s="104" t="s">
        <v>4272</v>
      </c>
      <c r="F66" s="104" t="s">
        <v>265</v>
      </c>
      <c r="G66" s="104" t="s">
        <v>688</v>
      </c>
      <c r="H66" s="104" t="s">
        <v>656</v>
      </c>
      <c r="I66" s="104" t="s">
        <v>715</v>
      </c>
      <c r="J66" s="123">
        <v>2212</v>
      </c>
      <c r="K66" s="109">
        <v>42159</v>
      </c>
      <c r="L66" s="109">
        <v>42275</v>
      </c>
      <c r="M66" s="109">
        <v>45927.5</v>
      </c>
      <c r="N66" s="124">
        <v>344880</v>
      </c>
      <c r="O66" s="125">
        <f t="shared" si="5"/>
        <v>344880</v>
      </c>
      <c r="P66" s="104">
        <v>0</v>
      </c>
      <c r="Q66" s="104">
        <v>0</v>
      </c>
      <c r="R66" s="104">
        <v>0</v>
      </c>
      <c r="S66" s="104" t="s">
        <v>4278</v>
      </c>
    </row>
    <row r="67" spans="1:19" ht="15.75" thickBot="1" x14ac:dyDescent="0.3">
      <c r="A67" s="119">
        <v>57</v>
      </c>
      <c r="B67" s="120" t="s">
        <v>480</v>
      </c>
      <c r="C67" s="104" t="s">
        <v>56</v>
      </c>
      <c r="D67" s="104"/>
      <c r="E67" s="104" t="s">
        <v>4273</v>
      </c>
      <c r="F67" s="104" t="s">
        <v>265</v>
      </c>
      <c r="G67" s="104" t="s">
        <v>688</v>
      </c>
      <c r="H67" s="104" t="s">
        <v>650</v>
      </c>
      <c r="I67" s="104" t="s">
        <v>715</v>
      </c>
      <c r="J67" s="123">
        <v>1385</v>
      </c>
      <c r="K67" s="109">
        <v>42160</v>
      </c>
      <c r="L67" s="109">
        <v>42194</v>
      </c>
      <c r="M67" s="109">
        <v>45846.5</v>
      </c>
      <c r="N67" s="124">
        <v>216787</v>
      </c>
      <c r="O67" s="125">
        <f t="shared" si="5"/>
        <v>216787</v>
      </c>
      <c r="P67" s="104">
        <v>0</v>
      </c>
      <c r="Q67" s="104">
        <v>0</v>
      </c>
      <c r="R67" s="104">
        <v>0</v>
      </c>
      <c r="S67" s="104" t="s">
        <v>4278</v>
      </c>
    </row>
    <row r="68" spans="1:19" ht="15.75" thickBot="1" x14ac:dyDescent="0.3">
      <c r="A68" s="119">
        <v>58</v>
      </c>
      <c r="B68" s="120" t="s">
        <v>485</v>
      </c>
      <c r="C68" s="104" t="s">
        <v>56</v>
      </c>
      <c r="D68" s="104"/>
      <c r="E68" s="104" t="s">
        <v>4273</v>
      </c>
      <c r="F68" s="104" t="s">
        <v>265</v>
      </c>
      <c r="G68" s="104" t="s">
        <v>688</v>
      </c>
      <c r="H68" s="104" t="s">
        <v>650</v>
      </c>
      <c r="I68" s="104" t="s">
        <v>715</v>
      </c>
      <c r="J68" s="123">
        <v>1935</v>
      </c>
      <c r="K68" s="109">
        <v>42135</v>
      </c>
      <c r="L68" s="109">
        <v>42237</v>
      </c>
      <c r="M68" s="109">
        <v>45889.5</v>
      </c>
      <c r="N68" s="124">
        <v>497621</v>
      </c>
      <c r="O68" s="124">
        <v>122193</v>
      </c>
      <c r="P68" s="104">
        <v>0</v>
      </c>
      <c r="Q68" s="104">
        <v>0</v>
      </c>
      <c r="R68" s="104">
        <v>0</v>
      </c>
      <c r="S68" s="104" t="s">
        <v>4278</v>
      </c>
    </row>
    <row r="69" spans="1:19" ht="15.75" thickBot="1" x14ac:dyDescent="0.3">
      <c r="A69" s="119">
        <v>59</v>
      </c>
      <c r="B69" s="120" t="s">
        <v>488</v>
      </c>
      <c r="C69" s="104" t="s">
        <v>56</v>
      </c>
      <c r="D69" s="104"/>
      <c r="E69" s="104" t="s">
        <v>4275</v>
      </c>
      <c r="F69" s="104" t="s">
        <v>265</v>
      </c>
      <c r="G69" s="104" t="s">
        <v>688</v>
      </c>
      <c r="H69" s="104" t="s">
        <v>656</v>
      </c>
      <c r="I69" s="104" t="s">
        <v>715</v>
      </c>
      <c r="J69" s="123">
        <v>97467</v>
      </c>
      <c r="K69" s="109">
        <v>42159</v>
      </c>
      <c r="L69" s="109">
        <v>42250</v>
      </c>
      <c r="M69" s="109">
        <v>42400</v>
      </c>
      <c r="N69" s="124">
        <v>103795</v>
      </c>
      <c r="O69" s="125">
        <f t="shared" ref="O69:O72" si="6">+N69</f>
        <v>103795</v>
      </c>
      <c r="P69" s="104">
        <v>0</v>
      </c>
      <c r="Q69" s="104">
        <v>0</v>
      </c>
      <c r="R69" s="104">
        <v>0</v>
      </c>
      <c r="S69" s="104" t="s">
        <v>4278</v>
      </c>
    </row>
    <row r="70" spans="1:19" ht="15.75" thickBot="1" x14ac:dyDescent="0.3">
      <c r="A70" s="119">
        <v>60</v>
      </c>
      <c r="B70" s="120" t="s">
        <v>3126</v>
      </c>
      <c r="C70" s="104" t="s">
        <v>56</v>
      </c>
      <c r="D70" s="104"/>
      <c r="E70" s="104" t="s">
        <v>4273</v>
      </c>
      <c r="F70" s="104" t="s">
        <v>265</v>
      </c>
      <c r="G70" s="104" t="s">
        <v>688</v>
      </c>
      <c r="H70" s="104" t="s">
        <v>650</v>
      </c>
      <c r="I70" s="104" t="s">
        <v>715</v>
      </c>
      <c r="J70" s="123">
        <v>1936</v>
      </c>
      <c r="K70" s="109">
        <v>42164</v>
      </c>
      <c r="L70" s="109">
        <v>42237</v>
      </c>
      <c r="M70" s="109">
        <v>45889.5</v>
      </c>
      <c r="N70" s="124">
        <v>216787</v>
      </c>
      <c r="O70" s="125">
        <f t="shared" si="6"/>
        <v>216787</v>
      </c>
      <c r="P70" s="104">
        <v>0</v>
      </c>
      <c r="Q70" s="104">
        <v>0</v>
      </c>
      <c r="R70" s="104">
        <v>0</v>
      </c>
      <c r="S70" s="104" t="s">
        <v>4278</v>
      </c>
    </row>
    <row r="71" spans="1:19" ht="15.75" thickBot="1" x14ac:dyDescent="0.3">
      <c r="A71" s="119">
        <v>61</v>
      </c>
      <c r="B71" s="120" t="s">
        <v>494</v>
      </c>
      <c r="C71" s="104" t="s">
        <v>56</v>
      </c>
      <c r="D71" s="104"/>
      <c r="E71" s="104" t="s">
        <v>4273</v>
      </c>
      <c r="F71" s="104" t="s">
        <v>265</v>
      </c>
      <c r="G71" s="104" t="s">
        <v>688</v>
      </c>
      <c r="H71" s="104" t="s">
        <v>650</v>
      </c>
      <c r="I71" s="104" t="s">
        <v>715</v>
      </c>
      <c r="J71" s="123">
        <v>2089</v>
      </c>
      <c r="K71" s="109">
        <v>42165</v>
      </c>
      <c r="L71" s="109">
        <v>42257</v>
      </c>
      <c r="M71" s="109">
        <v>45909.5</v>
      </c>
      <c r="N71" s="124">
        <v>433575</v>
      </c>
      <c r="O71" s="125">
        <f t="shared" si="6"/>
        <v>433575</v>
      </c>
      <c r="P71" s="104">
        <v>0</v>
      </c>
      <c r="Q71" s="104">
        <v>0</v>
      </c>
      <c r="R71" s="104">
        <v>0</v>
      </c>
      <c r="S71" s="104" t="s">
        <v>4278</v>
      </c>
    </row>
    <row r="72" spans="1:19" ht="15.75" thickBot="1" x14ac:dyDescent="0.3">
      <c r="A72" s="119">
        <v>62</v>
      </c>
      <c r="B72" s="120" t="s">
        <v>498</v>
      </c>
      <c r="C72" s="104" t="s">
        <v>56</v>
      </c>
      <c r="D72" s="104"/>
      <c r="E72" s="104" t="s">
        <v>4273</v>
      </c>
      <c r="F72" s="104" t="s">
        <v>265</v>
      </c>
      <c r="G72" s="104" t="s">
        <v>688</v>
      </c>
      <c r="H72" s="104" t="s">
        <v>650</v>
      </c>
      <c r="I72" s="104" t="s">
        <v>715</v>
      </c>
      <c r="J72" s="123">
        <v>1688</v>
      </c>
      <c r="K72" s="109">
        <v>42167</v>
      </c>
      <c r="L72" s="109">
        <v>42214</v>
      </c>
      <c r="M72" s="109">
        <v>45866.5</v>
      </c>
      <c r="N72" s="124">
        <v>152741</v>
      </c>
      <c r="O72" s="125">
        <f t="shared" si="6"/>
        <v>152741</v>
      </c>
      <c r="P72" s="104">
        <v>0</v>
      </c>
      <c r="Q72" s="104">
        <v>0</v>
      </c>
      <c r="R72" s="104">
        <v>0</v>
      </c>
      <c r="S72" s="104" t="s">
        <v>4278</v>
      </c>
    </row>
    <row r="73" spans="1:19" ht="15.75" thickBot="1" x14ac:dyDescent="0.3">
      <c r="A73" s="119">
        <v>63</v>
      </c>
      <c r="B73" s="120" t="s">
        <v>503</v>
      </c>
      <c r="C73" s="104" t="s">
        <v>56</v>
      </c>
      <c r="D73" s="104"/>
      <c r="E73" s="104" t="s">
        <v>4273</v>
      </c>
      <c r="F73" s="104" t="s">
        <v>265</v>
      </c>
      <c r="G73" s="104" t="s">
        <v>688</v>
      </c>
      <c r="H73" s="104" t="s">
        <v>650</v>
      </c>
      <c r="I73" s="104" t="s">
        <v>715</v>
      </c>
      <c r="J73" s="123">
        <v>2051</v>
      </c>
      <c r="K73" s="109">
        <v>42177</v>
      </c>
      <c r="L73" s="109">
        <v>42254</v>
      </c>
      <c r="M73" s="109">
        <v>45906.5</v>
      </c>
      <c r="N73" s="124">
        <v>152741</v>
      </c>
      <c r="O73" s="124">
        <v>152741</v>
      </c>
      <c r="P73" s="104">
        <v>0</v>
      </c>
      <c r="Q73" s="104">
        <v>0</v>
      </c>
      <c r="R73" s="104">
        <v>0</v>
      </c>
      <c r="S73" s="104" t="s">
        <v>4278</v>
      </c>
    </row>
    <row r="74" spans="1:19" ht="15.75" thickBot="1" x14ac:dyDescent="0.3">
      <c r="A74" s="119">
        <v>64</v>
      </c>
      <c r="B74" s="120" t="s">
        <v>509</v>
      </c>
      <c r="C74" s="104" t="s">
        <v>56</v>
      </c>
      <c r="D74" s="104"/>
      <c r="E74" s="104" t="s">
        <v>4273</v>
      </c>
      <c r="F74" s="104" t="s">
        <v>265</v>
      </c>
      <c r="G74" s="104" t="s">
        <v>688</v>
      </c>
      <c r="H74" s="104" t="s">
        <v>650</v>
      </c>
      <c r="I74" s="104" t="s">
        <v>715</v>
      </c>
      <c r="J74" s="123">
        <v>2050</v>
      </c>
      <c r="K74" s="109">
        <v>42177</v>
      </c>
      <c r="L74" s="109">
        <v>42254</v>
      </c>
      <c r="M74" s="109">
        <v>45906.5</v>
      </c>
      <c r="N74" s="124">
        <v>152741</v>
      </c>
      <c r="O74" s="124">
        <v>152741</v>
      </c>
      <c r="P74" s="104">
        <v>0</v>
      </c>
      <c r="Q74" s="104">
        <v>0</v>
      </c>
      <c r="R74" s="104">
        <v>0</v>
      </c>
      <c r="S74" s="104" t="s">
        <v>4278</v>
      </c>
    </row>
    <row r="75" spans="1:19" ht="15.75" thickBot="1" x14ac:dyDescent="0.3">
      <c r="A75" s="119">
        <v>65</v>
      </c>
      <c r="B75" s="120" t="s">
        <v>511</v>
      </c>
      <c r="C75" s="104" t="s">
        <v>56</v>
      </c>
      <c r="D75" s="104"/>
      <c r="E75" s="104" t="s">
        <v>4273</v>
      </c>
      <c r="F75" s="104" t="s">
        <v>265</v>
      </c>
      <c r="G75" s="104" t="s">
        <v>688</v>
      </c>
      <c r="H75" s="104" t="s">
        <v>650</v>
      </c>
      <c r="I75" s="104" t="s">
        <v>715</v>
      </c>
      <c r="J75" s="123">
        <v>2034</v>
      </c>
      <c r="K75" s="109">
        <v>42186</v>
      </c>
      <c r="L75" s="109">
        <v>42250</v>
      </c>
      <c r="M75" s="109">
        <v>45902.5</v>
      </c>
      <c r="N75" s="124">
        <v>216787</v>
      </c>
      <c r="O75" s="124">
        <v>152741</v>
      </c>
      <c r="P75" s="104">
        <v>0</v>
      </c>
      <c r="Q75" s="104">
        <v>0</v>
      </c>
      <c r="R75" s="104">
        <v>0</v>
      </c>
      <c r="S75" s="104" t="s">
        <v>4278</v>
      </c>
    </row>
    <row r="76" spans="1:19" ht="15.75" thickBot="1" x14ac:dyDescent="0.3">
      <c r="A76" s="119">
        <v>66</v>
      </c>
      <c r="B76" s="120" t="s">
        <v>514</v>
      </c>
      <c r="C76" s="104" t="s">
        <v>56</v>
      </c>
      <c r="D76" s="104"/>
      <c r="E76" s="104" t="s">
        <v>4272</v>
      </c>
      <c r="F76" s="104" t="s">
        <v>265</v>
      </c>
      <c r="G76" s="104" t="s">
        <v>688</v>
      </c>
      <c r="H76" s="104" t="s">
        <v>656</v>
      </c>
      <c r="I76" s="104" t="s">
        <v>715</v>
      </c>
      <c r="J76" s="123">
        <v>2211</v>
      </c>
      <c r="K76" s="109">
        <v>42145</v>
      </c>
      <c r="L76" s="109">
        <v>42275</v>
      </c>
      <c r="M76" s="109">
        <v>45927.5</v>
      </c>
      <c r="N76" s="124">
        <v>216787</v>
      </c>
      <c r="O76" s="125">
        <f t="shared" ref="O76:O83" si="7">+N76</f>
        <v>216787</v>
      </c>
      <c r="P76" s="104">
        <v>0</v>
      </c>
      <c r="Q76" s="104">
        <v>0</v>
      </c>
      <c r="R76" s="104">
        <v>0</v>
      </c>
      <c r="S76" s="104" t="s">
        <v>4278</v>
      </c>
    </row>
    <row r="77" spans="1:19" ht="15.75" thickBot="1" x14ac:dyDescent="0.3">
      <c r="A77" s="119">
        <v>67</v>
      </c>
      <c r="B77" s="120" t="s">
        <v>517</v>
      </c>
      <c r="C77" s="104" t="s">
        <v>56</v>
      </c>
      <c r="D77" s="104"/>
      <c r="E77" s="104" t="s">
        <v>4271</v>
      </c>
      <c r="F77" s="104" t="s">
        <v>265</v>
      </c>
      <c r="G77" s="104" t="s">
        <v>688</v>
      </c>
      <c r="H77" s="104" t="s">
        <v>656</v>
      </c>
      <c r="I77" s="104" t="s">
        <v>715</v>
      </c>
      <c r="J77" s="123">
        <v>2625</v>
      </c>
      <c r="K77" s="109">
        <v>42093</v>
      </c>
      <c r="L77" s="109">
        <v>42312</v>
      </c>
      <c r="M77" s="109">
        <v>42677.25</v>
      </c>
      <c r="N77" s="124">
        <v>214834</v>
      </c>
      <c r="O77" s="125">
        <f t="shared" si="7"/>
        <v>214834</v>
      </c>
      <c r="P77" s="104">
        <v>0</v>
      </c>
      <c r="Q77" s="104">
        <v>0</v>
      </c>
      <c r="R77" s="104">
        <v>0</v>
      </c>
      <c r="S77" s="104" t="s">
        <v>4278</v>
      </c>
    </row>
    <row r="78" spans="1:19" ht="15.75" thickBot="1" x14ac:dyDescent="0.3">
      <c r="A78" s="119">
        <v>68</v>
      </c>
      <c r="B78" s="120" t="s">
        <v>520</v>
      </c>
      <c r="C78" s="104" t="s">
        <v>56</v>
      </c>
      <c r="D78" s="104"/>
      <c r="E78" s="104" t="s">
        <v>4273</v>
      </c>
      <c r="F78" s="104" t="s">
        <v>265</v>
      </c>
      <c r="G78" s="104" t="s">
        <v>688</v>
      </c>
      <c r="H78" s="104" t="s">
        <v>650</v>
      </c>
      <c r="I78" s="104" t="s">
        <v>715</v>
      </c>
      <c r="J78" s="123">
        <v>2230</v>
      </c>
      <c r="K78" s="109">
        <v>42192</v>
      </c>
      <c r="L78" s="109">
        <v>42276</v>
      </c>
      <c r="M78" s="109">
        <v>45928.5</v>
      </c>
      <c r="N78" s="124">
        <v>216787</v>
      </c>
      <c r="O78" s="125">
        <f t="shared" si="7"/>
        <v>216787</v>
      </c>
      <c r="P78" s="104">
        <v>0</v>
      </c>
      <c r="Q78" s="104">
        <v>0</v>
      </c>
      <c r="R78" s="104">
        <v>0</v>
      </c>
      <c r="S78" s="104" t="s">
        <v>4278</v>
      </c>
    </row>
    <row r="79" spans="1:19" ht="15.75" thickBot="1" x14ac:dyDescent="0.3">
      <c r="A79" s="119">
        <v>69</v>
      </c>
      <c r="B79" s="120" t="s">
        <v>523</v>
      </c>
      <c r="C79" s="104" t="s">
        <v>56</v>
      </c>
      <c r="D79" s="104"/>
      <c r="E79" s="104" t="s">
        <v>4273</v>
      </c>
      <c r="F79" s="104" t="s">
        <v>265</v>
      </c>
      <c r="G79" s="104" t="s">
        <v>688</v>
      </c>
      <c r="H79" s="104" t="s">
        <v>650</v>
      </c>
      <c r="I79" s="104" t="s">
        <v>715</v>
      </c>
      <c r="J79" s="123">
        <v>2170</v>
      </c>
      <c r="K79" s="109">
        <v>42199</v>
      </c>
      <c r="L79" s="109">
        <v>42268</v>
      </c>
      <c r="M79" s="109">
        <v>45920.5</v>
      </c>
      <c r="N79" s="124">
        <v>145940</v>
      </c>
      <c r="O79" s="125">
        <f t="shared" si="7"/>
        <v>145940</v>
      </c>
      <c r="P79" s="104">
        <v>0</v>
      </c>
      <c r="Q79" s="104">
        <v>0</v>
      </c>
      <c r="R79" s="104">
        <v>0</v>
      </c>
      <c r="S79" s="104" t="s">
        <v>4278</v>
      </c>
    </row>
    <row r="80" spans="1:19" ht="15.75" thickBot="1" x14ac:dyDescent="0.3">
      <c r="A80" s="119">
        <v>70</v>
      </c>
      <c r="B80" s="120" t="s">
        <v>526</v>
      </c>
      <c r="C80" s="104" t="s">
        <v>56</v>
      </c>
      <c r="D80" s="104"/>
      <c r="E80" s="104" t="s">
        <v>4272</v>
      </c>
      <c r="F80" s="104" t="s">
        <v>265</v>
      </c>
      <c r="G80" s="104" t="s">
        <v>688</v>
      </c>
      <c r="H80" s="104" t="s">
        <v>656</v>
      </c>
      <c r="I80" s="104" t="s">
        <v>715</v>
      </c>
      <c r="J80" s="123">
        <v>1931</v>
      </c>
      <c r="K80" s="109">
        <v>42200</v>
      </c>
      <c r="L80" s="109">
        <v>42236</v>
      </c>
      <c r="M80" s="109">
        <v>45888.5</v>
      </c>
      <c r="N80" s="124">
        <v>216787</v>
      </c>
      <c r="O80" s="125">
        <f t="shared" si="7"/>
        <v>216787</v>
      </c>
      <c r="P80" s="104">
        <v>0</v>
      </c>
      <c r="Q80" s="104">
        <v>0</v>
      </c>
      <c r="R80" s="104">
        <v>0</v>
      </c>
      <c r="S80" s="104" t="s">
        <v>4278</v>
      </c>
    </row>
    <row r="81" spans="1:19" ht="15.75" thickBot="1" x14ac:dyDescent="0.3">
      <c r="A81" s="119">
        <v>71</v>
      </c>
      <c r="B81" s="120" t="s">
        <v>529</v>
      </c>
      <c r="C81" s="104" t="s">
        <v>56</v>
      </c>
      <c r="D81" s="104"/>
      <c r="E81" s="104" t="s">
        <v>4273</v>
      </c>
      <c r="F81" s="104" t="s">
        <v>265</v>
      </c>
      <c r="G81" s="104" t="s">
        <v>688</v>
      </c>
      <c r="H81" s="104" t="s">
        <v>650</v>
      </c>
      <c r="I81" s="104" t="s">
        <v>715</v>
      </c>
      <c r="J81" s="123">
        <v>1929</v>
      </c>
      <c r="K81" s="109">
        <v>42200</v>
      </c>
      <c r="L81" s="109">
        <v>42236</v>
      </c>
      <c r="M81" s="109">
        <v>45888.5</v>
      </c>
      <c r="N81" s="124">
        <v>216787</v>
      </c>
      <c r="O81" s="125">
        <f t="shared" si="7"/>
        <v>216787</v>
      </c>
      <c r="P81" s="104">
        <v>0</v>
      </c>
      <c r="Q81" s="104">
        <v>0</v>
      </c>
      <c r="R81" s="104">
        <v>0</v>
      </c>
      <c r="S81" s="104" t="s">
        <v>4278</v>
      </c>
    </row>
    <row r="82" spans="1:19" ht="15.75" thickBot="1" x14ac:dyDescent="0.3">
      <c r="A82" s="119">
        <v>72</v>
      </c>
      <c r="B82" s="120" t="s">
        <v>532</v>
      </c>
      <c r="C82" s="104" t="s">
        <v>56</v>
      </c>
      <c r="D82" s="104"/>
      <c r="E82" s="104" t="s">
        <v>4272</v>
      </c>
      <c r="F82" s="104" t="s">
        <v>265</v>
      </c>
      <c r="G82" s="104" t="s">
        <v>688</v>
      </c>
      <c r="H82" s="104" t="s">
        <v>656</v>
      </c>
      <c r="I82" s="104" t="s">
        <v>715</v>
      </c>
      <c r="J82" s="123">
        <v>1930</v>
      </c>
      <c r="K82" s="109">
        <v>42200</v>
      </c>
      <c r="L82" s="109">
        <v>42236</v>
      </c>
      <c r="M82" s="109">
        <v>45888.5</v>
      </c>
      <c r="N82" s="124">
        <v>216787</v>
      </c>
      <c r="O82" s="125">
        <f t="shared" si="7"/>
        <v>216787</v>
      </c>
      <c r="P82" s="104">
        <v>0</v>
      </c>
      <c r="Q82" s="104">
        <v>0</v>
      </c>
      <c r="R82" s="104">
        <v>0</v>
      </c>
      <c r="S82" s="104" t="s">
        <v>4278</v>
      </c>
    </row>
    <row r="83" spans="1:19" ht="15.75" thickBot="1" x14ac:dyDescent="0.3">
      <c r="A83" s="119">
        <v>73</v>
      </c>
      <c r="B83" s="120" t="s">
        <v>536</v>
      </c>
      <c r="C83" s="104" t="s">
        <v>56</v>
      </c>
      <c r="D83" s="104"/>
      <c r="E83" s="104" t="s">
        <v>4273</v>
      </c>
      <c r="F83" s="104" t="s">
        <v>265</v>
      </c>
      <c r="G83" s="104" t="s">
        <v>688</v>
      </c>
      <c r="H83" s="104" t="s">
        <v>650</v>
      </c>
      <c r="I83" s="104" t="s">
        <v>715</v>
      </c>
      <c r="J83" s="123">
        <v>2137</v>
      </c>
      <c r="K83" s="109">
        <v>42201</v>
      </c>
      <c r="L83" s="109">
        <v>42262</v>
      </c>
      <c r="M83" s="109">
        <v>45914.5</v>
      </c>
      <c r="N83" s="124">
        <v>145940</v>
      </c>
      <c r="O83" s="125">
        <f t="shared" si="7"/>
        <v>145940</v>
      </c>
      <c r="P83" s="104">
        <v>0</v>
      </c>
      <c r="Q83" s="104">
        <v>0</v>
      </c>
      <c r="R83" s="104">
        <v>0</v>
      </c>
      <c r="S83" s="104" t="s">
        <v>4278</v>
      </c>
    </row>
    <row r="84" spans="1:19" ht="15.75" thickBot="1" x14ac:dyDescent="0.3">
      <c r="A84" s="119">
        <v>74</v>
      </c>
      <c r="B84" s="120" t="s">
        <v>539</v>
      </c>
      <c r="C84" s="104" t="s">
        <v>56</v>
      </c>
      <c r="D84" s="104"/>
      <c r="E84" s="104" t="s">
        <v>4273</v>
      </c>
      <c r="F84" s="104" t="s">
        <v>265</v>
      </c>
      <c r="G84" s="104" t="s">
        <v>688</v>
      </c>
      <c r="H84" s="104" t="s">
        <v>650</v>
      </c>
      <c r="I84" s="104" t="s">
        <v>715</v>
      </c>
      <c r="J84" s="123">
        <v>2287</v>
      </c>
      <c r="K84" s="109">
        <v>42208</v>
      </c>
      <c r="L84" s="109">
        <v>42283</v>
      </c>
      <c r="M84" s="109">
        <v>45935.5</v>
      </c>
      <c r="N84" s="124">
        <v>216787</v>
      </c>
      <c r="O84" s="124">
        <v>152741</v>
      </c>
      <c r="P84" s="104">
        <v>0</v>
      </c>
      <c r="Q84" s="104">
        <v>0</v>
      </c>
      <c r="R84" s="104">
        <v>0</v>
      </c>
      <c r="S84" s="104" t="s">
        <v>4278</v>
      </c>
    </row>
    <row r="85" spans="1:19" ht="15.75" thickBot="1" x14ac:dyDescent="0.3">
      <c r="A85" s="119">
        <v>75</v>
      </c>
      <c r="B85" s="120" t="s">
        <v>542</v>
      </c>
      <c r="C85" s="104" t="s">
        <v>56</v>
      </c>
      <c r="D85" s="104"/>
      <c r="E85" s="104" t="s">
        <v>4273</v>
      </c>
      <c r="F85" s="104" t="s">
        <v>265</v>
      </c>
      <c r="G85" s="104" t="s">
        <v>688</v>
      </c>
      <c r="H85" s="104" t="s">
        <v>650</v>
      </c>
      <c r="I85" s="104" t="s">
        <v>715</v>
      </c>
      <c r="J85" s="123">
        <v>2135</v>
      </c>
      <c r="K85" s="109">
        <v>42208</v>
      </c>
      <c r="L85" s="109">
        <v>42262</v>
      </c>
      <c r="M85" s="109">
        <v>45914.5</v>
      </c>
      <c r="N85" s="124">
        <v>205958</v>
      </c>
      <c r="O85" s="125">
        <f>+N85</f>
        <v>205958</v>
      </c>
      <c r="P85" s="104">
        <v>0</v>
      </c>
      <c r="Q85" s="104">
        <v>0</v>
      </c>
      <c r="R85" s="104">
        <v>0</v>
      </c>
      <c r="S85" s="104" t="s">
        <v>4278</v>
      </c>
    </row>
    <row r="86" spans="1:19" ht="15.75" thickBot="1" x14ac:dyDescent="0.3">
      <c r="A86" s="119">
        <v>76</v>
      </c>
      <c r="B86" s="120" t="s">
        <v>545</v>
      </c>
      <c r="C86" s="104" t="s">
        <v>56</v>
      </c>
      <c r="D86" s="104"/>
      <c r="E86" s="104" t="s">
        <v>4271</v>
      </c>
      <c r="F86" s="104" t="s">
        <v>265</v>
      </c>
      <c r="G86" s="104" t="s">
        <v>688</v>
      </c>
      <c r="H86" s="104" t="s">
        <v>656</v>
      </c>
      <c r="I86" s="104" t="s">
        <v>715</v>
      </c>
      <c r="J86" s="123">
        <v>1983</v>
      </c>
      <c r="K86" s="109">
        <v>42209</v>
      </c>
      <c r="L86" s="109">
        <v>42243</v>
      </c>
      <c r="M86" s="109">
        <v>42608.25</v>
      </c>
      <c r="N86" s="124">
        <v>216787</v>
      </c>
      <c r="O86" s="124">
        <v>152741</v>
      </c>
      <c r="P86" s="104">
        <v>0</v>
      </c>
      <c r="Q86" s="104">
        <v>0</v>
      </c>
      <c r="R86" s="104">
        <v>0</v>
      </c>
      <c r="S86" s="104" t="s">
        <v>4278</v>
      </c>
    </row>
    <row r="87" spans="1:19" ht="15.75" thickBot="1" x14ac:dyDescent="0.3">
      <c r="A87" s="119">
        <v>77</v>
      </c>
      <c r="B87" s="120" t="s">
        <v>548</v>
      </c>
      <c r="C87" s="104" t="s">
        <v>56</v>
      </c>
      <c r="D87" s="104"/>
      <c r="E87" s="104" t="s">
        <v>4271</v>
      </c>
      <c r="F87" s="104" t="s">
        <v>265</v>
      </c>
      <c r="G87" s="104" t="s">
        <v>688</v>
      </c>
      <c r="H87" s="104" t="s">
        <v>656</v>
      </c>
      <c r="I87" s="104" t="s">
        <v>715</v>
      </c>
      <c r="J87" s="123">
        <v>2643</v>
      </c>
      <c r="K87" s="109">
        <v>42213</v>
      </c>
      <c r="L87" s="109">
        <v>42313</v>
      </c>
      <c r="M87" s="109">
        <v>42523</v>
      </c>
      <c r="N87" s="124">
        <v>216787</v>
      </c>
      <c r="O87" s="124">
        <v>216787</v>
      </c>
      <c r="P87" s="104">
        <v>0</v>
      </c>
      <c r="Q87" s="104">
        <v>0</v>
      </c>
      <c r="R87" s="104">
        <v>0</v>
      </c>
      <c r="S87" s="104" t="s">
        <v>4278</v>
      </c>
    </row>
    <row r="88" spans="1:19" ht="15.75" thickBot="1" x14ac:dyDescent="0.3">
      <c r="A88" s="119">
        <v>78</v>
      </c>
      <c r="B88" s="120" t="s">
        <v>551</v>
      </c>
      <c r="C88" s="104" t="s">
        <v>56</v>
      </c>
      <c r="D88" s="104"/>
      <c r="E88" s="104" t="s">
        <v>4273</v>
      </c>
      <c r="F88" s="104" t="s">
        <v>265</v>
      </c>
      <c r="G88" s="104" t="s">
        <v>688</v>
      </c>
      <c r="H88" s="104" t="s">
        <v>650</v>
      </c>
      <c r="I88" s="104" t="s">
        <v>715</v>
      </c>
      <c r="J88" s="123">
        <v>310</v>
      </c>
      <c r="K88" s="109">
        <v>42216</v>
      </c>
      <c r="L88" s="109">
        <v>42341</v>
      </c>
      <c r="M88" s="109">
        <v>45993.5</v>
      </c>
      <c r="N88" s="124">
        <v>152741</v>
      </c>
      <c r="O88" s="125">
        <f>+N88</f>
        <v>152741</v>
      </c>
      <c r="P88" s="104">
        <v>0</v>
      </c>
      <c r="Q88" s="104">
        <v>0</v>
      </c>
      <c r="R88" s="104">
        <v>0</v>
      </c>
      <c r="S88" s="104" t="s">
        <v>4278</v>
      </c>
    </row>
    <row r="89" spans="1:19" ht="15.75" thickBot="1" x14ac:dyDescent="0.3">
      <c r="A89" s="119">
        <v>79</v>
      </c>
      <c r="B89" s="120" t="s">
        <v>554</v>
      </c>
      <c r="C89" s="104" t="s">
        <v>56</v>
      </c>
      <c r="D89" s="104"/>
      <c r="E89" s="104" t="s">
        <v>4271</v>
      </c>
      <c r="F89" s="104" t="s">
        <v>265</v>
      </c>
      <c r="G89" s="104" t="s">
        <v>688</v>
      </c>
      <c r="H89" s="104" t="s">
        <v>656</v>
      </c>
      <c r="I89" s="104" t="s">
        <v>715</v>
      </c>
      <c r="J89" s="123">
        <v>2035</v>
      </c>
      <c r="K89" s="109">
        <v>42213</v>
      </c>
      <c r="L89" s="109">
        <v>42250</v>
      </c>
      <c r="M89" s="109">
        <v>42615.25</v>
      </c>
      <c r="N89" s="124">
        <v>216787</v>
      </c>
      <c r="O89" s="124">
        <v>152741</v>
      </c>
      <c r="P89" s="104">
        <v>0</v>
      </c>
      <c r="Q89" s="104">
        <v>0</v>
      </c>
      <c r="R89" s="104">
        <v>0</v>
      </c>
      <c r="S89" s="104" t="s">
        <v>4278</v>
      </c>
    </row>
    <row r="90" spans="1:19" ht="15.75" thickBot="1" x14ac:dyDescent="0.3">
      <c r="A90" s="119">
        <v>80</v>
      </c>
      <c r="B90" s="120" t="s">
        <v>558</v>
      </c>
      <c r="C90" s="104" t="s">
        <v>56</v>
      </c>
      <c r="D90" s="104"/>
      <c r="E90" s="104" t="s">
        <v>4273</v>
      </c>
      <c r="F90" s="104" t="s">
        <v>265</v>
      </c>
      <c r="G90" s="104" t="s">
        <v>688</v>
      </c>
      <c r="H90" s="104" t="s">
        <v>650</v>
      </c>
      <c r="I90" s="104" t="s">
        <v>715</v>
      </c>
      <c r="J90" s="123">
        <v>2172</v>
      </c>
      <c r="K90" s="109">
        <v>42219</v>
      </c>
      <c r="L90" s="109">
        <v>42268</v>
      </c>
      <c r="M90" s="109">
        <v>45920.5</v>
      </c>
      <c r="N90" s="124">
        <v>205958</v>
      </c>
      <c r="O90" s="125">
        <f t="shared" ref="O90:O96" si="8">+N90</f>
        <v>205958</v>
      </c>
      <c r="P90" s="104">
        <v>0</v>
      </c>
      <c r="Q90" s="104">
        <v>0</v>
      </c>
      <c r="R90" s="104">
        <v>0</v>
      </c>
      <c r="S90" s="104" t="s">
        <v>4278</v>
      </c>
    </row>
    <row r="91" spans="1:19" ht="15.75" thickBot="1" x14ac:dyDescent="0.3">
      <c r="A91" s="119">
        <v>81</v>
      </c>
      <c r="B91" s="120" t="s">
        <v>562</v>
      </c>
      <c r="C91" s="104" t="s">
        <v>56</v>
      </c>
      <c r="D91" s="104"/>
      <c r="E91" s="104" t="s">
        <v>4273</v>
      </c>
      <c r="F91" s="104" t="s">
        <v>265</v>
      </c>
      <c r="G91" s="104" t="s">
        <v>688</v>
      </c>
      <c r="H91" s="104" t="s">
        <v>650</v>
      </c>
      <c r="I91" s="104" t="s">
        <v>715</v>
      </c>
      <c r="J91" s="123">
        <v>2189</v>
      </c>
      <c r="K91" s="109">
        <v>42219</v>
      </c>
      <c r="L91" s="109">
        <v>42269</v>
      </c>
      <c r="M91" s="109">
        <v>45921.5</v>
      </c>
      <c r="N91" s="124">
        <v>216787</v>
      </c>
      <c r="O91" s="125">
        <f t="shared" si="8"/>
        <v>216787</v>
      </c>
      <c r="P91" s="104">
        <v>0</v>
      </c>
      <c r="Q91" s="104">
        <v>0</v>
      </c>
      <c r="R91" s="104">
        <v>0</v>
      </c>
      <c r="S91" s="104" t="s">
        <v>4278</v>
      </c>
    </row>
    <row r="92" spans="1:19" ht="15.75" thickBot="1" x14ac:dyDescent="0.3">
      <c r="A92" s="119">
        <v>82</v>
      </c>
      <c r="B92" s="120" t="s">
        <v>566</v>
      </c>
      <c r="C92" s="104" t="s">
        <v>56</v>
      </c>
      <c r="D92" s="104"/>
      <c r="E92" s="104" t="s">
        <v>4273</v>
      </c>
      <c r="F92" s="104" t="s">
        <v>265</v>
      </c>
      <c r="G92" s="104" t="s">
        <v>688</v>
      </c>
      <c r="H92" s="104" t="s">
        <v>650</v>
      </c>
      <c r="I92" s="104" t="s">
        <v>715</v>
      </c>
      <c r="J92" s="123">
        <v>3123</v>
      </c>
      <c r="K92" s="109">
        <v>42219</v>
      </c>
      <c r="L92" s="109">
        <v>42354</v>
      </c>
      <c r="M92" s="109">
        <v>46006.5</v>
      </c>
      <c r="N92" s="124">
        <v>152741</v>
      </c>
      <c r="O92" s="125">
        <f t="shared" si="8"/>
        <v>152741</v>
      </c>
      <c r="P92" s="104">
        <v>0</v>
      </c>
      <c r="Q92" s="104">
        <v>0</v>
      </c>
      <c r="R92" s="104">
        <v>0</v>
      </c>
      <c r="S92" s="104" t="s">
        <v>4278</v>
      </c>
    </row>
    <row r="93" spans="1:19" ht="15.75" thickBot="1" x14ac:dyDescent="0.3">
      <c r="A93" s="119">
        <v>83</v>
      </c>
      <c r="B93" s="120" t="s">
        <v>570</v>
      </c>
      <c r="C93" s="104" t="s">
        <v>56</v>
      </c>
      <c r="D93" s="104"/>
      <c r="E93" s="104" t="s">
        <v>4273</v>
      </c>
      <c r="F93" s="104" t="s">
        <v>265</v>
      </c>
      <c r="G93" s="104" t="s">
        <v>688</v>
      </c>
      <c r="H93" s="104" t="s">
        <v>650</v>
      </c>
      <c r="I93" s="104" t="s">
        <v>715</v>
      </c>
      <c r="J93" s="123">
        <v>2603</v>
      </c>
      <c r="K93" s="109">
        <v>42222</v>
      </c>
      <c r="L93" s="109">
        <v>42306</v>
      </c>
      <c r="M93" s="109">
        <v>45958.5</v>
      </c>
      <c r="N93" s="124">
        <v>216787</v>
      </c>
      <c r="O93" s="125">
        <f t="shared" si="8"/>
        <v>216787</v>
      </c>
      <c r="P93" s="104">
        <v>0</v>
      </c>
      <c r="Q93" s="104">
        <v>0</v>
      </c>
      <c r="R93" s="104">
        <v>0</v>
      </c>
      <c r="S93" s="104" t="s">
        <v>4278</v>
      </c>
    </row>
    <row r="94" spans="1:19" ht="15.75" thickBot="1" x14ac:dyDescent="0.3">
      <c r="A94" s="119">
        <v>84</v>
      </c>
      <c r="B94" s="120" t="s">
        <v>574</v>
      </c>
      <c r="C94" s="104" t="s">
        <v>56</v>
      </c>
      <c r="D94" s="104"/>
      <c r="E94" s="104" t="s">
        <v>4273</v>
      </c>
      <c r="F94" s="104" t="s">
        <v>265</v>
      </c>
      <c r="G94" s="104" t="s">
        <v>688</v>
      </c>
      <c r="H94" s="104" t="s">
        <v>650</v>
      </c>
      <c r="I94" s="104" t="s">
        <v>715</v>
      </c>
      <c r="J94" s="123">
        <v>2232</v>
      </c>
      <c r="K94" s="109">
        <v>42227</v>
      </c>
      <c r="L94" s="109">
        <v>42276</v>
      </c>
      <c r="M94" s="109">
        <v>45928.5</v>
      </c>
      <c r="N94" s="124">
        <v>216787</v>
      </c>
      <c r="O94" s="125">
        <f t="shared" si="8"/>
        <v>216787</v>
      </c>
      <c r="P94" s="104">
        <v>0</v>
      </c>
      <c r="Q94" s="104">
        <v>0</v>
      </c>
      <c r="R94" s="104">
        <v>0</v>
      </c>
      <c r="S94" s="104" t="s">
        <v>4278</v>
      </c>
    </row>
    <row r="95" spans="1:19" ht="15.75" thickBot="1" x14ac:dyDescent="0.3">
      <c r="A95" s="119">
        <v>85</v>
      </c>
      <c r="B95" s="120" t="s">
        <v>578</v>
      </c>
      <c r="C95" s="104" t="s">
        <v>56</v>
      </c>
      <c r="D95" s="104"/>
      <c r="E95" s="104" t="s">
        <v>4273</v>
      </c>
      <c r="F95" s="104" t="s">
        <v>265</v>
      </c>
      <c r="G95" s="104" t="s">
        <v>688</v>
      </c>
      <c r="H95" s="104" t="s">
        <v>650</v>
      </c>
      <c r="I95" s="104" t="s">
        <v>715</v>
      </c>
      <c r="J95" s="123">
        <v>2601</v>
      </c>
      <c r="K95" s="109">
        <v>42227</v>
      </c>
      <c r="L95" s="109">
        <v>42306</v>
      </c>
      <c r="M95" s="109">
        <v>45958.5</v>
      </c>
      <c r="N95" s="124">
        <v>216787</v>
      </c>
      <c r="O95" s="125">
        <f t="shared" si="8"/>
        <v>216787</v>
      </c>
      <c r="P95" s="104">
        <v>0</v>
      </c>
      <c r="Q95" s="104">
        <v>0</v>
      </c>
      <c r="R95" s="104">
        <v>0</v>
      </c>
      <c r="S95" s="104" t="s">
        <v>4278</v>
      </c>
    </row>
    <row r="96" spans="1:19" ht="15.75" thickBot="1" x14ac:dyDescent="0.3">
      <c r="A96" s="119">
        <v>86</v>
      </c>
      <c r="B96" s="120" t="s">
        <v>582</v>
      </c>
      <c r="C96" s="104" t="s">
        <v>56</v>
      </c>
      <c r="D96" s="104"/>
      <c r="E96" s="104" t="s">
        <v>4273</v>
      </c>
      <c r="F96" s="104" t="s">
        <v>265</v>
      </c>
      <c r="G96" s="104" t="s">
        <v>688</v>
      </c>
      <c r="H96" s="104" t="s">
        <v>650</v>
      </c>
      <c r="I96" s="104" t="s">
        <v>715</v>
      </c>
      <c r="J96" s="123">
        <v>2602</v>
      </c>
      <c r="K96" s="109">
        <v>42227</v>
      </c>
      <c r="L96" s="109">
        <v>42306</v>
      </c>
      <c r="M96" s="109">
        <v>45958.5</v>
      </c>
      <c r="N96" s="124">
        <v>216787</v>
      </c>
      <c r="O96" s="125">
        <f t="shared" si="8"/>
        <v>216787</v>
      </c>
      <c r="P96" s="104">
        <v>0</v>
      </c>
      <c r="Q96" s="104">
        <v>0</v>
      </c>
      <c r="R96" s="104">
        <v>0</v>
      </c>
      <c r="S96" s="104" t="s">
        <v>4278</v>
      </c>
    </row>
    <row r="97" spans="1:19" ht="15.75" thickBot="1" x14ac:dyDescent="0.3">
      <c r="A97" s="119">
        <v>87</v>
      </c>
      <c r="B97" s="120" t="s">
        <v>586</v>
      </c>
      <c r="C97" s="104" t="s">
        <v>56</v>
      </c>
      <c r="D97" s="104"/>
      <c r="E97" s="104" t="s">
        <v>4273</v>
      </c>
      <c r="F97" s="104" t="s">
        <v>265</v>
      </c>
      <c r="G97" s="104" t="s">
        <v>688</v>
      </c>
      <c r="H97" s="104" t="s">
        <v>650</v>
      </c>
      <c r="I97" s="104" t="s">
        <v>715</v>
      </c>
      <c r="J97" s="123">
        <v>2136</v>
      </c>
      <c r="K97" s="109">
        <v>42220</v>
      </c>
      <c r="L97" s="109">
        <v>42262</v>
      </c>
      <c r="M97" s="109">
        <v>45914.5</v>
      </c>
      <c r="N97" s="124">
        <v>216787</v>
      </c>
      <c r="O97" s="124">
        <v>152741</v>
      </c>
      <c r="P97" s="104">
        <v>0</v>
      </c>
      <c r="Q97" s="104">
        <v>0</v>
      </c>
      <c r="R97" s="104">
        <v>0</v>
      </c>
      <c r="S97" s="104" t="s">
        <v>4278</v>
      </c>
    </row>
    <row r="98" spans="1:19" ht="15.75" thickBot="1" x14ac:dyDescent="0.3">
      <c r="A98" s="119">
        <v>88</v>
      </c>
      <c r="B98" s="120" t="s">
        <v>589</v>
      </c>
      <c r="C98" s="104" t="s">
        <v>56</v>
      </c>
      <c r="D98" s="104"/>
      <c r="E98" s="104" t="s">
        <v>4273</v>
      </c>
      <c r="F98" s="104" t="s">
        <v>265</v>
      </c>
      <c r="G98" s="104" t="s">
        <v>688</v>
      </c>
      <c r="H98" s="104" t="s">
        <v>650</v>
      </c>
      <c r="I98" s="104" t="s">
        <v>715</v>
      </c>
      <c r="J98" s="123">
        <v>3018</v>
      </c>
      <c r="K98" s="109">
        <v>42229</v>
      </c>
      <c r="L98" s="109">
        <v>42342</v>
      </c>
      <c r="M98" s="109">
        <v>45994.5</v>
      </c>
      <c r="N98" s="124">
        <v>216787</v>
      </c>
      <c r="O98" s="124">
        <v>152741</v>
      </c>
      <c r="P98" s="104">
        <v>0</v>
      </c>
      <c r="Q98" s="104">
        <v>0</v>
      </c>
      <c r="R98" s="104">
        <v>0</v>
      </c>
      <c r="S98" s="104" t="s">
        <v>4278</v>
      </c>
    </row>
    <row r="99" spans="1:19" ht="15.75" thickBot="1" x14ac:dyDescent="0.3">
      <c r="A99" s="119">
        <v>89</v>
      </c>
      <c r="B99" s="120" t="s">
        <v>593</v>
      </c>
      <c r="C99" s="104" t="s">
        <v>56</v>
      </c>
      <c r="D99" s="104"/>
      <c r="E99" s="104" t="s">
        <v>4273</v>
      </c>
      <c r="F99" s="104" t="s">
        <v>265</v>
      </c>
      <c r="G99" s="104" t="s">
        <v>688</v>
      </c>
      <c r="H99" s="104" t="s">
        <v>650</v>
      </c>
      <c r="I99" s="104" t="s">
        <v>715</v>
      </c>
      <c r="J99" s="123">
        <v>2387</v>
      </c>
      <c r="K99" s="109">
        <v>42236</v>
      </c>
      <c r="L99" s="109">
        <v>42284</v>
      </c>
      <c r="M99" s="109">
        <v>45936.5</v>
      </c>
      <c r="N99" s="124">
        <v>216787</v>
      </c>
      <c r="O99" s="125">
        <f>+N99</f>
        <v>216787</v>
      </c>
      <c r="P99" s="104">
        <v>0</v>
      </c>
      <c r="Q99" s="104">
        <v>0</v>
      </c>
      <c r="R99" s="104">
        <v>0</v>
      </c>
      <c r="S99" s="104" t="s">
        <v>4278</v>
      </c>
    </row>
    <row r="100" spans="1:19" ht="15.75" thickBot="1" x14ac:dyDescent="0.3">
      <c r="A100" s="119">
        <v>90</v>
      </c>
      <c r="B100" s="120" t="s">
        <v>597</v>
      </c>
      <c r="C100" s="104" t="s">
        <v>56</v>
      </c>
      <c r="D100" s="104"/>
      <c r="E100" s="104" t="s">
        <v>4273</v>
      </c>
      <c r="F100" s="104" t="s">
        <v>265</v>
      </c>
      <c r="G100" s="104" t="s">
        <v>688</v>
      </c>
      <c r="H100" s="104" t="s">
        <v>650</v>
      </c>
      <c r="I100" s="104" t="s">
        <v>715</v>
      </c>
      <c r="J100" s="123">
        <v>2174</v>
      </c>
      <c r="K100" s="109">
        <v>42237</v>
      </c>
      <c r="L100" s="109">
        <v>42268</v>
      </c>
      <c r="M100" s="109">
        <v>47746.75</v>
      </c>
      <c r="N100" s="124">
        <v>305482</v>
      </c>
      <c r="O100" s="124">
        <v>152741</v>
      </c>
      <c r="P100" s="104">
        <v>0</v>
      </c>
      <c r="Q100" s="104">
        <v>0</v>
      </c>
      <c r="R100" s="104">
        <v>0</v>
      </c>
      <c r="S100" s="104" t="s">
        <v>4278</v>
      </c>
    </row>
    <row r="101" spans="1:19" ht="15.75" thickBot="1" x14ac:dyDescent="0.3">
      <c r="A101" s="119">
        <v>91</v>
      </c>
      <c r="B101" s="120" t="s">
        <v>601</v>
      </c>
      <c r="C101" s="104" t="s">
        <v>56</v>
      </c>
      <c r="D101" s="104"/>
      <c r="E101" s="104" t="s">
        <v>4274</v>
      </c>
      <c r="F101" s="104" t="s">
        <v>265</v>
      </c>
      <c r="G101" s="104" t="s">
        <v>688</v>
      </c>
      <c r="H101" s="104" t="s">
        <v>656</v>
      </c>
      <c r="I101" s="104" t="s">
        <v>715</v>
      </c>
      <c r="J101" s="123">
        <v>20153300009071</v>
      </c>
      <c r="K101" s="109">
        <v>42240</v>
      </c>
      <c r="L101" s="109">
        <v>42339</v>
      </c>
      <c r="M101" s="109">
        <v>42519</v>
      </c>
      <c r="N101" s="124">
        <v>78835</v>
      </c>
      <c r="O101" s="125">
        <f>+N101</f>
        <v>78835</v>
      </c>
      <c r="P101" s="104">
        <v>0</v>
      </c>
      <c r="Q101" s="104">
        <v>0</v>
      </c>
      <c r="R101" s="104">
        <v>0</v>
      </c>
      <c r="S101" s="104" t="s">
        <v>4278</v>
      </c>
    </row>
    <row r="102" spans="1:19" ht="15.75" thickBot="1" x14ac:dyDescent="0.3">
      <c r="A102" s="119">
        <v>92</v>
      </c>
      <c r="B102" s="120" t="s">
        <v>605</v>
      </c>
      <c r="C102" s="104" t="s">
        <v>56</v>
      </c>
      <c r="D102" s="104"/>
      <c r="E102" s="104" t="s">
        <v>4273</v>
      </c>
      <c r="F102" s="104" t="s">
        <v>265</v>
      </c>
      <c r="G102" s="104" t="s">
        <v>688</v>
      </c>
      <c r="H102" s="104" t="s">
        <v>650</v>
      </c>
      <c r="I102" s="104" t="s">
        <v>715</v>
      </c>
      <c r="J102" s="123">
        <v>2288</v>
      </c>
      <c r="K102" s="109">
        <v>42198</v>
      </c>
      <c r="L102" s="109">
        <v>42283</v>
      </c>
      <c r="M102" s="109">
        <v>45935.5</v>
      </c>
      <c r="N102" s="124">
        <v>216787</v>
      </c>
      <c r="O102" s="124">
        <v>152741</v>
      </c>
      <c r="P102" s="104">
        <v>0</v>
      </c>
      <c r="Q102" s="104">
        <v>0</v>
      </c>
      <c r="R102" s="104">
        <v>0</v>
      </c>
      <c r="S102" s="104" t="s">
        <v>4278</v>
      </c>
    </row>
    <row r="103" spans="1:19" ht="15.75" thickBot="1" x14ac:dyDescent="0.3">
      <c r="A103" s="119">
        <v>93</v>
      </c>
      <c r="B103" s="120" t="s">
        <v>609</v>
      </c>
      <c r="C103" s="104" t="s">
        <v>56</v>
      </c>
      <c r="D103" s="104"/>
      <c r="E103" s="104" t="s">
        <v>4273</v>
      </c>
      <c r="F103" s="104" t="s">
        <v>265</v>
      </c>
      <c r="G103" s="104" t="s">
        <v>688</v>
      </c>
      <c r="H103" s="104" t="s">
        <v>650</v>
      </c>
      <c r="I103" s="104" t="s">
        <v>715</v>
      </c>
      <c r="J103" s="123">
        <v>2785</v>
      </c>
      <c r="K103" s="109">
        <v>42255</v>
      </c>
      <c r="L103" s="109">
        <v>42326</v>
      </c>
      <c r="M103" s="109">
        <v>49631</v>
      </c>
      <c r="N103" s="124">
        <v>305482</v>
      </c>
      <c r="O103" s="124">
        <v>241436</v>
      </c>
      <c r="P103" s="104">
        <v>0</v>
      </c>
      <c r="Q103" s="104">
        <v>0</v>
      </c>
      <c r="R103" s="104">
        <v>0</v>
      </c>
      <c r="S103" s="104" t="s">
        <v>4278</v>
      </c>
    </row>
    <row r="104" spans="1:19" ht="15.75" thickBot="1" x14ac:dyDescent="0.3">
      <c r="A104" s="119">
        <v>94</v>
      </c>
      <c r="B104" s="120" t="s">
        <v>613</v>
      </c>
      <c r="C104" s="104" t="s">
        <v>56</v>
      </c>
      <c r="D104" s="104"/>
      <c r="E104" s="104" t="s">
        <v>4273</v>
      </c>
      <c r="F104" s="104" t="s">
        <v>265</v>
      </c>
      <c r="G104" s="104" t="s">
        <v>688</v>
      </c>
      <c r="H104" s="104" t="s">
        <v>650</v>
      </c>
      <c r="I104" s="104" t="s">
        <v>715</v>
      </c>
      <c r="J104" s="123">
        <v>2786</v>
      </c>
      <c r="K104" s="109">
        <v>42255</v>
      </c>
      <c r="L104" s="109">
        <v>42326</v>
      </c>
      <c r="M104" s="109">
        <v>49631</v>
      </c>
      <c r="N104" s="124">
        <v>305482</v>
      </c>
      <c r="O104" s="124">
        <v>241436</v>
      </c>
      <c r="P104" s="104">
        <v>0</v>
      </c>
      <c r="Q104" s="104">
        <v>0</v>
      </c>
      <c r="R104" s="104">
        <v>0</v>
      </c>
      <c r="S104" s="104" t="s">
        <v>4278</v>
      </c>
    </row>
    <row r="105" spans="1:19" ht="15.75" thickBot="1" x14ac:dyDescent="0.3">
      <c r="A105" s="119">
        <v>95</v>
      </c>
      <c r="B105" s="120" t="s">
        <v>616</v>
      </c>
      <c r="C105" s="104" t="s">
        <v>56</v>
      </c>
      <c r="D105" s="104"/>
      <c r="E105" s="104" t="s">
        <v>4273</v>
      </c>
      <c r="F105" s="104" t="s">
        <v>265</v>
      </c>
      <c r="G105" s="104" t="s">
        <v>688</v>
      </c>
      <c r="H105" s="104" t="s">
        <v>650</v>
      </c>
      <c r="I105" s="104" t="s">
        <v>715</v>
      </c>
      <c r="J105" s="123">
        <v>2547</v>
      </c>
      <c r="K105" s="109">
        <v>42254</v>
      </c>
      <c r="L105" s="109">
        <v>42299</v>
      </c>
      <c r="M105" s="109">
        <v>45951.5</v>
      </c>
      <c r="N105" s="124">
        <v>216787</v>
      </c>
      <c r="O105" s="124">
        <v>152741</v>
      </c>
      <c r="P105" s="104">
        <v>0</v>
      </c>
      <c r="Q105" s="104">
        <v>0</v>
      </c>
      <c r="R105" s="104">
        <v>0</v>
      </c>
      <c r="S105" s="104" t="s">
        <v>4278</v>
      </c>
    </row>
    <row r="106" spans="1:19" ht="15.75" thickBot="1" x14ac:dyDescent="0.3">
      <c r="A106" s="119">
        <v>96</v>
      </c>
      <c r="B106" s="120" t="s">
        <v>620</v>
      </c>
      <c r="C106" s="104" t="s">
        <v>56</v>
      </c>
      <c r="D106" s="104"/>
      <c r="E106" s="104" t="s">
        <v>4274</v>
      </c>
      <c r="F106" s="104" t="s">
        <v>265</v>
      </c>
      <c r="G106" s="104" t="s">
        <v>688</v>
      </c>
      <c r="H106" s="104" t="s">
        <v>656</v>
      </c>
      <c r="I106" s="104" t="s">
        <v>715</v>
      </c>
      <c r="J106" s="123">
        <v>2641</v>
      </c>
      <c r="K106" s="109">
        <v>42222</v>
      </c>
      <c r="L106" s="109">
        <v>42313</v>
      </c>
      <c r="M106" s="109">
        <v>42860.875</v>
      </c>
      <c r="N106" s="124">
        <v>114313</v>
      </c>
      <c r="O106" s="124">
        <v>78835</v>
      </c>
      <c r="P106" s="104">
        <v>0</v>
      </c>
      <c r="Q106" s="104">
        <v>0</v>
      </c>
      <c r="R106" s="104">
        <v>0</v>
      </c>
      <c r="S106" s="104" t="s">
        <v>4278</v>
      </c>
    </row>
    <row r="107" spans="1:19" ht="15.75" thickBot="1" x14ac:dyDescent="0.3">
      <c r="A107" s="119">
        <v>97</v>
      </c>
      <c r="B107" s="120" t="s">
        <v>625</v>
      </c>
      <c r="C107" s="104" t="s">
        <v>56</v>
      </c>
      <c r="D107" s="104"/>
      <c r="E107" s="104" t="s">
        <v>4274</v>
      </c>
      <c r="F107" s="104" t="s">
        <v>265</v>
      </c>
      <c r="G107" s="104" t="s">
        <v>688</v>
      </c>
      <c r="H107" s="104" t="s">
        <v>656</v>
      </c>
      <c r="I107" s="104" t="s">
        <v>715</v>
      </c>
      <c r="J107" s="123">
        <v>2642</v>
      </c>
      <c r="K107" s="109">
        <v>42222</v>
      </c>
      <c r="L107" s="109">
        <v>42313</v>
      </c>
      <c r="M107" s="109">
        <v>42860.875</v>
      </c>
      <c r="N107" s="124">
        <v>96574</v>
      </c>
      <c r="O107" s="124">
        <v>78835</v>
      </c>
      <c r="P107" s="104">
        <v>0</v>
      </c>
      <c r="Q107" s="104">
        <v>0</v>
      </c>
      <c r="R107" s="104">
        <v>0</v>
      </c>
      <c r="S107" s="104" t="s">
        <v>4278</v>
      </c>
    </row>
    <row r="108" spans="1:19" ht="15.75" thickBot="1" x14ac:dyDescent="0.3">
      <c r="A108" s="119">
        <v>98</v>
      </c>
      <c r="B108" s="120" t="s">
        <v>628</v>
      </c>
      <c r="C108" s="104" t="s">
        <v>56</v>
      </c>
      <c r="D108" s="104"/>
      <c r="E108" s="104" t="s">
        <v>4273</v>
      </c>
      <c r="F108" s="104" t="s">
        <v>265</v>
      </c>
      <c r="G108" s="104" t="s">
        <v>688</v>
      </c>
      <c r="H108" s="104" t="s">
        <v>650</v>
      </c>
      <c r="I108" s="104" t="s">
        <v>715</v>
      </c>
      <c r="J108" s="123">
        <v>2787</v>
      </c>
      <c r="K108" s="109">
        <v>42255</v>
      </c>
      <c r="L108" s="109">
        <v>42326</v>
      </c>
      <c r="M108" s="109">
        <v>49631</v>
      </c>
      <c r="N108" s="124">
        <v>305482</v>
      </c>
      <c r="O108" s="124">
        <v>241436</v>
      </c>
      <c r="P108" s="104">
        <v>0</v>
      </c>
      <c r="Q108" s="104">
        <v>0</v>
      </c>
      <c r="R108" s="104">
        <v>0</v>
      </c>
      <c r="S108" s="104" t="s">
        <v>4278</v>
      </c>
    </row>
    <row r="109" spans="1:19" ht="15.75" thickBot="1" x14ac:dyDescent="0.3">
      <c r="A109" s="119">
        <v>99</v>
      </c>
      <c r="B109" s="120" t="s">
        <v>3382</v>
      </c>
      <c r="C109" s="104" t="s">
        <v>56</v>
      </c>
      <c r="D109" s="104"/>
      <c r="E109" s="104" t="s">
        <v>4273</v>
      </c>
      <c r="F109" s="104" t="s">
        <v>265</v>
      </c>
      <c r="G109" s="104" t="s">
        <v>688</v>
      </c>
      <c r="H109" s="104" t="s">
        <v>650</v>
      </c>
      <c r="I109" s="104" t="s">
        <v>715</v>
      </c>
      <c r="J109" s="123">
        <v>3125</v>
      </c>
      <c r="K109" s="109">
        <v>42258</v>
      </c>
      <c r="L109" s="109">
        <v>42354</v>
      </c>
      <c r="M109" s="109">
        <v>46006.5</v>
      </c>
      <c r="N109" s="124">
        <v>127123</v>
      </c>
      <c r="O109" s="124">
        <v>120718</v>
      </c>
      <c r="P109" s="104">
        <v>0</v>
      </c>
      <c r="Q109" s="104">
        <v>0</v>
      </c>
      <c r="R109" s="104">
        <v>0</v>
      </c>
      <c r="S109" s="104" t="s">
        <v>4278</v>
      </c>
    </row>
    <row r="110" spans="1:19" ht="15.75" thickBot="1" x14ac:dyDescent="0.3">
      <c r="A110" s="119">
        <v>100</v>
      </c>
      <c r="B110" s="120" t="s">
        <v>3131</v>
      </c>
      <c r="C110" s="104" t="s">
        <v>56</v>
      </c>
      <c r="D110" s="104"/>
      <c r="E110" s="104" t="s">
        <v>4273</v>
      </c>
      <c r="F110" s="104" t="s">
        <v>265</v>
      </c>
      <c r="G110" s="104" t="s">
        <v>688</v>
      </c>
      <c r="H110" s="104" t="s">
        <v>650</v>
      </c>
      <c r="I110" s="104" t="s">
        <v>715</v>
      </c>
      <c r="J110" s="123">
        <v>3011</v>
      </c>
      <c r="K110" s="109">
        <v>42258</v>
      </c>
      <c r="L110" s="109">
        <v>42341</v>
      </c>
      <c r="M110" s="109">
        <v>45993.5</v>
      </c>
      <c r="N110" s="124">
        <v>152741</v>
      </c>
      <c r="O110" s="124">
        <v>152741</v>
      </c>
      <c r="P110" s="104">
        <v>0</v>
      </c>
      <c r="Q110" s="104">
        <v>0</v>
      </c>
      <c r="R110" s="104">
        <v>0</v>
      </c>
      <c r="S110" s="104" t="s">
        <v>4278</v>
      </c>
    </row>
    <row r="111" spans="1:19" ht="15.75" thickBot="1" x14ac:dyDescent="0.3">
      <c r="A111" s="119">
        <v>101</v>
      </c>
      <c r="B111" s="120" t="s">
        <v>3133</v>
      </c>
      <c r="C111" s="104" t="s">
        <v>56</v>
      </c>
      <c r="D111" s="104"/>
      <c r="E111" s="104" t="s">
        <v>4273</v>
      </c>
      <c r="F111" s="104" t="s">
        <v>265</v>
      </c>
      <c r="G111" s="104" t="s">
        <v>688</v>
      </c>
      <c r="H111" s="104" t="s">
        <v>650</v>
      </c>
      <c r="I111" s="104" t="s">
        <v>715</v>
      </c>
      <c r="J111" s="123">
        <v>3013</v>
      </c>
      <c r="K111" s="109">
        <v>42269</v>
      </c>
      <c r="L111" s="109">
        <v>42341</v>
      </c>
      <c r="M111" s="109">
        <v>45993.5</v>
      </c>
      <c r="N111" s="124">
        <v>152741</v>
      </c>
      <c r="O111" s="125">
        <f t="shared" ref="O111:O116" si="9">+N111</f>
        <v>152741</v>
      </c>
      <c r="P111" s="104">
        <v>0</v>
      </c>
      <c r="Q111" s="104">
        <v>0</v>
      </c>
      <c r="R111" s="104">
        <v>0</v>
      </c>
      <c r="S111" s="104" t="s">
        <v>4278</v>
      </c>
    </row>
    <row r="112" spans="1:19" ht="15.75" thickBot="1" x14ac:dyDescent="0.3">
      <c r="A112" s="119">
        <v>102</v>
      </c>
      <c r="B112" s="120" t="s">
        <v>3135</v>
      </c>
      <c r="C112" s="104" t="s">
        <v>56</v>
      </c>
      <c r="D112" s="104"/>
      <c r="E112" s="104" t="s">
        <v>4275</v>
      </c>
      <c r="F112" s="104" t="s">
        <v>265</v>
      </c>
      <c r="G112" s="104" t="s">
        <v>688</v>
      </c>
      <c r="H112" s="104" t="s">
        <v>656</v>
      </c>
      <c r="I112" s="104" t="s">
        <v>715</v>
      </c>
      <c r="J112" s="123">
        <v>20153300015271</v>
      </c>
      <c r="K112" s="109">
        <v>42272</v>
      </c>
      <c r="L112" s="109">
        <v>42355</v>
      </c>
      <c r="M112" s="109">
        <v>42445</v>
      </c>
      <c r="N112" s="124">
        <v>104454</v>
      </c>
      <c r="O112" s="125">
        <f t="shared" si="9"/>
        <v>104454</v>
      </c>
      <c r="P112" s="104">
        <v>0</v>
      </c>
      <c r="Q112" s="104">
        <v>0</v>
      </c>
      <c r="R112" s="104">
        <v>0</v>
      </c>
      <c r="S112" s="104" t="s">
        <v>4278</v>
      </c>
    </row>
    <row r="113" spans="1:19" ht="15.75" thickBot="1" x14ac:dyDescent="0.3">
      <c r="A113" s="119">
        <v>103</v>
      </c>
      <c r="B113" s="120" t="s">
        <v>3392</v>
      </c>
      <c r="C113" s="104" t="s">
        <v>56</v>
      </c>
      <c r="D113" s="104"/>
      <c r="E113" s="104" t="s">
        <v>4273</v>
      </c>
      <c r="F113" s="104" t="s">
        <v>265</v>
      </c>
      <c r="G113" s="104" t="s">
        <v>688</v>
      </c>
      <c r="H113" s="104" t="s">
        <v>650</v>
      </c>
      <c r="I113" s="104" t="s">
        <v>715</v>
      </c>
      <c r="J113" s="123">
        <v>3009</v>
      </c>
      <c r="K113" s="109">
        <v>42283</v>
      </c>
      <c r="L113" s="109">
        <v>42341</v>
      </c>
      <c r="M113" s="109">
        <v>45993.5</v>
      </c>
      <c r="N113" s="124">
        <v>152741</v>
      </c>
      <c r="O113" s="125">
        <f t="shared" si="9"/>
        <v>152741</v>
      </c>
      <c r="P113" s="104">
        <v>0</v>
      </c>
      <c r="Q113" s="104">
        <v>0</v>
      </c>
      <c r="R113" s="104">
        <v>0</v>
      </c>
      <c r="S113" s="104" t="s">
        <v>4278</v>
      </c>
    </row>
    <row r="114" spans="1:19" ht="15.75" thickBot="1" x14ac:dyDescent="0.3">
      <c r="A114" s="119">
        <v>104</v>
      </c>
      <c r="B114" s="120" t="s">
        <v>3394</v>
      </c>
      <c r="C114" s="104" t="s">
        <v>56</v>
      </c>
      <c r="D114" s="104"/>
      <c r="E114" s="104" t="s">
        <v>4273</v>
      </c>
      <c r="F114" s="104" t="s">
        <v>265</v>
      </c>
      <c r="G114" s="104" t="s">
        <v>688</v>
      </c>
      <c r="H114" s="104" t="s">
        <v>650</v>
      </c>
      <c r="I114" s="104" t="s">
        <v>715</v>
      </c>
      <c r="J114" s="123">
        <v>2779</v>
      </c>
      <c r="K114" s="109">
        <v>42271</v>
      </c>
      <c r="L114" s="109">
        <v>42325</v>
      </c>
      <c r="M114" s="109">
        <v>53282.5</v>
      </c>
      <c r="N114" s="124">
        <v>305482</v>
      </c>
      <c r="O114" s="125">
        <f t="shared" si="9"/>
        <v>305482</v>
      </c>
      <c r="P114" s="104">
        <v>0</v>
      </c>
      <c r="Q114" s="104">
        <v>0</v>
      </c>
      <c r="R114" s="104">
        <v>0</v>
      </c>
      <c r="S114" s="104" t="s">
        <v>4278</v>
      </c>
    </row>
    <row r="115" spans="1:19" ht="15.75" thickBot="1" x14ac:dyDescent="0.3">
      <c r="A115" s="119">
        <v>105</v>
      </c>
      <c r="B115" s="120" t="s">
        <v>3397</v>
      </c>
      <c r="C115" s="104" t="s">
        <v>56</v>
      </c>
      <c r="D115" s="104"/>
      <c r="E115" s="104" t="s">
        <v>4273</v>
      </c>
      <c r="F115" s="104" t="s">
        <v>265</v>
      </c>
      <c r="G115" s="104" t="s">
        <v>688</v>
      </c>
      <c r="H115" s="104" t="s">
        <v>650</v>
      </c>
      <c r="I115" s="104" t="s">
        <v>715</v>
      </c>
      <c r="J115" s="123">
        <v>3012</v>
      </c>
      <c r="K115" s="109">
        <v>42258</v>
      </c>
      <c r="L115" s="109">
        <v>42341</v>
      </c>
      <c r="M115" s="109">
        <v>45993.5</v>
      </c>
      <c r="N115" s="124">
        <v>152741</v>
      </c>
      <c r="O115" s="125">
        <f t="shared" si="9"/>
        <v>152741</v>
      </c>
      <c r="P115" s="104">
        <v>0</v>
      </c>
      <c r="Q115" s="104">
        <v>0</v>
      </c>
      <c r="R115" s="104">
        <v>0</v>
      </c>
      <c r="S115" s="104" t="s">
        <v>4278</v>
      </c>
    </row>
    <row r="116" spans="1:19" ht="15.75" thickBot="1" x14ac:dyDescent="0.3">
      <c r="A116" s="119">
        <v>106</v>
      </c>
      <c r="B116" s="120" t="s">
        <v>3401</v>
      </c>
      <c r="C116" s="104" t="s">
        <v>56</v>
      </c>
      <c r="D116" s="104"/>
      <c r="E116" s="104" t="s">
        <v>4275</v>
      </c>
      <c r="F116" s="104" t="s">
        <v>265</v>
      </c>
      <c r="G116" s="104" t="s">
        <v>688</v>
      </c>
      <c r="H116" s="104" t="s">
        <v>656</v>
      </c>
      <c r="I116" s="104" t="s">
        <v>715</v>
      </c>
      <c r="J116" s="123">
        <v>20153300016291</v>
      </c>
      <c r="K116" s="109">
        <v>42293</v>
      </c>
      <c r="L116" s="109">
        <v>42356</v>
      </c>
      <c r="M116" s="109">
        <v>42446</v>
      </c>
      <c r="N116" s="124">
        <v>78835</v>
      </c>
      <c r="O116" s="125">
        <f t="shared" si="9"/>
        <v>78835</v>
      </c>
      <c r="P116" s="104">
        <v>0</v>
      </c>
      <c r="Q116" s="104">
        <v>0</v>
      </c>
      <c r="R116" s="104">
        <v>0</v>
      </c>
      <c r="S116" s="104" t="s">
        <v>4278</v>
      </c>
    </row>
    <row r="117" spans="1:19" ht="15.75" thickBot="1" x14ac:dyDescent="0.3">
      <c r="A117" s="119">
        <v>107</v>
      </c>
      <c r="B117" s="120" t="s">
        <v>3404</v>
      </c>
      <c r="C117" s="104" t="s">
        <v>56</v>
      </c>
      <c r="D117" s="104"/>
      <c r="E117" s="104" t="s">
        <v>4273</v>
      </c>
      <c r="F117" s="104" t="s">
        <v>265</v>
      </c>
      <c r="G117" s="104" t="s">
        <v>688</v>
      </c>
      <c r="H117" s="104" t="s">
        <v>650</v>
      </c>
      <c r="I117" s="104" t="s">
        <v>715</v>
      </c>
      <c r="J117" s="123">
        <v>3124</v>
      </c>
      <c r="K117" s="109">
        <v>42303</v>
      </c>
      <c r="L117" s="109">
        <v>42354</v>
      </c>
      <c r="M117" s="109">
        <v>46006.5</v>
      </c>
      <c r="N117" s="124">
        <v>108394</v>
      </c>
      <c r="O117" s="124">
        <v>108394</v>
      </c>
      <c r="P117" s="104">
        <v>0</v>
      </c>
      <c r="Q117" s="104">
        <v>0</v>
      </c>
      <c r="R117" s="104">
        <v>0</v>
      </c>
      <c r="S117" s="104" t="s">
        <v>4278</v>
      </c>
    </row>
    <row r="118" spans="1:19" ht="15.75" thickBot="1" x14ac:dyDescent="0.3">
      <c r="A118" s="119">
        <v>108</v>
      </c>
      <c r="B118" s="120" t="s">
        <v>3407</v>
      </c>
      <c r="C118" s="126" t="s">
        <v>56</v>
      </c>
      <c r="D118" s="126"/>
      <c r="E118" s="126" t="s">
        <v>4273</v>
      </c>
      <c r="F118" s="126" t="s">
        <v>265</v>
      </c>
      <c r="G118" s="126" t="s">
        <v>688</v>
      </c>
      <c r="H118" s="126" t="s">
        <v>650</v>
      </c>
      <c r="I118" s="126" t="s">
        <v>715</v>
      </c>
      <c r="J118" s="127">
        <v>2</v>
      </c>
      <c r="K118" s="128">
        <v>41927</v>
      </c>
      <c r="L118" s="128">
        <v>42009</v>
      </c>
      <c r="M118" s="129">
        <v>45661.5</v>
      </c>
      <c r="N118" s="130">
        <v>130212</v>
      </c>
      <c r="O118" s="130">
        <f>+VLOOKUP(J118,'[1]F8.3 PROYECTOS O ACTIVIDADES...'!$J$273:$O$500,6,FALSE)</f>
        <v>115513</v>
      </c>
      <c r="P118" s="104">
        <v>0</v>
      </c>
      <c r="Q118" s="104">
        <v>0</v>
      </c>
      <c r="R118" s="104">
        <v>0</v>
      </c>
      <c r="S118" s="104" t="s">
        <v>4278</v>
      </c>
    </row>
    <row r="119" spans="1:19" ht="15.75" thickBot="1" x14ac:dyDescent="0.3">
      <c r="A119" s="119">
        <v>109</v>
      </c>
      <c r="B119" s="120" t="s">
        <v>3410</v>
      </c>
      <c r="C119" s="126" t="s">
        <v>56</v>
      </c>
      <c r="D119" s="126"/>
      <c r="E119" s="126" t="s">
        <v>4273</v>
      </c>
      <c r="F119" s="126" t="s">
        <v>265</v>
      </c>
      <c r="G119" s="126" t="s">
        <v>688</v>
      </c>
      <c r="H119" s="126" t="s">
        <v>650</v>
      </c>
      <c r="I119" s="126" t="s">
        <v>715</v>
      </c>
      <c r="J119" s="127">
        <v>1339</v>
      </c>
      <c r="K119" s="128">
        <v>41935</v>
      </c>
      <c r="L119" s="128">
        <v>42010</v>
      </c>
      <c r="M119" s="129">
        <v>42310</v>
      </c>
      <c r="N119" s="130">
        <v>210788</v>
      </c>
      <c r="O119" s="130">
        <f>+VLOOKUP(J119,'[1]F8.3 PROYECTOS O ACTIVIDADES...'!$J$273:$O$500,6,FALSE)</f>
        <v>142451</v>
      </c>
      <c r="P119" s="104">
        <v>0</v>
      </c>
      <c r="Q119" s="104">
        <v>0</v>
      </c>
      <c r="R119" s="104">
        <v>0</v>
      </c>
      <c r="S119" s="104" t="s">
        <v>4278</v>
      </c>
    </row>
    <row r="120" spans="1:19" ht="15.75" thickBot="1" x14ac:dyDescent="0.3">
      <c r="A120" s="119">
        <v>110</v>
      </c>
      <c r="B120" s="120" t="s">
        <v>3137</v>
      </c>
      <c r="C120" s="126" t="s">
        <v>56</v>
      </c>
      <c r="D120" s="126"/>
      <c r="E120" s="126" t="s">
        <v>4273</v>
      </c>
      <c r="F120" s="126" t="s">
        <v>265</v>
      </c>
      <c r="G120" s="126" t="s">
        <v>688</v>
      </c>
      <c r="H120" s="126" t="s">
        <v>650</v>
      </c>
      <c r="I120" s="126" t="s">
        <v>715</v>
      </c>
      <c r="J120" s="127">
        <v>87</v>
      </c>
      <c r="K120" s="128">
        <v>41940</v>
      </c>
      <c r="L120" s="128">
        <v>42024</v>
      </c>
      <c r="M120" s="129">
        <v>49329</v>
      </c>
      <c r="N120" s="130">
        <v>260425</v>
      </c>
      <c r="O120" s="130">
        <f>+VLOOKUP(J120,'[1]F8.3 PROYECTOS O ACTIVIDADES...'!$J$273:$O$500,6,FALSE)</f>
        <v>371257</v>
      </c>
      <c r="P120" s="104">
        <v>0</v>
      </c>
      <c r="Q120" s="104">
        <v>0</v>
      </c>
      <c r="R120" s="104">
        <v>0</v>
      </c>
      <c r="S120" s="104" t="s">
        <v>4278</v>
      </c>
    </row>
    <row r="121" spans="1:19" ht="15.75" thickBot="1" x14ac:dyDescent="0.3">
      <c r="A121" s="119">
        <v>111</v>
      </c>
      <c r="B121" s="120" t="s">
        <v>3414</v>
      </c>
      <c r="C121" s="126" t="s">
        <v>56</v>
      </c>
      <c r="D121" s="126"/>
      <c r="E121" s="126" t="s">
        <v>4273</v>
      </c>
      <c r="F121" s="126" t="s">
        <v>265</v>
      </c>
      <c r="G121" s="126" t="s">
        <v>688</v>
      </c>
      <c r="H121" s="126" t="s">
        <v>650</v>
      </c>
      <c r="I121" s="126" t="s">
        <v>715</v>
      </c>
      <c r="J121" s="127">
        <v>8</v>
      </c>
      <c r="K121" s="128">
        <v>41947</v>
      </c>
      <c r="L121" s="128">
        <v>42010</v>
      </c>
      <c r="M121" s="129">
        <v>49315</v>
      </c>
      <c r="N121" s="130">
        <v>260425</v>
      </c>
      <c r="O121" s="130">
        <f>+VLOOKUP(J121,'[1]F8.3 PROYECTOS O ACTIVIDADES...'!$J$273:$O$500,6,FALSE)</f>
        <v>371257</v>
      </c>
      <c r="P121" s="104">
        <v>0</v>
      </c>
      <c r="Q121" s="104">
        <v>0</v>
      </c>
      <c r="R121" s="104">
        <v>0</v>
      </c>
      <c r="S121" s="104" t="s">
        <v>4278</v>
      </c>
    </row>
    <row r="122" spans="1:19" ht="15.75" thickBot="1" x14ac:dyDescent="0.3">
      <c r="A122" s="119">
        <v>112</v>
      </c>
      <c r="B122" s="120" t="s">
        <v>3418</v>
      </c>
      <c r="C122" s="126" t="s">
        <v>56</v>
      </c>
      <c r="D122" s="126"/>
      <c r="E122" s="126" t="s">
        <v>4273</v>
      </c>
      <c r="F122" s="126" t="s">
        <v>265</v>
      </c>
      <c r="G122" s="126" t="s">
        <v>688</v>
      </c>
      <c r="H122" s="126" t="s">
        <v>650</v>
      </c>
      <c r="I122" s="126" t="s">
        <v>715</v>
      </c>
      <c r="J122" s="127">
        <v>186</v>
      </c>
      <c r="K122" s="128">
        <v>41941</v>
      </c>
      <c r="L122" s="128">
        <v>42038</v>
      </c>
      <c r="M122" s="129">
        <v>45690.5</v>
      </c>
      <c r="N122" s="130">
        <v>248186</v>
      </c>
      <c r="O122" s="130">
        <f>+VLOOKUP(J122,'[1]F8.3 PROYECTOS O ACTIVIDADES...'!$J$273:$O$500,6,FALSE)</f>
        <v>130212</v>
      </c>
      <c r="P122" s="104">
        <v>0</v>
      </c>
      <c r="Q122" s="104">
        <v>0</v>
      </c>
      <c r="R122" s="104">
        <v>0</v>
      </c>
      <c r="S122" s="104" t="s">
        <v>4278</v>
      </c>
    </row>
    <row r="123" spans="1:19" ht="15.75" thickBot="1" x14ac:dyDescent="0.3">
      <c r="A123" s="119">
        <v>113</v>
      </c>
      <c r="B123" s="120" t="s">
        <v>3421</v>
      </c>
      <c r="C123" s="126" t="s">
        <v>56</v>
      </c>
      <c r="D123" s="126"/>
      <c r="E123" s="126" t="s">
        <v>4272</v>
      </c>
      <c r="F123" s="126" t="s">
        <v>265</v>
      </c>
      <c r="G123" s="126" t="s">
        <v>688</v>
      </c>
      <c r="H123" s="126" t="s">
        <v>656</v>
      </c>
      <c r="I123" s="126" t="s">
        <v>715</v>
      </c>
      <c r="J123" s="127">
        <v>2624</v>
      </c>
      <c r="K123" s="128">
        <v>41954</v>
      </c>
      <c r="L123" s="128">
        <v>42019</v>
      </c>
      <c r="M123" s="129">
        <v>43845.25</v>
      </c>
      <c r="N123" s="130">
        <v>242778</v>
      </c>
      <c r="O123" s="130">
        <v>49637</v>
      </c>
      <c r="P123" s="104">
        <v>0</v>
      </c>
      <c r="Q123" s="104">
        <v>0</v>
      </c>
      <c r="R123" s="104">
        <v>0</v>
      </c>
      <c r="S123" s="104" t="s">
        <v>4278</v>
      </c>
    </row>
    <row r="124" spans="1:19" ht="15.75" thickBot="1" x14ac:dyDescent="0.3">
      <c r="A124" s="119">
        <v>114</v>
      </c>
      <c r="B124" s="120" t="s">
        <v>3424</v>
      </c>
      <c r="C124" s="126" t="s">
        <v>56</v>
      </c>
      <c r="D124" s="126"/>
      <c r="E124" s="126" t="s">
        <v>4273</v>
      </c>
      <c r="F124" s="126" t="s">
        <v>265</v>
      </c>
      <c r="G124" s="126" t="s">
        <v>688</v>
      </c>
      <c r="H124" s="126" t="s">
        <v>650</v>
      </c>
      <c r="I124" s="126" t="s">
        <v>715</v>
      </c>
      <c r="J124" s="127">
        <v>6</v>
      </c>
      <c r="K124" s="128">
        <v>41963</v>
      </c>
      <c r="L124" s="128">
        <v>42010</v>
      </c>
      <c r="M124" s="129">
        <v>45662.5</v>
      </c>
      <c r="N124" s="130">
        <v>80575</v>
      </c>
      <c r="O124" s="130">
        <f>+VLOOKUP(J124,'[1]F8.3 PROYECTOS O ACTIVIDADES...'!$J$273:$O$500,6,FALSE)</f>
        <v>49637</v>
      </c>
      <c r="P124" s="104">
        <v>0</v>
      </c>
      <c r="Q124" s="104">
        <v>0</v>
      </c>
      <c r="R124" s="104">
        <v>0</v>
      </c>
      <c r="S124" s="104" t="s">
        <v>4278</v>
      </c>
    </row>
    <row r="125" spans="1:19" ht="15.75" thickBot="1" x14ac:dyDescent="0.3">
      <c r="A125" s="119">
        <v>115</v>
      </c>
      <c r="B125" s="120" t="s">
        <v>3428</v>
      </c>
      <c r="C125" s="126" t="s">
        <v>56</v>
      </c>
      <c r="D125" s="126"/>
      <c r="E125" s="126" t="s">
        <v>4272</v>
      </c>
      <c r="F125" s="126" t="s">
        <v>265</v>
      </c>
      <c r="G125" s="126" t="s">
        <v>688</v>
      </c>
      <c r="H125" s="126" t="s">
        <v>656</v>
      </c>
      <c r="I125" s="126" t="s">
        <v>715</v>
      </c>
      <c r="J125" s="127">
        <v>38</v>
      </c>
      <c r="K125" s="128">
        <v>41974</v>
      </c>
      <c r="L125" s="128">
        <v>42013</v>
      </c>
      <c r="M125" s="129">
        <v>43839.25</v>
      </c>
      <c r="N125" s="130">
        <v>244778</v>
      </c>
      <c r="O125" s="130">
        <v>43404</v>
      </c>
      <c r="P125" s="104">
        <v>0</v>
      </c>
      <c r="Q125" s="104">
        <v>0</v>
      </c>
      <c r="R125" s="104">
        <v>0</v>
      </c>
      <c r="S125" s="104" t="s">
        <v>4278</v>
      </c>
    </row>
    <row r="126" spans="1:19" ht="15.75" thickBot="1" x14ac:dyDescent="0.3">
      <c r="A126" s="119">
        <v>116</v>
      </c>
      <c r="B126" s="120" t="s">
        <v>3432</v>
      </c>
      <c r="C126" s="126" t="s">
        <v>56</v>
      </c>
      <c r="D126" s="126"/>
      <c r="E126" s="126" t="s">
        <v>4273</v>
      </c>
      <c r="F126" s="126" t="s">
        <v>265</v>
      </c>
      <c r="G126" s="126" t="s">
        <v>688</v>
      </c>
      <c r="H126" s="126" t="s">
        <v>650</v>
      </c>
      <c r="I126" s="126" t="s">
        <v>715</v>
      </c>
      <c r="J126" s="127">
        <v>207</v>
      </c>
      <c r="K126" s="128">
        <v>41976</v>
      </c>
      <c r="L126" s="128">
        <v>42040</v>
      </c>
      <c r="M126" s="129">
        <v>45692.5</v>
      </c>
      <c r="N126" s="130">
        <v>142451</v>
      </c>
      <c r="O126" s="130">
        <f>+VLOOKUP(J126,'[1]F8.3 PROYECTOS O ACTIVIDADES...'!$J$273:$O$500,6,FALSE)</f>
        <v>111513</v>
      </c>
      <c r="P126" s="104">
        <v>0</v>
      </c>
      <c r="Q126" s="104">
        <v>0</v>
      </c>
      <c r="R126" s="104">
        <v>0</v>
      </c>
      <c r="S126" s="104" t="s">
        <v>4278</v>
      </c>
    </row>
    <row r="127" spans="1:19" ht="15.75" thickBot="1" x14ac:dyDescent="0.3">
      <c r="A127" s="119">
        <v>117</v>
      </c>
      <c r="B127" s="120" t="s">
        <v>3435</v>
      </c>
      <c r="C127" s="126" t="s">
        <v>56</v>
      </c>
      <c r="D127" s="126"/>
      <c r="E127" s="126" t="s">
        <v>4272</v>
      </c>
      <c r="F127" s="126" t="s">
        <v>265</v>
      </c>
      <c r="G127" s="126" t="s">
        <v>688</v>
      </c>
      <c r="H127" s="126" t="s">
        <v>656</v>
      </c>
      <c r="I127" s="126" t="s">
        <v>715</v>
      </c>
      <c r="J127" s="127">
        <v>88</v>
      </c>
      <c r="K127" s="128">
        <v>41985</v>
      </c>
      <c r="L127" s="128">
        <v>42024</v>
      </c>
      <c r="M127" s="129">
        <v>43850.25</v>
      </c>
      <c r="N127" s="130">
        <v>244778</v>
      </c>
      <c r="O127" s="130">
        <v>43404</v>
      </c>
      <c r="P127" s="104">
        <v>0</v>
      </c>
      <c r="Q127" s="104">
        <v>0</v>
      </c>
      <c r="R127" s="104">
        <v>0</v>
      </c>
      <c r="S127" s="104" t="s">
        <v>4278</v>
      </c>
    </row>
    <row r="128" spans="1:19" ht="15.75" thickBot="1" x14ac:dyDescent="0.3">
      <c r="A128" s="119">
        <v>118</v>
      </c>
      <c r="B128" s="120" t="s">
        <v>3438</v>
      </c>
      <c r="C128" s="126" t="s">
        <v>56</v>
      </c>
      <c r="D128" s="126"/>
      <c r="E128" s="126" t="s">
        <v>4273</v>
      </c>
      <c r="F128" s="126" t="s">
        <v>265</v>
      </c>
      <c r="G128" s="126" t="s">
        <v>688</v>
      </c>
      <c r="H128" s="126" t="s">
        <v>650</v>
      </c>
      <c r="I128" s="126" t="s">
        <v>715</v>
      </c>
      <c r="J128" s="127">
        <v>203</v>
      </c>
      <c r="K128" s="128">
        <v>41989</v>
      </c>
      <c r="L128" s="128">
        <v>42040</v>
      </c>
      <c r="M128" s="129">
        <v>45692.5</v>
      </c>
      <c r="N128" s="130">
        <v>86808</v>
      </c>
      <c r="O128" s="130">
        <f>+VLOOKUP(J128,'[1]F8.3 PROYECTOS O ACTIVIDADES...'!$J$273:$O$500,6,FALSE)</f>
        <v>43404</v>
      </c>
      <c r="P128" s="104">
        <v>0</v>
      </c>
      <c r="Q128" s="104">
        <v>0</v>
      </c>
      <c r="R128" s="104">
        <v>0</v>
      </c>
      <c r="S128" s="104" t="s">
        <v>4278</v>
      </c>
    </row>
    <row r="129" spans="1:19" ht="15.75" thickBot="1" x14ac:dyDescent="0.3">
      <c r="A129" s="119">
        <v>119</v>
      </c>
      <c r="B129" s="120" t="s">
        <v>3442</v>
      </c>
      <c r="C129" s="126" t="s">
        <v>56</v>
      </c>
      <c r="D129" s="126"/>
      <c r="E129" s="126" t="s">
        <v>4273</v>
      </c>
      <c r="F129" s="126" t="s">
        <v>265</v>
      </c>
      <c r="G129" s="126" t="s">
        <v>688</v>
      </c>
      <c r="H129" s="126" t="s">
        <v>650</v>
      </c>
      <c r="I129" s="126" t="s">
        <v>715</v>
      </c>
      <c r="J129" s="127">
        <v>204</v>
      </c>
      <c r="K129" s="128">
        <v>41989</v>
      </c>
      <c r="L129" s="128">
        <v>42040</v>
      </c>
      <c r="M129" s="129">
        <v>45692.5</v>
      </c>
      <c r="N129" s="130">
        <v>86808</v>
      </c>
      <c r="O129" s="130">
        <f>+VLOOKUP(J129,'[1]F8.3 PROYECTOS O ACTIVIDADES...'!$J$273:$O$500,6,FALSE)</f>
        <v>43404</v>
      </c>
      <c r="P129" s="104">
        <v>0</v>
      </c>
      <c r="Q129" s="104">
        <v>0</v>
      </c>
      <c r="R129" s="104">
        <v>0</v>
      </c>
      <c r="S129" s="104" t="s">
        <v>4278</v>
      </c>
    </row>
    <row r="130" spans="1:19" ht="15.75" thickBot="1" x14ac:dyDescent="0.3">
      <c r="A130" s="119">
        <v>120</v>
      </c>
      <c r="B130" s="120" t="s">
        <v>3140</v>
      </c>
      <c r="C130" s="126" t="s">
        <v>56</v>
      </c>
      <c r="D130" s="126"/>
      <c r="E130" s="126" t="s">
        <v>4273</v>
      </c>
      <c r="F130" s="126" t="s">
        <v>265</v>
      </c>
      <c r="G130" s="126" t="s">
        <v>688</v>
      </c>
      <c r="H130" s="126" t="s">
        <v>650</v>
      </c>
      <c r="I130" s="126" t="s">
        <v>715</v>
      </c>
      <c r="J130" s="127">
        <v>205</v>
      </c>
      <c r="K130" s="128">
        <v>41989</v>
      </c>
      <c r="L130" s="128">
        <v>42040</v>
      </c>
      <c r="M130" s="129">
        <v>45692.5</v>
      </c>
      <c r="N130" s="130">
        <v>86808</v>
      </c>
      <c r="O130" s="130">
        <f>+VLOOKUP(J130,'[1]F8.3 PROYECTOS O ACTIVIDADES...'!$J$273:$O$500,6,FALSE)</f>
        <v>43404</v>
      </c>
      <c r="P130" s="104">
        <v>0</v>
      </c>
      <c r="Q130" s="104">
        <v>0</v>
      </c>
      <c r="R130" s="104">
        <v>0</v>
      </c>
      <c r="S130" s="104" t="s">
        <v>4278</v>
      </c>
    </row>
    <row r="131" spans="1:19" ht="15.75" thickBot="1" x14ac:dyDescent="0.3">
      <c r="A131" s="119">
        <v>121</v>
      </c>
      <c r="B131" s="120" t="s">
        <v>3447</v>
      </c>
      <c r="C131" s="126" t="s">
        <v>56</v>
      </c>
      <c r="D131" s="126"/>
      <c r="E131" s="126" t="s">
        <v>4273</v>
      </c>
      <c r="F131" s="126" t="s">
        <v>265</v>
      </c>
      <c r="G131" s="126" t="s">
        <v>688</v>
      </c>
      <c r="H131" s="126" t="s">
        <v>650</v>
      </c>
      <c r="I131" s="126" t="s">
        <v>715</v>
      </c>
      <c r="J131" s="127">
        <v>215</v>
      </c>
      <c r="K131" s="128">
        <v>41990</v>
      </c>
      <c r="L131" s="128">
        <v>42041</v>
      </c>
      <c r="M131" s="129">
        <v>45693.5</v>
      </c>
      <c r="N131" s="130">
        <v>92814</v>
      </c>
      <c r="O131" s="130">
        <f>+VLOOKUP(J131,'[1]F8.3 PROYECTOS O ACTIVIDADES...'!$J$273:$O$500,6,FALSE)</f>
        <v>130212</v>
      </c>
      <c r="P131" s="104">
        <v>0</v>
      </c>
      <c r="Q131" s="104">
        <v>0</v>
      </c>
      <c r="R131" s="104">
        <v>0</v>
      </c>
      <c r="S131" s="104" t="s">
        <v>4278</v>
      </c>
    </row>
    <row r="132" spans="1:19" ht="15.75" thickBot="1" x14ac:dyDescent="0.3">
      <c r="A132" s="119">
        <v>122</v>
      </c>
      <c r="B132" s="120" t="s">
        <v>3451</v>
      </c>
      <c r="C132" s="126" t="s">
        <v>56</v>
      </c>
      <c r="D132" s="126"/>
      <c r="E132" s="126" t="s">
        <v>4273</v>
      </c>
      <c r="F132" s="126" t="s">
        <v>265</v>
      </c>
      <c r="G132" s="126" t="s">
        <v>688</v>
      </c>
      <c r="H132" s="126" t="s">
        <v>650</v>
      </c>
      <c r="I132" s="126" t="s">
        <v>715</v>
      </c>
      <c r="J132" s="127">
        <v>745</v>
      </c>
      <c r="K132" s="128">
        <v>41992</v>
      </c>
      <c r="L132" s="128">
        <v>42103</v>
      </c>
      <c r="M132" s="129">
        <v>45755.5</v>
      </c>
      <c r="N132" s="130">
        <v>142451</v>
      </c>
      <c r="O132" s="130">
        <f>+VLOOKUP(J132,'[1]F8.3 PROYECTOS O ACTIVIDADES...'!$J$273:$O$500,6,FALSE)</f>
        <v>99274</v>
      </c>
      <c r="P132" s="104">
        <v>0</v>
      </c>
      <c r="Q132" s="104">
        <v>0</v>
      </c>
      <c r="R132" s="104">
        <v>0</v>
      </c>
      <c r="S132" s="104" t="s">
        <v>4278</v>
      </c>
    </row>
    <row r="133" spans="1:19" ht="15.75" thickBot="1" x14ac:dyDescent="0.3">
      <c r="A133" s="119">
        <v>123</v>
      </c>
      <c r="B133" s="120" t="s">
        <v>3454</v>
      </c>
      <c r="C133" s="126" t="s">
        <v>56</v>
      </c>
      <c r="D133" s="126"/>
      <c r="E133" s="126" t="s">
        <v>4273</v>
      </c>
      <c r="F133" s="126" t="s">
        <v>265</v>
      </c>
      <c r="G133" s="126" t="s">
        <v>688</v>
      </c>
      <c r="H133" s="126" t="s">
        <v>650</v>
      </c>
      <c r="I133" s="126" t="s">
        <v>715</v>
      </c>
      <c r="J133" s="127">
        <v>252</v>
      </c>
      <c r="K133" s="128">
        <v>41992</v>
      </c>
      <c r="L133" s="128">
        <v>42051</v>
      </c>
      <c r="M133" s="129">
        <v>45703.5</v>
      </c>
      <c r="N133" s="130">
        <v>130212</v>
      </c>
      <c r="O133" s="130">
        <f>+VLOOKUP(J133,'[1]F8.3 PROYECTOS O ACTIVIDADES...'!$J$273:$O$500,6,FALSE)</f>
        <v>80575</v>
      </c>
      <c r="P133" s="104">
        <v>0</v>
      </c>
      <c r="Q133" s="104">
        <v>0</v>
      </c>
      <c r="R133" s="104">
        <v>0</v>
      </c>
      <c r="S133" s="104" t="s">
        <v>4278</v>
      </c>
    </row>
    <row r="134" spans="1:19" ht="15.75" thickBot="1" x14ac:dyDescent="0.3">
      <c r="A134" s="119">
        <v>124</v>
      </c>
      <c r="B134" s="120" t="s">
        <v>3457</v>
      </c>
      <c r="C134" s="126" t="s">
        <v>56</v>
      </c>
      <c r="D134" s="126"/>
      <c r="E134" s="126" t="s">
        <v>4273</v>
      </c>
      <c r="F134" s="126" t="s">
        <v>265</v>
      </c>
      <c r="G134" s="126" t="s">
        <v>688</v>
      </c>
      <c r="H134" s="126" t="s">
        <v>650</v>
      </c>
      <c r="I134" s="126" t="s">
        <v>715</v>
      </c>
      <c r="J134" s="127">
        <v>461</v>
      </c>
      <c r="K134" s="128">
        <v>41995</v>
      </c>
      <c r="L134" s="128">
        <v>42072</v>
      </c>
      <c r="M134" s="129">
        <v>49377</v>
      </c>
      <c r="N134" s="130">
        <v>260425</v>
      </c>
      <c r="O134" s="130">
        <f>+VLOOKUP(J134,'[1]F8.3 PROYECTOS O ACTIVIDADES...'!$J$273:$O$500,6,FALSE)</f>
        <v>371257</v>
      </c>
      <c r="P134" s="104">
        <v>0</v>
      </c>
      <c r="Q134" s="104">
        <v>0</v>
      </c>
      <c r="R134" s="104">
        <v>0</v>
      </c>
      <c r="S134" s="104" t="s">
        <v>4278</v>
      </c>
    </row>
    <row r="135" spans="1:19" ht="15.75" thickBot="1" x14ac:dyDescent="0.3">
      <c r="A135" s="119">
        <v>125</v>
      </c>
      <c r="B135" s="120" t="s">
        <v>3460</v>
      </c>
      <c r="C135" s="126" t="s">
        <v>56</v>
      </c>
      <c r="D135" s="126"/>
      <c r="E135" s="126" t="s">
        <v>4273</v>
      </c>
      <c r="F135" s="126" t="s">
        <v>265</v>
      </c>
      <c r="G135" s="126" t="s">
        <v>688</v>
      </c>
      <c r="H135" s="126" t="s">
        <v>650</v>
      </c>
      <c r="I135" s="126" t="s">
        <v>715</v>
      </c>
      <c r="J135" s="127">
        <v>356</v>
      </c>
      <c r="K135" s="128">
        <v>41996</v>
      </c>
      <c r="L135" s="128">
        <v>42061</v>
      </c>
      <c r="M135" s="129">
        <v>45713.5</v>
      </c>
      <c r="N135" s="130">
        <v>130212</v>
      </c>
      <c r="O135" s="130">
        <f>+VLOOKUP(J135,'[1]F8.3 PROYECTOS O ACTIVIDADES...'!$J$273:$O$500,6,FALSE)</f>
        <v>80575</v>
      </c>
      <c r="P135" s="104">
        <v>0</v>
      </c>
      <c r="Q135" s="104">
        <v>0</v>
      </c>
      <c r="R135" s="104">
        <v>0</v>
      </c>
      <c r="S135" s="104" t="s">
        <v>4278</v>
      </c>
    </row>
    <row r="136" spans="1:19" ht="15.75" thickBot="1" x14ac:dyDescent="0.3">
      <c r="A136" s="119">
        <v>126</v>
      </c>
      <c r="B136" s="120" t="s">
        <v>3463</v>
      </c>
      <c r="C136" s="126" t="s">
        <v>56</v>
      </c>
      <c r="D136" s="126"/>
      <c r="E136" s="126" t="s">
        <v>4273</v>
      </c>
      <c r="F136" s="126" t="s">
        <v>265</v>
      </c>
      <c r="G136" s="126" t="s">
        <v>688</v>
      </c>
      <c r="H136" s="126" t="s">
        <v>650</v>
      </c>
      <c r="I136" s="126" t="s">
        <v>715</v>
      </c>
      <c r="J136" s="127">
        <v>691</v>
      </c>
      <c r="K136" s="128">
        <v>42003</v>
      </c>
      <c r="L136" s="128">
        <v>42094</v>
      </c>
      <c r="M136" s="129">
        <v>45746.5</v>
      </c>
      <c r="N136" s="130">
        <v>210788</v>
      </c>
      <c r="O136" s="130">
        <f>+VLOOKUP(J136,'[1]F8.3 PROYECTOS O ACTIVIDADES...'!$J$273:$O$500,6,FALSE)</f>
        <v>186310</v>
      </c>
      <c r="P136" s="104">
        <v>0</v>
      </c>
      <c r="Q136" s="104">
        <v>0</v>
      </c>
      <c r="R136" s="104">
        <v>0</v>
      </c>
      <c r="S136" s="104" t="s">
        <v>4278</v>
      </c>
    </row>
    <row r="137" spans="1:19" ht="15.75" thickBot="1" x14ac:dyDescent="0.3">
      <c r="A137" s="119">
        <v>127</v>
      </c>
      <c r="B137" s="120" t="s">
        <v>3466</v>
      </c>
      <c r="C137" s="126" t="s">
        <v>56</v>
      </c>
      <c r="D137" s="126"/>
      <c r="E137" s="126" t="s">
        <v>4273</v>
      </c>
      <c r="F137" s="126" t="s">
        <v>265</v>
      </c>
      <c r="G137" s="126" t="s">
        <v>688</v>
      </c>
      <c r="H137" s="126" t="s">
        <v>650</v>
      </c>
      <c r="I137" s="126" t="s">
        <v>715</v>
      </c>
      <c r="J137" s="127">
        <v>462</v>
      </c>
      <c r="K137" s="128">
        <v>42017</v>
      </c>
      <c r="L137" s="128">
        <v>42072</v>
      </c>
      <c r="M137" s="129">
        <v>45724.5</v>
      </c>
      <c r="N137" s="130">
        <v>185628</v>
      </c>
      <c r="O137" s="130">
        <f>+VLOOKUP(J137,'[1]F8.3 PROYECTOS O ACTIVIDADES...'!$J$273:$O$500,6,FALSE)</f>
        <v>154690</v>
      </c>
      <c r="P137" s="104">
        <v>0</v>
      </c>
      <c r="Q137" s="104">
        <v>0</v>
      </c>
      <c r="R137" s="104">
        <v>0</v>
      </c>
      <c r="S137" s="104" t="s">
        <v>4278</v>
      </c>
    </row>
    <row r="138" spans="1:19" ht="15.75" thickBot="1" x14ac:dyDescent="0.3">
      <c r="A138" s="119">
        <v>128</v>
      </c>
      <c r="B138" s="120" t="s">
        <v>3470</v>
      </c>
      <c r="C138" s="126" t="s">
        <v>56</v>
      </c>
      <c r="D138" s="126"/>
      <c r="E138" s="126" t="s">
        <v>4271</v>
      </c>
      <c r="F138" s="126" t="s">
        <v>265</v>
      </c>
      <c r="G138" s="126" t="s">
        <v>688</v>
      </c>
      <c r="H138" s="126" t="s">
        <v>656</v>
      </c>
      <c r="I138" s="126" t="s">
        <v>715</v>
      </c>
      <c r="J138" s="127">
        <v>242</v>
      </c>
      <c r="K138" s="128">
        <v>42024</v>
      </c>
      <c r="L138" s="128">
        <v>42046</v>
      </c>
      <c r="M138" s="129">
        <v>42226</v>
      </c>
      <c r="N138" s="130">
        <v>309381</v>
      </c>
      <c r="O138" s="130">
        <v>102334</v>
      </c>
      <c r="P138" s="104">
        <v>0</v>
      </c>
      <c r="Q138" s="104">
        <v>0</v>
      </c>
      <c r="R138" s="104">
        <v>0</v>
      </c>
      <c r="S138" s="104" t="s">
        <v>4278</v>
      </c>
    </row>
    <row r="139" spans="1:19" ht="15.75" thickBot="1" x14ac:dyDescent="0.3">
      <c r="A139" s="119">
        <v>129</v>
      </c>
      <c r="B139" s="120" t="s">
        <v>3474</v>
      </c>
      <c r="C139" s="126" t="s">
        <v>56</v>
      </c>
      <c r="D139" s="126"/>
      <c r="E139" s="126" t="s">
        <v>4273</v>
      </c>
      <c r="F139" s="126" t="s">
        <v>265</v>
      </c>
      <c r="G139" s="126" t="s">
        <v>688</v>
      </c>
      <c r="H139" s="126" t="s">
        <v>650</v>
      </c>
      <c r="I139" s="126" t="s">
        <v>715</v>
      </c>
      <c r="J139" s="127">
        <v>624</v>
      </c>
      <c r="K139" s="128">
        <v>42026</v>
      </c>
      <c r="L139" s="128">
        <v>42089</v>
      </c>
      <c r="M139" s="129">
        <v>45741.5</v>
      </c>
      <c r="N139" s="130">
        <v>51167</v>
      </c>
      <c r="O139" s="130">
        <f>+VLOOKUP(J139,'[1]F8.3 PROYECTOS O ACTIVIDADES...'!$J$273:$O$500,6,FALSE)</f>
        <v>51167</v>
      </c>
      <c r="P139" s="104">
        <v>0</v>
      </c>
      <c r="Q139" s="104">
        <v>0</v>
      </c>
      <c r="R139" s="104">
        <v>0</v>
      </c>
      <c r="S139" s="104" t="s">
        <v>4278</v>
      </c>
    </row>
    <row r="140" spans="1:19" ht="15.75" thickBot="1" x14ac:dyDescent="0.3">
      <c r="A140" s="119">
        <v>130</v>
      </c>
      <c r="B140" s="120" t="s">
        <v>3142</v>
      </c>
      <c r="C140" s="126" t="s">
        <v>56</v>
      </c>
      <c r="D140" s="126"/>
      <c r="E140" s="126" t="s">
        <v>4273</v>
      </c>
      <c r="F140" s="126" t="s">
        <v>265</v>
      </c>
      <c r="G140" s="126" t="s">
        <v>688</v>
      </c>
      <c r="H140" s="126" t="s">
        <v>650</v>
      </c>
      <c r="I140" s="126" t="s">
        <v>715</v>
      </c>
      <c r="J140" s="127">
        <v>621</v>
      </c>
      <c r="K140" s="128">
        <v>42026</v>
      </c>
      <c r="L140" s="128">
        <v>42089</v>
      </c>
      <c r="M140" s="129">
        <v>45741.5</v>
      </c>
      <c r="N140" s="130">
        <v>63406</v>
      </c>
      <c r="O140" s="130">
        <f>+VLOOKUP(J140,'[1]F8.3 PROYECTOS O ACTIVIDADES...'!$J$273:$O$500,6,FALSE)</f>
        <v>52838</v>
      </c>
      <c r="P140" s="104">
        <v>0</v>
      </c>
      <c r="Q140" s="104">
        <v>0</v>
      </c>
      <c r="R140" s="104">
        <v>0</v>
      </c>
      <c r="S140" s="104" t="s">
        <v>4278</v>
      </c>
    </row>
    <row r="141" spans="1:19" ht="15.75" thickBot="1" x14ac:dyDescent="0.3">
      <c r="A141" s="119">
        <v>131</v>
      </c>
      <c r="B141" s="120" t="s">
        <v>3479</v>
      </c>
      <c r="C141" s="126" t="s">
        <v>56</v>
      </c>
      <c r="D141" s="126"/>
      <c r="E141" s="126" t="s">
        <v>4273</v>
      </c>
      <c r="F141" s="126" t="s">
        <v>265</v>
      </c>
      <c r="G141" s="126" t="s">
        <v>688</v>
      </c>
      <c r="H141" s="126" t="s">
        <v>650</v>
      </c>
      <c r="I141" s="126" t="s">
        <v>715</v>
      </c>
      <c r="J141" s="127">
        <v>622</v>
      </c>
      <c r="K141" s="128">
        <v>42026</v>
      </c>
      <c r="L141" s="128">
        <v>42089</v>
      </c>
      <c r="M141" s="129">
        <v>45741.5</v>
      </c>
      <c r="N141" s="130">
        <v>63406</v>
      </c>
      <c r="O141" s="130">
        <f>+VLOOKUP(J141,'[1]F8.3 PROYECTOS O ACTIVIDADES...'!$J$273:$O$500,6,FALSE)</f>
        <v>52838</v>
      </c>
      <c r="P141" s="104">
        <v>0</v>
      </c>
      <c r="Q141" s="104">
        <v>0</v>
      </c>
      <c r="R141" s="104">
        <v>0</v>
      </c>
      <c r="S141" s="104" t="s">
        <v>4278</v>
      </c>
    </row>
    <row r="142" spans="1:19" ht="15.75" thickBot="1" x14ac:dyDescent="0.3">
      <c r="A142" s="119">
        <v>132</v>
      </c>
      <c r="B142" s="120" t="s">
        <v>3481</v>
      </c>
      <c r="C142" s="126" t="s">
        <v>56</v>
      </c>
      <c r="D142" s="126"/>
      <c r="E142" s="126" t="s">
        <v>4273</v>
      </c>
      <c r="F142" s="126" t="s">
        <v>265</v>
      </c>
      <c r="G142" s="126" t="s">
        <v>688</v>
      </c>
      <c r="H142" s="126" t="s">
        <v>650</v>
      </c>
      <c r="I142" s="126" t="s">
        <v>715</v>
      </c>
      <c r="J142" s="127">
        <v>623</v>
      </c>
      <c r="K142" s="128">
        <v>42026</v>
      </c>
      <c r="L142" s="128">
        <v>42089</v>
      </c>
      <c r="M142" s="129">
        <v>45741.5</v>
      </c>
      <c r="N142" s="130">
        <v>63406</v>
      </c>
      <c r="O142" s="130">
        <f>+VLOOKUP(J142,'[1]F8.3 PROYECTOS O ACTIVIDADES...'!$J$273:$O$500,6,FALSE)</f>
        <v>52838</v>
      </c>
      <c r="P142" s="104">
        <v>0</v>
      </c>
      <c r="Q142" s="104">
        <v>0</v>
      </c>
      <c r="R142" s="104">
        <v>0</v>
      </c>
      <c r="S142" s="126" t="s">
        <v>4278</v>
      </c>
    </row>
    <row r="143" spans="1:19" ht="15.75" thickBot="1" x14ac:dyDescent="0.3">
      <c r="A143" s="119">
        <v>133</v>
      </c>
      <c r="B143" s="120" t="s">
        <v>3483</v>
      </c>
      <c r="C143" s="126" t="s">
        <v>56</v>
      </c>
      <c r="D143" s="126"/>
      <c r="E143" s="126" t="s">
        <v>4273</v>
      </c>
      <c r="F143" s="126" t="s">
        <v>265</v>
      </c>
      <c r="G143" s="126" t="s">
        <v>688</v>
      </c>
      <c r="H143" s="126" t="s">
        <v>650</v>
      </c>
      <c r="I143" s="126" t="s">
        <v>715</v>
      </c>
      <c r="J143" s="127">
        <v>470</v>
      </c>
      <c r="K143" s="128">
        <v>42032</v>
      </c>
      <c r="L143" s="128">
        <v>42072</v>
      </c>
      <c r="M143" s="129">
        <v>45724.5</v>
      </c>
      <c r="N143" s="130">
        <v>158515</v>
      </c>
      <c r="O143" s="130">
        <f>+VLOOKUP(J143,'[1]F8.3 PROYECTOS O ACTIVIDADES...'!$J$273:$O$500,6,FALSE)</f>
        <v>102334</v>
      </c>
      <c r="P143" s="104">
        <v>0</v>
      </c>
      <c r="Q143" s="104">
        <v>0</v>
      </c>
      <c r="R143" s="104">
        <v>0</v>
      </c>
      <c r="S143" s="126" t="s">
        <v>4278</v>
      </c>
    </row>
    <row r="144" spans="1:19" ht="15.75" thickBot="1" x14ac:dyDescent="0.3">
      <c r="A144" s="119">
        <v>134</v>
      </c>
      <c r="B144" s="120" t="s">
        <v>3486</v>
      </c>
      <c r="C144" s="126" t="s">
        <v>56</v>
      </c>
      <c r="D144" s="126"/>
      <c r="E144" s="126" t="s">
        <v>4273</v>
      </c>
      <c r="F144" s="126" t="s">
        <v>265</v>
      </c>
      <c r="G144" s="126" t="s">
        <v>688</v>
      </c>
      <c r="H144" s="126" t="s">
        <v>650</v>
      </c>
      <c r="I144" s="126" t="s">
        <v>715</v>
      </c>
      <c r="J144" s="127">
        <v>487</v>
      </c>
      <c r="K144" s="128">
        <v>42033</v>
      </c>
      <c r="L144" s="128">
        <v>42074</v>
      </c>
      <c r="M144" s="129">
        <v>45726.5</v>
      </c>
      <c r="N144" s="130">
        <v>158515</v>
      </c>
      <c r="O144" s="130">
        <f>+VLOOKUP(J144,'[1]F8.3 PROYECTOS O ACTIVIDADES...'!$J$273:$O$500,6,FALSE)</f>
        <v>102334</v>
      </c>
      <c r="P144" s="104">
        <v>0</v>
      </c>
      <c r="Q144" s="104">
        <v>0</v>
      </c>
      <c r="R144" s="104">
        <v>0</v>
      </c>
      <c r="S144" s="126" t="s">
        <v>4278</v>
      </c>
    </row>
    <row r="145" spans="1:19" ht="15.75" thickBot="1" x14ac:dyDescent="0.3">
      <c r="A145" s="119">
        <v>135</v>
      </c>
      <c r="B145" s="120" t="s">
        <v>3489</v>
      </c>
      <c r="C145" s="126" t="s">
        <v>56</v>
      </c>
      <c r="D145" s="126"/>
      <c r="E145" s="126" t="s">
        <v>4272</v>
      </c>
      <c r="F145" s="126" t="s">
        <v>265</v>
      </c>
      <c r="G145" s="126" t="s">
        <v>688</v>
      </c>
      <c r="H145" s="126" t="s">
        <v>656</v>
      </c>
      <c r="I145" s="126" t="s">
        <v>715</v>
      </c>
      <c r="J145" s="127">
        <v>400</v>
      </c>
      <c r="K145" s="128">
        <v>42037</v>
      </c>
      <c r="L145" s="128">
        <v>42066</v>
      </c>
      <c r="M145" s="129">
        <v>43892.25</v>
      </c>
      <c r="N145" s="130">
        <v>232539</v>
      </c>
      <c r="O145" s="130">
        <v>64143</v>
      </c>
      <c r="P145" s="104">
        <v>0</v>
      </c>
      <c r="Q145" s="104">
        <v>0</v>
      </c>
      <c r="R145" s="104">
        <v>0</v>
      </c>
      <c r="S145" s="126" t="s">
        <v>4278</v>
      </c>
    </row>
    <row r="146" spans="1:19" ht="15.75" thickBot="1" x14ac:dyDescent="0.3">
      <c r="A146" s="119">
        <v>136</v>
      </c>
      <c r="B146" s="120" t="s">
        <v>3491</v>
      </c>
      <c r="C146" s="126" t="s">
        <v>56</v>
      </c>
      <c r="D146" s="126"/>
      <c r="E146" s="126" t="s">
        <v>4273</v>
      </c>
      <c r="F146" s="126" t="s">
        <v>265</v>
      </c>
      <c r="G146" s="126" t="s">
        <v>688</v>
      </c>
      <c r="H146" s="126" t="s">
        <v>650</v>
      </c>
      <c r="I146" s="126" t="s">
        <v>715</v>
      </c>
      <c r="J146" s="127">
        <v>769</v>
      </c>
      <c r="K146" s="128">
        <v>42039</v>
      </c>
      <c r="L146" s="128">
        <v>42107</v>
      </c>
      <c r="M146" s="129">
        <v>45759.5</v>
      </c>
      <c r="N146" s="130">
        <v>158515</v>
      </c>
      <c r="O146" s="130">
        <f>+VLOOKUP(J146,'[1]F8.3 PROYECTOS O ACTIVIDADES...'!$J$273:$O$500,6,FALSE)</f>
        <v>102334</v>
      </c>
      <c r="P146" s="104">
        <v>0</v>
      </c>
      <c r="Q146" s="104">
        <v>0</v>
      </c>
      <c r="R146" s="104">
        <v>0</v>
      </c>
      <c r="S146" s="126" t="s">
        <v>4278</v>
      </c>
    </row>
    <row r="147" spans="1:19" ht="15.75" thickBot="1" x14ac:dyDescent="0.3">
      <c r="A147" s="119">
        <v>137</v>
      </c>
      <c r="B147" s="120" t="s">
        <v>3494</v>
      </c>
      <c r="C147" s="126" t="s">
        <v>56</v>
      </c>
      <c r="D147" s="126"/>
      <c r="E147" s="126" t="s">
        <v>4273</v>
      </c>
      <c r="F147" s="126" t="s">
        <v>265</v>
      </c>
      <c r="G147" s="126" t="s">
        <v>688</v>
      </c>
      <c r="H147" s="126" t="s">
        <v>650</v>
      </c>
      <c r="I147" s="126" t="s">
        <v>715</v>
      </c>
      <c r="J147" s="127">
        <v>625</v>
      </c>
      <c r="K147" s="128">
        <v>42048</v>
      </c>
      <c r="L147" s="128">
        <v>42089</v>
      </c>
      <c r="M147" s="129">
        <v>45741.5</v>
      </c>
      <c r="N147" s="130">
        <v>158515</v>
      </c>
      <c r="O147" s="130">
        <f>+VLOOKUP(J147,'[1]F8.3 PROYECTOS O ACTIVIDADES...'!$J$273:$O$500,6,FALSE)</f>
        <v>102336</v>
      </c>
      <c r="P147" s="104">
        <v>0</v>
      </c>
      <c r="Q147" s="104">
        <v>0</v>
      </c>
      <c r="R147" s="104">
        <v>0</v>
      </c>
      <c r="S147" s="126" t="s">
        <v>4278</v>
      </c>
    </row>
    <row r="148" spans="1:19" ht="15.75" thickBot="1" x14ac:dyDescent="0.3">
      <c r="A148" s="119">
        <v>138</v>
      </c>
      <c r="B148" s="120" t="s">
        <v>3497</v>
      </c>
      <c r="C148" s="126" t="s">
        <v>56</v>
      </c>
      <c r="D148" s="126"/>
      <c r="E148" s="126" t="s">
        <v>4273</v>
      </c>
      <c r="F148" s="126" t="s">
        <v>265</v>
      </c>
      <c r="G148" s="126" t="s">
        <v>688</v>
      </c>
      <c r="H148" s="126" t="s">
        <v>650</v>
      </c>
      <c r="I148" s="126" t="s">
        <v>715</v>
      </c>
      <c r="J148" s="127">
        <v>1055</v>
      </c>
      <c r="K148" s="128">
        <v>42051</v>
      </c>
      <c r="L148" s="128">
        <v>42137</v>
      </c>
      <c r="M148" s="129">
        <v>45789.5</v>
      </c>
      <c r="N148" s="130">
        <v>48759</v>
      </c>
      <c r="O148" s="130">
        <f>+VLOOKUP(J148,'[1]F8.3 PROYECTOS O ACTIVIDADES...'!$J$273:$O$500,6,FALSE)</f>
        <v>64143</v>
      </c>
      <c r="P148" s="104">
        <v>0</v>
      </c>
      <c r="Q148" s="104">
        <v>0</v>
      </c>
      <c r="R148" s="104">
        <v>0</v>
      </c>
      <c r="S148" s="126" t="s">
        <v>4278</v>
      </c>
    </row>
    <row r="149" spans="1:19" ht="15.75" thickBot="1" x14ac:dyDescent="0.3">
      <c r="A149" s="119">
        <v>139</v>
      </c>
      <c r="B149" s="120" t="s">
        <v>3500</v>
      </c>
      <c r="C149" s="126" t="s">
        <v>56</v>
      </c>
      <c r="D149" s="126"/>
      <c r="E149" s="126" t="s">
        <v>4273</v>
      </c>
      <c r="F149" s="126" t="s">
        <v>265</v>
      </c>
      <c r="G149" s="126" t="s">
        <v>688</v>
      </c>
      <c r="H149" s="126" t="s">
        <v>650</v>
      </c>
      <c r="I149" s="126" t="s">
        <v>715</v>
      </c>
      <c r="J149" s="127">
        <v>1056</v>
      </c>
      <c r="K149" s="128">
        <v>42051</v>
      </c>
      <c r="L149" s="128">
        <v>42137</v>
      </c>
      <c r="M149" s="129">
        <v>45789.5</v>
      </c>
      <c r="N149" s="130">
        <v>48759</v>
      </c>
      <c r="O149" s="130">
        <f>+VLOOKUP(J149,'[1]F8.3 PROYECTOS O ACTIVIDADES...'!$J$273:$O$500,6,FALSE)</f>
        <v>64143</v>
      </c>
      <c r="P149" s="104">
        <v>0</v>
      </c>
      <c r="Q149" s="104">
        <v>0</v>
      </c>
      <c r="R149" s="104">
        <v>0</v>
      </c>
      <c r="S149" s="126" t="s">
        <v>4278</v>
      </c>
    </row>
    <row r="150" spans="1:19" ht="15.75" thickBot="1" x14ac:dyDescent="0.3">
      <c r="A150" s="119">
        <v>140</v>
      </c>
      <c r="B150" s="120" t="s">
        <v>3144</v>
      </c>
      <c r="C150" s="126" t="s">
        <v>56</v>
      </c>
      <c r="D150" s="126"/>
      <c r="E150" s="126" t="s">
        <v>4273</v>
      </c>
      <c r="F150" s="126" t="s">
        <v>265</v>
      </c>
      <c r="G150" s="126" t="s">
        <v>688</v>
      </c>
      <c r="H150" s="126" t="s">
        <v>650</v>
      </c>
      <c r="I150" s="126" t="s">
        <v>715</v>
      </c>
      <c r="J150" s="127">
        <v>1057</v>
      </c>
      <c r="K150" s="128">
        <v>42051</v>
      </c>
      <c r="L150" s="128">
        <v>42137</v>
      </c>
      <c r="M150" s="129">
        <v>45789.5</v>
      </c>
      <c r="N150" s="130">
        <v>48759</v>
      </c>
      <c r="O150" s="130">
        <f>+VLOOKUP(J150,'[1]F8.3 PROYECTOS O ACTIVIDADES...'!$J$273:$O$500,6,FALSE)</f>
        <v>64143</v>
      </c>
      <c r="P150" s="104">
        <v>0</v>
      </c>
      <c r="Q150" s="104">
        <v>0</v>
      </c>
      <c r="R150" s="104">
        <v>0</v>
      </c>
      <c r="S150" s="126" t="s">
        <v>4278</v>
      </c>
    </row>
    <row r="151" spans="1:19" ht="15.75" thickBot="1" x14ac:dyDescent="0.3">
      <c r="A151" s="119">
        <v>141</v>
      </c>
      <c r="B151" s="120" t="s">
        <v>3505</v>
      </c>
      <c r="C151" s="126" t="s">
        <v>56</v>
      </c>
      <c r="D151" s="126"/>
      <c r="E151" s="126" t="s">
        <v>4273</v>
      </c>
      <c r="F151" s="126" t="s">
        <v>265</v>
      </c>
      <c r="G151" s="126" t="s">
        <v>688</v>
      </c>
      <c r="H151" s="126" t="s">
        <v>650</v>
      </c>
      <c r="I151" s="126" t="s">
        <v>715</v>
      </c>
      <c r="J151" s="127">
        <v>1058</v>
      </c>
      <c r="K151" s="128">
        <v>42051</v>
      </c>
      <c r="L151" s="128">
        <v>42137</v>
      </c>
      <c r="M151" s="129">
        <v>45789.5</v>
      </c>
      <c r="N151" s="130">
        <v>48759</v>
      </c>
      <c r="O151" s="130">
        <f>+VLOOKUP(J151,'[1]F8.3 PROYECTOS O ACTIVIDADES...'!$J$273:$O$500,6,FALSE)</f>
        <v>64143</v>
      </c>
      <c r="P151" s="104">
        <v>0</v>
      </c>
      <c r="Q151" s="104">
        <v>0</v>
      </c>
      <c r="R151" s="104">
        <v>0</v>
      </c>
      <c r="S151" s="126" t="s">
        <v>4278</v>
      </c>
    </row>
    <row r="152" spans="1:19" ht="15.75" thickBot="1" x14ac:dyDescent="0.3">
      <c r="A152" s="119">
        <v>142</v>
      </c>
      <c r="B152" s="120" t="s">
        <v>3508</v>
      </c>
      <c r="C152" s="126" t="s">
        <v>56</v>
      </c>
      <c r="D152" s="126"/>
      <c r="E152" s="126" t="s">
        <v>4273</v>
      </c>
      <c r="F152" s="126" t="s">
        <v>265</v>
      </c>
      <c r="G152" s="126" t="s">
        <v>688</v>
      </c>
      <c r="H152" s="126" t="s">
        <v>650</v>
      </c>
      <c r="I152" s="126" t="s">
        <v>715</v>
      </c>
      <c r="J152" s="127">
        <v>1059</v>
      </c>
      <c r="K152" s="128">
        <v>42051</v>
      </c>
      <c r="L152" s="128">
        <v>42137</v>
      </c>
      <c r="M152" s="129">
        <v>45789.5</v>
      </c>
      <c r="N152" s="130">
        <v>48759</v>
      </c>
      <c r="O152" s="130">
        <f>+VLOOKUP(J152,'[1]F8.3 PROYECTOS O ACTIVIDADES...'!$J$273:$O$500,6,FALSE)</f>
        <v>64143</v>
      </c>
      <c r="P152" s="104">
        <v>0</v>
      </c>
      <c r="Q152" s="104">
        <v>0</v>
      </c>
      <c r="R152" s="104">
        <v>0</v>
      </c>
      <c r="S152" s="126" t="s">
        <v>4278</v>
      </c>
    </row>
    <row r="153" spans="1:19" ht="15.75" thickBot="1" x14ac:dyDescent="0.3">
      <c r="A153" s="119">
        <v>143</v>
      </c>
      <c r="B153" s="120" t="s">
        <v>3511</v>
      </c>
      <c r="C153" s="126" t="s">
        <v>56</v>
      </c>
      <c r="D153" s="126"/>
      <c r="E153" s="126" t="s">
        <v>4273</v>
      </c>
      <c r="F153" s="126" t="s">
        <v>265</v>
      </c>
      <c r="G153" s="126" t="s">
        <v>688</v>
      </c>
      <c r="H153" s="126" t="s">
        <v>650</v>
      </c>
      <c r="I153" s="126" t="s">
        <v>715</v>
      </c>
      <c r="J153" s="127">
        <v>1060</v>
      </c>
      <c r="K153" s="128">
        <v>42051</v>
      </c>
      <c r="L153" s="128">
        <v>42137</v>
      </c>
      <c r="M153" s="129">
        <v>45789.5</v>
      </c>
      <c r="N153" s="130">
        <v>48759</v>
      </c>
      <c r="O153" s="130">
        <f>+VLOOKUP(J153,'[1]F8.3 PROYECTOS O ACTIVIDADES...'!$J$273:$O$500,6,FALSE)</f>
        <v>64143</v>
      </c>
      <c r="P153" s="104">
        <v>0</v>
      </c>
      <c r="Q153" s="104">
        <v>0</v>
      </c>
      <c r="R153" s="104">
        <v>0</v>
      </c>
      <c r="S153" s="126" t="s">
        <v>4278</v>
      </c>
    </row>
    <row r="154" spans="1:19" ht="15.75" thickBot="1" x14ac:dyDescent="0.3">
      <c r="A154" s="119">
        <v>144</v>
      </c>
      <c r="B154" s="120" t="s">
        <v>3514</v>
      </c>
      <c r="C154" s="126" t="s">
        <v>56</v>
      </c>
      <c r="D154" s="126"/>
      <c r="E154" s="126" t="s">
        <v>4273</v>
      </c>
      <c r="F154" s="126" t="s">
        <v>265</v>
      </c>
      <c r="G154" s="126" t="s">
        <v>688</v>
      </c>
      <c r="H154" s="126" t="s">
        <v>650</v>
      </c>
      <c r="I154" s="126" t="s">
        <v>715</v>
      </c>
      <c r="J154" s="127">
        <v>630</v>
      </c>
      <c r="K154" s="128">
        <v>42053</v>
      </c>
      <c r="L154" s="128">
        <v>42089</v>
      </c>
      <c r="M154" s="129">
        <v>42454.25</v>
      </c>
      <c r="N154" s="130">
        <v>317031</v>
      </c>
      <c r="O154" s="130">
        <f>+VLOOKUP(J154,'[1]F8.3 PROYECTOS O ACTIVIDADES...'!$J$273:$O$500,6,FALSE)</f>
        <v>1279180</v>
      </c>
      <c r="P154" s="104">
        <v>0</v>
      </c>
      <c r="Q154" s="104">
        <v>0</v>
      </c>
      <c r="R154" s="104">
        <v>0</v>
      </c>
      <c r="S154" s="126" t="s">
        <v>4278</v>
      </c>
    </row>
    <row r="155" spans="1:19" ht="15.75" thickBot="1" x14ac:dyDescent="0.3">
      <c r="A155" s="119">
        <v>145</v>
      </c>
      <c r="B155" s="120" t="s">
        <v>3518</v>
      </c>
      <c r="C155" s="126" t="s">
        <v>56</v>
      </c>
      <c r="D155" s="126"/>
      <c r="E155" s="126" t="s">
        <v>4273</v>
      </c>
      <c r="F155" s="126" t="s">
        <v>265</v>
      </c>
      <c r="G155" s="126" t="s">
        <v>688</v>
      </c>
      <c r="H155" s="126" t="s">
        <v>650</v>
      </c>
      <c r="I155" s="126" t="s">
        <v>715</v>
      </c>
      <c r="J155" s="127">
        <v>629</v>
      </c>
      <c r="K155" s="128">
        <v>42053</v>
      </c>
      <c r="L155" s="128">
        <v>42089</v>
      </c>
      <c r="M155" s="129">
        <v>42454.25</v>
      </c>
      <c r="N155" s="130">
        <v>317031</v>
      </c>
      <c r="O155" s="130">
        <f>+VLOOKUP(J155,'[1]F8.3 PROYECTOS O ACTIVIDADES...'!$J$273:$O$500,6,FALSE)</f>
        <v>1279180</v>
      </c>
      <c r="P155" s="104">
        <v>0</v>
      </c>
      <c r="Q155" s="104">
        <v>0</v>
      </c>
      <c r="R155" s="104">
        <v>0</v>
      </c>
      <c r="S155" s="126" t="s">
        <v>4278</v>
      </c>
    </row>
    <row r="156" spans="1:19" ht="15.75" thickBot="1" x14ac:dyDescent="0.3">
      <c r="A156" s="119">
        <v>146</v>
      </c>
      <c r="B156" s="120" t="s">
        <v>3521</v>
      </c>
      <c r="C156" s="126" t="s">
        <v>56</v>
      </c>
      <c r="D156" s="126"/>
      <c r="E156" s="126" t="s">
        <v>4273</v>
      </c>
      <c r="F156" s="126" t="s">
        <v>265</v>
      </c>
      <c r="G156" s="126" t="s">
        <v>688</v>
      </c>
      <c r="H156" s="126" t="s">
        <v>650</v>
      </c>
      <c r="I156" s="126" t="s">
        <v>715</v>
      </c>
      <c r="J156" s="127">
        <v>631</v>
      </c>
      <c r="K156" s="128">
        <v>42053</v>
      </c>
      <c r="L156" s="128">
        <v>42089</v>
      </c>
      <c r="M156" s="129">
        <v>42454.25</v>
      </c>
      <c r="N156" s="130">
        <v>317031</v>
      </c>
      <c r="O156" s="130">
        <f>+VLOOKUP(J156,'[1]F8.3 PROYECTOS O ACTIVIDADES...'!$J$273:$O$500,6,FALSE)</f>
        <v>1279180</v>
      </c>
      <c r="P156" s="104">
        <v>0</v>
      </c>
      <c r="Q156" s="104">
        <v>0</v>
      </c>
      <c r="R156" s="104">
        <v>0</v>
      </c>
      <c r="S156" s="126" t="s">
        <v>4278</v>
      </c>
    </row>
    <row r="157" spans="1:19" ht="15.75" thickBot="1" x14ac:dyDescent="0.3">
      <c r="A157" s="119">
        <v>147</v>
      </c>
      <c r="B157" s="120" t="s">
        <v>3524</v>
      </c>
      <c r="C157" s="126" t="s">
        <v>56</v>
      </c>
      <c r="D157" s="126"/>
      <c r="E157" s="126" t="s">
        <v>4273</v>
      </c>
      <c r="F157" s="126" t="s">
        <v>265</v>
      </c>
      <c r="G157" s="126" t="s">
        <v>688</v>
      </c>
      <c r="H157" s="126" t="s">
        <v>650</v>
      </c>
      <c r="I157" s="126" t="s">
        <v>715</v>
      </c>
      <c r="J157" s="127">
        <v>770</v>
      </c>
      <c r="K157" s="128">
        <v>42053</v>
      </c>
      <c r="L157" s="128">
        <v>42107</v>
      </c>
      <c r="M157" s="129">
        <v>45759.5</v>
      </c>
      <c r="N157" s="130">
        <v>69894</v>
      </c>
      <c r="O157" s="130">
        <f>+VLOOKUP(J157,'[1]F8.3 PROYECTOS O ACTIVIDADES...'!$J$273:$O$500,6,FALSE)</f>
        <v>57655</v>
      </c>
      <c r="P157" s="104">
        <v>0</v>
      </c>
      <c r="Q157" s="104">
        <v>0</v>
      </c>
      <c r="R157" s="104">
        <v>0</v>
      </c>
      <c r="S157" s="126" t="s">
        <v>4278</v>
      </c>
    </row>
    <row r="158" spans="1:19" ht="15.75" thickBot="1" x14ac:dyDescent="0.3">
      <c r="A158" s="119">
        <v>148</v>
      </c>
      <c r="B158" s="120" t="s">
        <v>3527</v>
      </c>
      <c r="C158" s="126" t="s">
        <v>56</v>
      </c>
      <c r="D158" s="126"/>
      <c r="E158" s="126" t="s">
        <v>4273</v>
      </c>
      <c r="F158" s="126" t="s">
        <v>265</v>
      </c>
      <c r="G158" s="126" t="s">
        <v>688</v>
      </c>
      <c r="H158" s="126" t="s">
        <v>650</v>
      </c>
      <c r="I158" s="126" t="s">
        <v>715</v>
      </c>
      <c r="J158" s="127">
        <v>771</v>
      </c>
      <c r="K158" s="128">
        <v>42053</v>
      </c>
      <c r="L158" s="128">
        <v>42107</v>
      </c>
      <c r="M158" s="129">
        <v>45759.5</v>
      </c>
      <c r="N158" s="130">
        <v>69894</v>
      </c>
      <c r="O158" s="130">
        <f>+VLOOKUP(J158,'[1]F8.3 PROYECTOS O ACTIVIDADES...'!$J$273:$O$500,6,FALSE)</f>
        <v>57655</v>
      </c>
      <c r="P158" s="104">
        <v>0</v>
      </c>
      <c r="Q158" s="104">
        <v>0</v>
      </c>
      <c r="R158" s="104">
        <v>0</v>
      </c>
      <c r="S158" s="126" t="s">
        <v>4278</v>
      </c>
    </row>
    <row r="159" spans="1:19" ht="15.75" thickBot="1" x14ac:dyDescent="0.3">
      <c r="A159" s="119">
        <v>149</v>
      </c>
      <c r="B159" s="120" t="s">
        <v>3530</v>
      </c>
      <c r="C159" s="126" t="s">
        <v>56</v>
      </c>
      <c r="D159" s="126"/>
      <c r="E159" s="126" t="s">
        <v>4273</v>
      </c>
      <c r="F159" s="126" t="s">
        <v>265</v>
      </c>
      <c r="G159" s="126" t="s">
        <v>688</v>
      </c>
      <c r="H159" s="126" t="s">
        <v>650</v>
      </c>
      <c r="I159" s="126" t="s">
        <v>715</v>
      </c>
      <c r="J159" s="127">
        <v>772</v>
      </c>
      <c r="K159" s="128">
        <v>42053</v>
      </c>
      <c r="L159" s="128">
        <v>42107</v>
      </c>
      <c r="M159" s="129">
        <v>45759.5</v>
      </c>
      <c r="N159" s="130">
        <v>69894</v>
      </c>
      <c r="O159" s="130">
        <f>+VLOOKUP(J159,'[1]F8.3 PROYECTOS O ACTIVIDADES...'!$J$273:$O$500,6,FALSE)</f>
        <v>57655</v>
      </c>
      <c r="P159" s="104">
        <v>0</v>
      </c>
      <c r="Q159" s="104">
        <v>0</v>
      </c>
      <c r="R159" s="104">
        <v>0</v>
      </c>
      <c r="S159" s="126" t="s">
        <v>4278</v>
      </c>
    </row>
    <row r="160" spans="1:19" ht="15.75" thickBot="1" x14ac:dyDescent="0.3">
      <c r="A160" s="119">
        <v>150</v>
      </c>
      <c r="B160" s="120" t="s">
        <v>3533</v>
      </c>
      <c r="C160" s="126" t="s">
        <v>56</v>
      </c>
      <c r="D160" s="126"/>
      <c r="E160" s="126" t="s">
        <v>4271</v>
      </c>
      <c r="F160" s="126" t="s">
        <v>265</v>
      </c>
      <c r="G160" s="126" t="s">
        <v>688</v>
      </c>
      <c r="H160" s="126" t="s">
        <v>656</v>
      </c>
      <c r="I160" s="126" t="s">
        <v>715</v>
      </c>
      <c r="J160" s="127">
        <v>626</v>
      </c>
      <c r="K160" s="128">
        <v>42053</v>
      </c>
      <c r="L160" s="128">
        <v>42089</v>
      </c>
      <c r="M160" s="129">
        <v>42454.25</v>
      </c>
      <c r="N160" s="130">
        <v>317031</v>
      </c>
      <c r="O160" s="130">
        <v>15469</v>
      </c>
      <c r="P160" s="104">
        <v>0</v>
      </c>
      <c r="Q160" s="104">
        <v>0</v>
      </c>
      <c r="R160" s="104">
        <v>0</v>
      </c>
      <c r="S160" s="126" t="s">
        <v>4278</v>
      </c>
    </row>
    <row r="161" spans="1:19" ht="15.75" thickBot="1" x14ac:dyDescent="0.3">
      <c r="A161" s="119">
        <v>151</v>
      </c>
      <c r="B161" s="120" t="s">
        <v>3535</v>
      </c>
      <c r="C161" s="126" t="s">
        <v>56</v>
      </c>
      <c r="D161" s="126"/>
      <c r="E161" s="126" t="s">
        <v>4273</v>
      </c>
      <c r="F161" s="126" t="s">
        <v>265</v>
      </c>
      <c r="G161" s="126" t="s">
        <v>688</v>
      </c>
      <c r="H161" s="126" t="s">
        <v>650</v>
      </c>
      <c r="I161" s="126" t="s">
        <v>715</v>
      </c>
      <c r="J161" s="127">
        <v>916</v>
      </c>
      <c r="K161" s="128">
        <v>42065</v>
      </c>
      <c r="L161" s="128">
        <v>42121</v>
      </c>
      <c r="M161" s="129">
        <v>45773.5</v>
      </c>
      <c r="N161" s="130">
        <v>95064</v>
      </c>
      <c r="O161" s="130">
        <f>+VLOOKUP(J161,'[1]F8.3 PROYECTOS O ACTIVIDADES...'!$J$273:$O$500,6,FALSE)</f>
        <v>31676</v>
      </c>
      <c r="P161" s="104">
        <v>0</v>
      </c>
      <c r="Q161" s="104">
        <v>0</v>
      </c>
      <c r="R161" s="104">
        <v>0</v>
      </c>
      <c r="S161" s="126" t="s">
        <v>4278</v>
      </c>
    </row>
    <row r="162" spans="1:19" ht="15.75" thickBot="1" x14ac:dyDescent="0.3">
      <c r="A162" s="119">
        <v>152</v>
      </c>
      <c r="B162" s="120" t="s">
        <v>3537</v>
      </c>
      <c r="C162" s="126" t="s">
        <v>56</v>
      </c>
      <c r="D162" s="126"/>
      <c r="E162" s="126" t="s">
        <v>4275</v>
      </c>
      <c r="F162" s="126" t="s">
        <v>265</v>
      </c>
      <c r="G162" s="126" t="s">
        <v>688</v>
      </c>
      <c r="H162" s="126" t="s">
        <v>656</v>
      </c>
      <c r="I162" s="126" t="s">
        <v>715</v>
      </c>
      <c r="J162" s="127">
        <v>91651</v>
      </c>
      <c r="K162" s="128">
        <v>42067</v>
      </c>
      <c r="L162" s="128">
        <v>42074</v>
      </c>
      <c r="M162" s="129">
        <v>42134</v>
      </c>
      <c r="N162" s="130">
        <v>283545</v>
      </c>
      <c r="O162" s="130">
        <v>15469</v>
      </c>
      <c r="P162" s="104">
        <v>0</v>
      </c>
      <c r="Q162" s="104">
        <v>0</v>
      </c>
      <c r="R162" s="104">
        <v>0</v>
      </c>
      <c r="S162" s="126" t="s">
        <v>4278</v>
      </c>
    </row>
    <row r="163" spans="1:19" ht="15.75" thickBot="1" x14ac:dyDescent="0.3">
      <c r="A163" s="119">
        <v>153</v>
      </c>
      <c r="B163" s="120" t="s">
        <v>3539</v>
      </c>
      <c r="C163" s="126" t="s">
        <v>56</v>
      </c>
      <c r="D163" s="126"/>
      <c r="E163" s="126" t="s">
        <v>4273</v>
      </c>
      <c r="F163" s="126" t="s">
        <v>265</v>
      </c>
      <c r="G163" s="126" t="s">
        <v>688</v>
      </c>
      <c r="H163" s="126" t="s">
        <v>650</v>
      </c>
      <c r="I163" s="126" t="s">
        <v>715</v>
      </c>
      <c r="J163" s="127">
        <v>987</v>
      </c>
      <c r="K163" s="128">
        <v>42082</v>
      </c>
      <c r="L163" s="128">
        <v>42128</v>
      </c>
      <c r="M163" s="129">
        <v>45780.5</v>
      </c>
      <c r="N163" s="130">
        <v>216788</v>
      </c>
      <c r="O163" s="130">
        <f>+VLOOKUP(J163,'[1]F8.3 PROYECTOS O ACTIVIDADES...'!$J$273:$O$500,6,FALSE)</f>
        <v>92433</v>
      </c>
      <c r="P163" s="104">
        <v>0</v>
      </c>
      <c r="Q163" s="104">
        <v>0</v>
      </c>
      <c r="R163" s="104">
        <v>0</v>
      </c>
      <c r="S163" s="126" t="s">
        <v>4278</v>
      </c>
    </row>
    <row r="164" spans="1:19" ht="15.75" thickBot="1" x14ac:dyDescent="0.3">
      <c r="A164" s="119">
        <v>154</v>
      </c>
      <c r="B164" s="120" t="s">
        <v>3542</v>
      </c>
      <c r="C164" s="126" t="s">
        <v>56</v>
      </c>
      <c r="D164" s="126"/>
      <c r="E164" s="126" t="s">
        <v>4271</v>
      </c>
      <c r="F164" s="126" t="s">
        <v>265</v>
      </c>
      <c r="G164" s="126" t="s">
        <v>688</v>
      </c>
      <c r="H164" s="126" t="s">
        <v>656</v>
      </c>
      <c r="I164" s="126" t="s">
        <v>715</v>
      </c>
      <c r="J164" s="127">
        <v>1116</v>
      </c>
      <c r="K164" s="128">
        <v>42104</v>
      </c>
      <c r="L164" s="128">
        <v>42143</v>
      </c>
      <c r="M164" s="129">
        <v>42323</v>
      </c>
      <c r="N164" s="130">
        <v>309381</v>
      </c>
      <c r="O164" s="130">
        <v>15469</v>
      </c>
      <c r="P164" s="104">
        <v>0</v>
      </c>
      <c r="Q164" s="104">
        <v>0</v>
      </c>
      <c r="R164" s="104">
        <v>0</v>
      </c>
      <c r="S164" s="126" t="s">
        <v>4278</v>
      </c>
    </row>
    <row r="165" spans="1:19" ht="15.75" thickBot="1" x14ac:dyDescent="0.3">
      <c r="A165" s="119">
        <v>155</v>
      </c>
      <c r="B165" s="120" t="s">
        <v>3544</v>
      </c>
      <c r="C165" s="126" t="s">
        <v>56</v>
      </c>
      <c r="D165" s="126"/>
      <c r="E165" s="126" t="s">
        <v>4273</v>
      </c>
      <c r="F165" s="126" t="s">
        <v>265</v>
      </c>
      <c r="G165" s="126" t="s">
        <v>688</v>
      </c>
      <c r="H165" s="126" t="s">
        <v>650</v>
      </c>
      <c r="I165" s="126" t="s">
        <v>715</v>
      </c>
      <c r="J165" s="127">
        <v>1240</v>
      </c>
      <c r="K165" s="128">
        <v>42111</v>
      </c>
      <c r="L165" s="128">
        <v>42158</v>
      </c>
      <c r="M165" s="129">
        <v>45810.5</v>
      </c>
      <c r="N165" s="130">
        <v>26043</v>
      </c>
      <c r="O165" s="130">
        <f>+VLOOKUP(J165,'[1]F8.3 PROYECTOS O ACTIVIDADES...'!$J$273:$O$500,6,FALSE)</f>
        <v>15469</v>
      </c>
      <c r="P165" s="104">
        <v>0</v>
      </c>
      <c r="Q165" s="104">
        <v>0</v>
      </c>
      <c r="R165" s="104">
        <v>0</v>
      </c>
      <c r="S165" s="126" t="s">
        <v>4278</v>
      </c>
    </row>
    <row r="166" spans="1:19" ht="15.75" thickBot="1" x14ac:dyDescent="0.3">
      <c r="A166" s="119">
        <v>156</v>
      </c>
      <c r="B166" s="120" t="s">
        <v>3547</v>
      </c>
      <c r="C166" s="126" t="s">
        <v>56</v>
      </c>
      <c r="D166" s="126"/>
      <c r="E166" s="126" t="s">
        <v>4273</v>
      </c>
      <c r="F166" s="126" t="s">
        <v>265</v>
      </c>
      <c r="G166" s="126" t="s">
        <v>688</v>
      </c>
      <c r="H166" s="126" t="s">
        <v>650</v>
      </c>
      <c r="I166" s="126" t="s">
        <v>715</v>
      </c>
      <c r="J166" s="127">
        <v>1241</v>
      </c>
      <c r="K166" s="128">
        <v>42111</v>
      </c>
      <c r="L166" s="128">
        <v>42158</v>
      </c>
      <c r="M166" s="129">
        <v>45810.5</v>
      </c>
      <c r="N166" s="130">
        <v>26043</v>
      </c>
      <c r="O166" s="130">
        <f>+VLOOKUP(J166,'[1]F8.3 PROYECTOS O ACTIVIDADES...'!$J$273:$O$500,6,FALSE)</f>
        <v>15469</v>
      </c>
      <c r="P166" s="104">
        <v>0</v>
      </c>
      <c r="Q166" s="104">
        <v>0</v>
      </c>
      <c r="R166" s="104">
        <v>0</v>
      </c>
      <c r="S166" s="126" t="s">
        <v>4278</v>
      </c>
    </row>
    <row r="167" spans="1:19" ht="15.75" thickBot="1" x14ac:dyDescent="0.3">
      <c r="A167" s="119">
        <v>157</v>
      </c>
      <c r="B167" s="120" t="s">
        <v>3549</v>
      </c>
      <c r="C167" s="126" t="s">
        <v>56</v>
      </c>
      <c r="D167" s="126"/>
      <c r="E167" s="126" t="s">
        <v>4273</v>
      </c>
      <c r="F167" s="126" t="s">
        <v>265</v>
      </c>
      <c r="G167" s="126" t="s">
        <v>688</v>
      </c>
      <c r="H167" s="126" t="s">
        <v>650</v>
      </c>
      <c r="I167" s="126" t="s">
        <v>715</v>
      </c>
      <c r="J167" s="127">
        <v>1242</v>
      </c>
      <c r="K167" s="128">
        <v>42111</v>
      </c>
      <c r="L167" s="128">
        <v>42158</v>
      </c>
      <c r="M167" s="129">
        <v>45810.5</v>
      </c>
      <c r="N167" s="130">
        <v>26043</v>
      </c>
      <c r="O167" s="130">
        <f>+VLOOKUP(J167,'[1]F8.3 PROYECTOS O ACTIVIDADES...'!$J$273:$O$500,6,FALSE)</f>
        <v>15469</v>
      </c>
      <c r="P167" s="104">
        <v>0</v>
      </c>
      <c r="Q167" s="104">
        <v>0</v>
      </c>
      <c r="R167" s="104">
        <v>0</v>
      </c>
      <c r="S167" s="126" t="s">
        <v>4278</v>
      </c>
    </row>
    <row r="168" spans="1:19" ht="15.75" thickBot="1" x14ac:dyDescent="0.3">
      <c r="A168" s="119">
        <v>158</v>
      </c>
      <c r="B168" s="120" t="s">
        <v>3551</v>
      </c>
      <c r="C168" s="126" t="s">
        <v>56</v>
      </c>
      <c r="D168" s="126"/>
      <c r="E168" s="126" t="s">
        <v>4273</v>
      </c>
      <c r="F168" s="126" t="s">
        <v>265</v>
      </c>
      <c r="G168" s="126" t="s">
        <v>688</v>
      </c>
      <c r="H168" s="126" t="s">
        <v>650</v>
      </c>
      <c r="I168" s="126" t="s">
        <v>715</v>
      </c>
      <c r="J168" s="127">
        <v>1243</v>
      </c>
      <c r="K168" s="128">
        <v>42111</v>
      </c>
      <c r="L168" s="128">
        <v>42158</v>
      </c>
      <c r="M168" s="129">
        <v>45810.5</v>
      </c>
      <c r="N168" s="130">
        <v>26043</v>
      </c>
      <c r="O168" s="130">
        <f>+VLOOKUP(J168,'[1]F8.3 PROYECTOS O ACTIVIDADES...'!$J$273:$O$500,6,FALSE)</f>
        <v>15469</v>
      </c>
      <c r="P168" s="104">
        <v>0</v>
      </c>
      <c r="Q168" s="104">
        <v>0</v>
      </c>
      <c r="R168" s="104">
        <v>0</v>
      </c>
      <c r="S168" s="126" t="s">
        <v>4278</v>
      </c>
    </row>
    <row r="169" spans="1:19" ht="15.75" thickBot="1" x14ac:dyDescent="0.3">
      <c r="A169" s="119">
        <v>159</v>
      </c>
      <c r="B169" s="120" t="s">
        <v>3553</v>
      </c>
      <c r="C169" s="126" t="s">
        <v>56</v>
      </c>
      <c r="D169" s="126"/>
      <c r="E169" s="126" t="s">
        <v>4273</v>
      </c>
      <c r="F169" s="126" t="s">
        <v>265</v>
      </c>
      <c r="G169" s="126" t="s">
        <v>688</v>
      </c>
      <c r="H169" s="126" t="s">
        <v>650</v>
      </c>
      <c r="I169" s="126" t="s">
        <v>715</v>
      </c>
      <c r="J169" s="127">
        <v>1244</v>
      </c>
      <c r="K169" s="128">
        <v>42111</v>
      </c>
      <c r="L169" s="128">
        <v>42158</v>
      </c>
      <c r="M169" s="129">
        <v>45810.5</v>
      </c>
      <c r="N169" s="130">
        <v>26043</v>
      </c>
      <c r="O169" s="130">
        <f>+VLOOKUP(J169,'[1]F8.3 PROYECTOS O ACTIVIDADES...'!$J$273:$O$500,6,FALSE)</f>
        <v>15469</v>
      </c>
      <c r="P169" s="104">
        <v>0</v>
      </c>
      <c r="Q169" s="104">
        <v>0</v>
      </c>
      <c r="R169" s="104">
        <v>0</v>
      </c>
      <c r="S169" s="126" t="s">
        <v>4278</v>
      </c>
    </row>
    <row r="170" spans="1:19" ht="15.75" thickBot="1" x14ac:dyDescent="0.3">
      <c r="A170" s="119">
        <v>160</v>
      </c>
      <c r="B170" s="120" t="s">
        <v>3555</v>
      </c>
      <c r="C170" s="126" t="s">
        <v>56</v>
      </c>
      <c r="D170" s="126"/>
      <c r="E170" s="126" t="s">
        <v>4273</v>
      </c>
      <c r="F170" s="126" t="s">
        <v>265</v>
      </c>
      <c r="G170" s="126" t="s">
        <v>688</v>
      </c>
      <c r="H170" s="126" t="s">
        <v>650</v>
      </c>
      <c r="I170" s="126" t="s">
        <v>715</v>
      </c>
      <c r="J170" s="127">
        <v>1245</v>
      </c>
      <c r="K170" s="128">
        <v>42111</v>
      </c>
      <c r="L170" s="128">
        <v>42158</v>
      </c>
      <c r="M170" s="129">
        <v>45810.5</v>
      </c>
      <c r="N170" s="130">
        <v>26043</v>
      </c>
      <c r="O170" s="130">
        <f>+VLOOKUP(J170,'[1]F8.3 PROYECTOS O ACTIVIDADES...'!$J$273:$O$500,6,FALSE)</f>
        <v>15469</v>
      </c>
      <c r="P170" s="104">
        <v>0</v>
      </c>
      <c r="Q170" s="104">
        <v>0</v>
      </c>
      <c r="R170" s="104">
        <v>0</v>
      </c>
      <c r="S170" s="126" t="s">
        <v>4278</v>
      </c>
    </row>
    <row r="171" spans="1:19" ht="15.75" thickBot="1" x14ac:dyDescent="0.3">
      <c r="A171" s="119">
        <v>161</v>
      </c>
      <c r="B171" s="120" t="s">
        <v>3557</v>
      </c>
      <c r="C171" s="126" t="s">
        <v>56</v>
      </c>
      <c r="D171" s="126"/>
      <c r="E171" s="126" t="s">
        <v>4273</v>
      </c>
      <c r="F171" s="126" t="s">
        <v>265</v>
      </c>
      <c r="G171" s="126" t="s">
        <v>688</v>
      </c>
      <c r="H171" s="126" t="s">
        <v>650</v>
      </c>
      <c r="I171" s="126" t="s">
        <v>715</v>
      </c>
      <c r="J171" s="127">
        <v>1246</v>
      </c>
      <c r="K171" s="128">
        <v>42111</v>
      </c>
      <c r="L171" s="128">
        <v>42158</v>
      </c>
      <c r="M171" s="129">
        <v>45810.5</v>
      </c>
      <c r="N171" s="130">
        <v>26043</v>
      </c>
      <c r="O171" s="130">
        <f>+VLOOKUP(J171,'[1]F8.3 PROYECTOS O ACTIVIDADES...'!$J$273:$O$500,6,FALSE)</f>
        <v>15469</v>
      </c>
      <c r="P171" s="104">
        <v>0</v>
      </c>
      <c r="Q171" s="104">
        <v>0</v>
      </c>
      <c r="R171" s="104">
        <v>0</v>
      </c>
      <c r="S171" s="126" t="s">
        <v>4278</v>
      </c>
    </row>
    <row r="172" spans="1:19" ht="15.75" thickBot="1" x14ac:dyDescent="0.3">
      <c r="A172" s="119">
        <v>162</v>
      </c>
      <c r="B172" s="120" t="s">
        <v>3560</v>
      </c>
      <c r="C172" s="126" t="s">
        <v>56</v>
      </c>
      <c r="D172" s="126"/>
      <c r="E172" s="126" t="s">
        <v>4273</v>
      </c>
      <c r="F172" s="126" t="s">
        <v>265</v>
      </c>
      <c r="G172" s="126" t="s">
        <v>688</v>
      </c>
      <c r="H172" s="126" t="s">
        <v>650</v>
      </c>
      <c r="I172" s="126" t="s">
        <v>715</v>
      </c>
      <c r="J172" s="127">
        <v>1247</v>
      </c>
      <c r="K172" s="128">
        <v>42111</v>
      </c>
      <c r="L172" s="128">
        <v>42158</v>
      </c>
      <c r="M172" s="129">
        <v>45810.5</v>
      </c>
      <c r="N172" s="130">
        <v>26043</v>
      </c>
      <c r="O172" s="130">
        <f>+VLOOKUP(J172,'[1]F8.3 PROYECTOS O ACTIVIDADES...'!$J$273:$O$500,6,FALSE)</f>
        <v>15469</v>
      </c>
      <c r="P172" s="104">
        <v>0</v>
      </c>
      <c r="Q172" s="104">
        <v>0</v>
      </c>
      <c r="R172" s="104">
        <v>0</v>
      </c>
      <c r="S172" s="126" t="s">
        <v>4278</v>
      </c>
    </row>
    <row r="173" spans="1:19" ht="15.75" thickBot="1" x14ac:dyDescent="0.3">
      <c r="A173" s="119">
        <v>163</v>
      </c>
      <c r="B173" s="120" t="s">
        <v>3563</v>
      </c>
      <c r="C173" s="126" t="s">
        <v>56</v>
      </c>
      <c r="D173" s="126"/>
      <c r="E173" s="126" t="s">
        <v>4273</v>
      </c>
      <c r="F173" s="126" t="s">
        <v>265</v>
      </c>
      <c r="G173" s="126" t="s">
        <v>688</v>
      </c>
      <c r="H173" s="126" t="s">
        <v>650</v>
      </c>
      <c r="I173" s="126" t="s">
        <v>715</v>
      </c>
      <c r="J173" s="127">
        <v>1248</v>
      </c>
      <c r="K173" s="128">
        <v>42111</v>
      </c>
      <c r="L173" s="128">
        <v>42158</v>
      </c>
      <c r="M173" s="129">
        <v>45810.5</v>
      </c>
      <c r="N173" s="130">
        <v>26043</v>
      </c>
      <c r="O173" s="130">
        <f>+VLOOKUP(J173,'[1]F8.3 PROYECTOS O ACTIVIDADES...'!$J$273:$O$500,6,FALSE)</f>
        <v>15469</v>
      </c>
      <c r="P173" s="104">
        <v>0</v>
      </c>
      <c r="Q173" s="104">
        <v>0</v>
      </c>
      <c r="R173" s="104">
        <v>0</v>
      </c>
      <c r="S173" s="126" t="s">
        <v>4278</v>
      </c>
    </row>
    <row r="174" spans="1:19" ht="15.75" thickBot="1" x14ac:dyDescent="0.3">
      <c r="A174" s="119">
        <v>164</v>
      </c>
      <c r="B174" s="120" t="s">
        <v>3566</v>
      </c>
      <c r="C174" s="126" t="s">
        <v>56</v>
      </c>
      <c r="D174" s="126"/>
      <c r="E174" s="126" t="s">
        <v>4273</v>
      </c>
      <c r="F174" s="126" t="s">
        <v>265</v>
      </c>
      <c r="G174" s="126" t="s">
        <v>688</v>
      </c>
      <c r="H174" s="126" t="s">
        <v>650</v>
      </c>
      <c r="I174" s="126" t="s">
        <v>715</v>
      </c>
      <c r="J174" s="127">
        <v>1249</v>
      </c>
      <c r="K174" s="128">
        <v>42111</v>
      </c>
      <c r="L174" s="128">
        <v>42158</v>
      </c>
      <c r="M174" s="129">
        <v>45810.5</v>
      </c>
      <c r="N174" s="130">
        <v>26043</v>
      </c>
      <c r="O174" s="130">
        <f>+VLOOKUP(J174,'[1]F8.3 PROYECTOS O ACTIVIDADES...'!$J$273:$O$500,6,FALSE)</f>
        <v>15469</v>
      </c>
      <c r="P174" s="104">
        <v>0</v>
      </c>
      <c r="Q174" s="104">
        <v>0</v>
      </c>
      <c r="R174" s="104">
        <v>0</v>
      </c>
      <c r="S174" s="126" t="s">
        <v>4278</v>
      </c>
    </row>
    <row r="175" spans="1:19" ht="15.75" thickBot="1" x14ac:dyDescent="0.3">
      <c r="A175" s="119">
        <v>165</v>
      </c>
      <c r="B175" s="120" t="s">
        <v>3569</v>
      </c>
      <c r="C175" s="126" t="s">
        <v>56</v>
      </c>
      <c r="D175" s="126"/>
      <c r="E175" s="126" t="s">
        <v>4273</v>
      </c>
      <c r="F175" s="126" t="s">
        <v>265</v>
      </c>
      <c r="G175" s="126" t="s">
        <v>688</v>
      </c>
      <c r="H175" s="126" t="s">
        <v>650</v>
      </c>
      <c r="I175" s="126" t="s">
        <v>715</v>
      </c>
      <c r="J175" s="127">
        <v>1250</v>
      </c>
      <c r="K175" s="128">
        <v>42111</v>
      </c>
      <c r="L175" s="128">
        <v>42158</v>
      </c>
      <c r="M175" s="129">
        <v>45810.5</v>
      </c>
      <c r="N175" s="130">
        <v>26043</v>
      </c>
      <c r="O175" s="130">
        <f>+VLOOKUP(J175,'[1]F8.3 PROYECTOS O ACTIVIDADES...'!$J$273:$O$500,6,FALSE)</f>
        <v>15469</v>
      </c>
      <c r="P175" s="104">
        <v>0</v>
      </c>
      <c r="Q175" s="104">
        <v>0</v>
      </c>
      <c r="R175" s="104">
        <v>0</v>
      </c>
      <c r="S175" s="126" t="s">
        <v>4278</v>
      </c>
    </row>
    <row r="176" spans="1:19" ht="15.75" thickBot="1" x14ac:dyDescent="0.3">
      <c r="A176" s="119">
        <v>166</v>
      </c>
      <c r="B176" s="120" t="s">
        <v>3572</v>
      </c>
      <c r="C176" s="126" t="s">
        <v>56</v>
      </c>
      <c r="D176" s="126"/>
      <c r="E176" s="126" t="s">
        <v>4273</v>
      </c>
      <c r="F176" s="126" t="s">
        <v>265</v>
      </c>
      <c r="G176" s="126" t="s">
        <v>688</v>
      </c>
      <c r="H176" s="126" t="s">
        <v>650</v>
      </c>
      <c r="I176" s="126" t="s">
        <v>715</v>
      </c>
      <c r="J176" s="127">
        <v>1251</v>
      </c>
      <c r="K176" s="128">
        <v>42111</v>
      </c>
      <c r="L176" s="128">
        <v>42158</v>
      </c>
      <c r="M176" s="129">
        <v>45810.5</v>
      </c>
      <c r="N176" s="130">
        <v>26043</v>
      </c>
      <c r="O176" s="130">
        <f>+VLOOKUP(J176,'[1]F8.3 PROYECTOS O ACTIVIDADES...'!$J$273:$O$500,6,FALSE)</f>
        <v>15469</v>
      </c>
      <c r="P176" s="104">
        <v>0</v>
      </c>
      <c r="Q176" s="104">
        <v>0</v>
      </c>
      <c r="R176" s="104">
        <v>0</v>
      </c>
      <c r="S176" s="126" t="s">
        <v>4278</v>
      </c>
    </row>
    <row r="177" spans="1:19" ht="15.75" thickBot="1" x14ac:dyDescent="0.3">
      <c r="A177" s="119">
        <v>167</v>
      </c>
      <c r="B177" s="120" t="s">
        <v>3575</v>
      </c>
      <c r="C177" s="126" t="s">
        <v>56</v>
      </c>
      <c r="D177" s="126"/>
      <c r="E177" s="126" t="s">
        <v>4273</v>
      </c>
      <c r="F177" s="126" t="s">
        <v>265</v>
      </c>
      <c r="G177" s="126" t="s">
        <v>688</v>
      </c>
      <c r="H177" s="126" t="s">
        <v>650</v>
      </c>
      <c r="I177" s="126" t="s">
        <v>715</v>
      </c>
      <c r="J177" s="127">
        <v>1252</v>
      </c>
      <c r="K177" s="128">
        <v>42111</v>
      </c>
      <c r="L177" s="128">
        <v>42158</v>
      </c>
      <c r="M177" s="129">
        <v>45810.5</v>
      </c>
      <c r="N177" s="130">
        <v>26043</v>
      </c>
      <c r="O177" s="130">
        <f>+VLOOKUP(J177,'[1]F8.3 PROYECTOS O ACTIVIDADES...'!$J$273:$O$500,6,FALSE)</f>
        <v>15469</v>
      </c>
      <c r="P177" s="104">
        <v>0</v>
      </c>
      <c r="Q177" s="104">
        <v>0</v>
      </c>
      <c r="R177" s="104">
        <v>0</v>
      </c>
      <c r="S177" s="126" t="s">
        <v>4278</v>
      </c>
    </row>
    <row r="178" spans="1:19" ht="15.75" thickBot="1" x14ac:dyDescent="0.3">
      <c r="A178" s="119">
        <v>168</v>
      </c>
      <c r="B178" s="120" t="s">
        <v>3578</v>
      </c>
      <c r="C178" s="126" t="s">
        <v>56</v>
      </c>
      <c r="D178" s="126"/>
      <c r="E178" s="126" t="s">
        <v>4273</v>
      </c>
      <c r="F178" s="126" t="s">
        <v>265</v>
      </c>
      <c r="G178" s="126" t="s">
        <v>688</v>
      </c>
      <c r="H178" s="126" t="s">
        <v>650</v>
      </c>
      <c r="I178" s="126" t="s">
        <v>715</v>
      </c>
      <c r="J178" s="127">
        <v>1253</v>
      </c>
      <c r="K178" s="128">
        <v>42111</v>
      </c>
      <c r="L178" s="128">
        <v>42158</v>
      </c>
      <c r="M178" s="129">
        <v>45810.5</v>
      </c>
      <c r="N178" s="130">
        <v>26043</v>
      </c>
      <c r="O178" s="130">
        <f>+VLOOKUP(J178,'[1]F8.3 PROYECTOS O ACTIVIDADES...'!$J$273:$O$500,6,FALSE)</f>
        <v>15469</v>
      </c>
      <c r="P178" s="104">
        <v>0</v>
      </c>
      <c r="Q178" s="104">
        <v>0</v>
      </c>
      <c r="R178" s="104">
        <v>0</v>
      </c>
      <c r="S178" s="126" t="s">
        <v>4278</v>
      </c>
    </row>
    <row r="179" spans="1:19" ht="15.75" thickBot="1" x14ac:dyDescent="0.3">
      <c r="A179" s="119">
        <v>169</v>
      </c>
      <c r="B179" s="120" t="s">
        <v>3582</v>
      </c>
      <c r="C179" s="126" t="s">
        <v>56</v>
      </c>
      <c r="D179" s="126"/>
      <c r="E179" s="126" t="s">
        <v>4273</v>
      </c>
      <c r="F179" s="126" t="s">
        <v>265</v>
      </c>
      <c r="G179" s="126" t="s">
        <v>688</v>
      </c>
      <c r="H179" s="126" t="s">
        <v>650</v>
      </c>
      <c r="I179" s="126" t="s">
        <v>715</v>
      </c>
      <c r="J179" s="127">
        <v>1254</v>
      </c>
      <c r="K179" s="128">
        <v>42111</v>
      </c>
      <c r="L179" s="128">
        <v>42158</v>
      </c>
      <c r="M179" s="129">
        <v>45810.5</v>
      </c>
      <c r="N179" s="130">
        <v>26043</v>
      </c>
      <c r="O179" s="130">
        <f>+VLOOKUP(J179,'[1]F8.3 PROYECTOS O ACTIVIDADES...'!$J$273:$O$500,6,FALSE)</f>
        <v>15469</v>
      </c>
      <c r="P179" s="104">
        <v>0</v>
      </c>
      <c r="Q179" s="104">
        <v>0</v>
      </c>
      <c r="R179" s="104">
        <v>0</v>
      </c>
      <c r="S179" s="126" t="s">
        <v>4278</v>
      </c>
    </row>
    <row r="180" spans="1:19" ht="15.75" thickBot="1" x14ac:dyDescent="0.3">
      <c r="A180" s="119">
        <v>170</v>
      </c>
      <c r="B180" s="120" t="s">
        <v>3586</v>
      </c>
      <c r="C180" s="126" t="s">
        <v>56</v>
      </c>
      <c r="D180" s="126"/>
      <c r="E180" s="126" t="s">
        <v>4273</v>
      </c>
      <c r="F180" s="126" t="s">
        <v>265</v>
      </c>
      <c r="G180" s="126" t="s">
        <v>688</v>
      </c>
      <c r="H180" s="126" t="s">
        <v>650</v>
      </c>
      <c r="I180" s="126" t="s">
        <v>715</v>
      </c>
      <c r="J180" s="127">
        <v>1255</v>
      </c>
      <c r="K180" s="128">
        <v>42111</v>
      </c>
      <c r="L180" s="128">
        <v>42158</v>
      </c>
      <c r="M180" s="129">
        <v>45810.5</v>
      </c>
      <c r="N180" s="130">
        <v>26043</v>
      </c>
      <c r="O180" s="130">
        <f>+VLOOKUP(J180,'[1]F8.3 PROYECTOS O ACTIVIDADES...'!$J$273:$O$500,6,FALSE)</f>
        <v>15469</v>
      </c>
      <c r="P180" s="104">
        <v>0</v>
      </c>
      <c r="Q180" s="104">
        <v>0</v>
      </c>
      <c r="R180" s="104">
        <v>0</v>
      </c>
      <c r="S180" s="126" t="s">
        <v>4278</v>
      </c>
    </row>
    <row r="181" spans="1:19" ht="15.75" thickBot="1" x14ac:dyDescent="0.3">
      <c r="A181" s="119">
        <v>171</v>
      </c>
      <c r="B181" s="120" t="s">
        <v>3590</v>
      </c>
      <c r="C181" s="126" t="s">
        <v>56</v>
      </c>
      <c r="D181" s="126"/>
      <c r="E181" s="126" t="s">
        <v>4273</v>
      </c>
      <c r="F181" s="126" t="s">
        <v>265</v>
      </c>
      <c r="G181" s="126" t="s">
        <v>688</v>
      </c>
      <c r="H181" s="126" t="s">
        <v>650</v>
      </c>
      <c r="I181" s="126" t="s">
        <v>715</v>
      </c>
      <c r="J181" s="127">
        <v>1257</v>
      </c>
      <c r="K181" s="128">
        <v>42111</v>
      </c>
      <c r="L181" s="128">
        <v>42158</v>
      </c>
      <c r="M181" s="129">
        <v>45810.5</v>
      </c>
      <c r="N181" s="130">
        <v>26043</v>
      </c>
      <c r="O181" s="130">
        <f>+VLOOKUP(J181,'[1]F8.3 PROYECTOS O ACTIVIDADES...'!$J$273:$O$500,6,FALSE)</f>
        <v>15469</v>
      </c>
      <c r="P181" s="104">
        <v>0</v>
      </c>
      <c r="Q181" s="104">
        <v>0</v>
      </c>
      <c r="R181" s="104">
        <v>0</v>
      </c>
      <c r="S181" s="126" t="s">
        <v>4278</v>
      </c>
    </row>
    <row r="182" spans="1:19" ht="15.75" thickBot="1" x14ac:dyDescent="0.3">
      <c r="A182" s="119">
        <v>172</v>
      </c>
      <c r="B182" s="120" t="s">
        <v>3593</v>
      </c>
      <c r="C182" s="126" t="s">
        <v>56</v>
      </c>
      <c r="D182" s="126"/>
      <c r="E182" s="126" t="s">
        <v>4273</v>
      </c>
      <c r="F182" s="126" t="s">
        <v>265</v>
      </c>
      <c r="G182" s="126" t="s">
        <v>688</v>
      </c>
      <c r="H182" s="126" t="s">
        <v>650</v>
      </c>
      <c r="I182" s="126" t="s">
        <v>715</v>
      </c>
      <c r="J182" s="127">
        <v>1256</v>
      </c>
      <c r="K182" s="128">
        <v>42111</v>
      </c>
      <c r="L182" s="128">
        <v>42158</v>
      </c>
      <c r="M182" s="129">
        <v>45810.5</v>
      </c>
      <c r="N182" s="130">
        <v>26043</v>
      </c>
      <c r="O182" s="130">
        <f>+VLOOKUP(J182,'[1]F8.3 PROYECTOS O ACTIVIDADES...'!$J$273:$O$500,6,FALSE)</f>
        <v>15469</v>
      </c>
      <c r="P182" s="104">
        <v>0</v>
      </c>
      <c r="Q182" s="104">
        <v>0</v>
      </c>
      <c r="R182" s="104">
        <v>0</v>
      </c>
      <c r="S182" s="126" t="s">
        <v>4278</v>
      </c>
    </row>
    <row r="183" spans="1:19" ht="15.75" thickBot="1" x14ac:dyDescent="0.3">
      <c r="A183" s="119">
        <v>173</v>
      </c>
      <c r="B183" s="120" t="s">
        <v>3595</v>
      </c>
      <c r="C183" s="126" t="s">
        <v>56</v>
      </c>
      <c r="D183" s="126"/>
      <c r="E183" s="126" t="s">
        <v>4273</v>
      </c>
      <c r="F183" s="126" t="s">
        <v>265</v>
      </c>
      <c r="G183" s="126" t="s">
        <v>688</v>
      </c>
      <c r="H183" s="126" t="s">
        <v>650</v>
      </c>
      <c r="I183" s="126" t="s">
        <v>715</v>
      </c>
      <c r="J183" s="127">
        <v>1258</v>
      </c>
      <c r="K183" s="128">
        <v>42111</v>
      </c>
      <c r="L183" s="128">
        <v>42158</v>
      </c>
      <c r="M183" s="129">
        <v>45810.5</v>
      </c>
      <c r="N183" s="130">
        <v>26043</v>
      </c>
      <c r="O183" s="130">
        <f>+VLOOKUP(J183,'[1]F8.3 PROYECTOS O ACTIVIDADES...'!$J$273:$O$500,6,FALSE)</f>
        <v>15469</v>
      </c>
      <c r="P183" s="104">
        <v>0</v>
      </c>
      <c r="Q183" s="104">
        <v>0</v>
      </c>
      <c r="R183" s="104">
        <v>0</v>
      </c>
      <c r="S183" s="126" t="s">
        <v>4278</v>
      </c>
    </row>
    <row r="184" spans="1:19" ht="15.75" thickBot="1" x14ac:dyDescent="0.3">
      <c r="A184" s="119">
        <v>174</v>
      </c>
      <c r="B184" s="120" t="s">
        <v>3598</v>
      </c>
      <c r="C184" s="126" t="s">
        <v>56</v>
      </c>
      <c r="D184" s="126"/>
      <c r="E184" s="126" t="s">
        <v>4273</v>
      </c>
      <c r="F184" s="126" t="s">
        <v>265</v>
      </c>
      <c r="G184" s="126" t="s">
        <v>688</v>
      </c>
      <c r="H184" s="126" t="s">
        <v>650</v>
      </c>
      <c r="I184" s="126" t="s">
        <v>715</v>
      </c>
      <c r="J184" s="127">
        <v>129</v>
      </c>
      <c r="K184" s="128">
        <v>42111</v>
      </c>
      <c r="L184" s="128">
        <v>42158</v>
      </c>
      <c r="M184" s="129">
        <v>45810.5</v>
      </c>
      <c r="N184" s="130">
        <v>26043</v>
      </c>
      <c r="O184" s="130">
        <f>+VLOOKUP(J184,'[1]F8.3 PROYECTOS O ACTIVIDADES...'!$J$273:$O$500,6,FALSE)</f>
        <v>15469</v>
      </c>
      <c r="P184" s="104">
        <v>0</v>
      </c>
      <c r="Q184" s="104">
        <v>0</v>
      </c>
      <c r="R184" s="104">
        <v>0</v>
      </c>
      <c r="S184" s="126" t="s">
        <v>4278</v>
      </c>
    </row>
    <row r="185" spans="1:19" ht="15.75" thickBot="1" x14ac:dyDescent="0.3">
      <c r="A185" s="119">
        <v>175</v>
      </c>
      <c r="B185" s="120" t="s">
        <v>3601</v>
      </c>
      <c r="C185" s="126" t="s">
        <v>56</v>
      </c>
      <c r="D185" s="126"/>
      <c r="E185" s="126" t="s">
        <v>4273</v>
      </c>
      <c r="F185" s="126" t="s">
        <v>265</v>
      </c>
      <c r="G185" s="126" t="s">
        <v>688</v>
      </c>
      <c r="H185" s="126" t="s">
        <v>650</v>
      </c>
      <c r="I185" s="126" t="s">
        <v>715</v>
      </c>
      <c r="J185" s="127">
        <v>1444</v>
      </c>
      <c r="K185" s="128">
        <v>42115</v>
      </c>
      <c r="L185" s="128">
        <v>42179</v>
      </c>
      <c r="M185" s="129">
        <v>45831.5</v>
      </c>
      <c r="N185" s="130">
        <v>158515</v>
      </c>
      <c r="O185" s="130">
        <f>+VLOOKUP(J185,'[1]F8.3 PROYECTOS O ACTIVIDADES...'!$J$273:$O$500,6,FALSE)</f>
        <v>102334</v>
      </c>
      <c r="P185" s="104">
        <v>0</v>
      </c>
      <c r="Q185" s="104">
        <v>0</v>
      </c>
      <c r="R185" s="104">
        <v>0</v>
      </c>
      <c r="S185" s="126" t="s">
        <v>4278</v>
      </c>
    </row>
    <row r="186" spans="1:19" ht="15.75" thickBot="1" x14ac:dyDescent="0.3">
      <c r="A186" s="119">
        <v>176</v>
      </c>
      <c r="B186" s="120" t="s">
        <v>3604</v>
      </c>
      <c r="C186" s="126" t="s">
        <v>56</v>
      </c>
      <c r="D186" s="126"/>
      <c r="E186" s="126" t="s">
        <v>4273</v>
      </c>
      <c r="F186" s="126" t="s">
        <v>265</v>
      </c>
      <c r="G186" s="126" t="s">
        <v>688</v>
      </c>
      <c r="H186" s="126" t="s">
        <v>650</v>
      </c>
      <c r="I186" s="126" t="s">
        <v>715</v>
      </c>
      <c r="J186" s="127">
        <v>1443</v>
      </c>
      <c r="K186" s="128">
        <v>42124</v>
      </c>
      <c r="L186" s="128">
        <v>42179</v>
      </c>
      <c r="M186" s="129">
        <v>45831.5</v>
      </c>
      <c r="N186" s="130">
        <v>82825</v>
      </c>
      <c r="O186" s="130">
        <f>+VLOOKUP(J186,'[1]F8.3 PROYECTOS O ACTIVIDADES...'!$J$273:$O$500,6,FALSE)</f>
        <v>75615</v>
      </c>
      <c r="P186" s="104">
        <v>0</v>
      </c>
      <c r="Q186" s="104">
        <v>0</v>
      </c>
      <c r="R186" s="104">
        <v>0</v>
      </c>
      <c r="S186" s="126" t="s">
        <v>4278</v>
      </c>
    </row>
    <row r="187" spans="1:19" ht="15.75" thickBot="1" x14ac:dyDescent="0.3">
      <c r="A187" s="119">
        <v>177</v>
      </c>
      <c r="B187" s="120" t="s">
        <v>3607</v>
      </c>
      <c r="C187" s="126" t="s">
        <v>56</v>
      </c>
      <c r="D187" s="126"/>
      <c r="E187" s="126" t="s">
        <v>4273</v>
      </c>
      <c r="F187" s="126" t="s">
        <v>265</v>
      </c>
      <c r="G187" s="126" t="s">
        <v>688</v>
      </c>
      <c r="H187" s="126" t="s">
        <v>650</v>
      </c>
      <c r="I187" s="126" t="s">
        <v>715</v>
      </c>
      <c r="J187" s="127">
        <v>2744</v>
      </c>
      <c r="K187" s="128">
        <v>42131</v>
      </c>
      <c r="L187" s="128">
        <v>42321</v>
      </c>
      <c r="M187" s="129">
        <v>45973.5</v>
      </c>
      <c r="N187" s="130">
        <v>26105</v>
      </c>
      <c r="O187" s="130">
        <f>+VLOOKUP(J187,'[1]F8.3 PROYECTOS O ACTIVIDADES...'!$J$273:$O$500,6,FALSE)</f>
        <v>21168</v>
      </c>
      <c r="P187" s="104">
        <v>0</v>
      </c>
      <c r="Q187" s="104">
        <v>0</v>
      </c>
      <c r="R187" s="104">
        <v>0</v>
      </c>
      <c r="S187" s="126" t="s">
        <v>4278</v>
      </c>
    </row>
    <row r="188" spans="1:19" ht="15.75" thickBot="1" x14ac:dyDescent="0.3">
      <c r="A188" s="119">
        <v>178</v>
      </c>
      <c r="B188" s="120" t="s">
        <v>3610</v>
      </c>
      <c r="C188" s="126" t="s">
        <v>56</v>
      </c>
      <c r="D188" s="126"/>
      <c r="E188" s="126" t="s">
        <v>4273</v>
      </c>
      <c r="F188" s="126" t="s">
        <v>265</v>
      </c>
      <c r="G188" s="126" t="s">
        <v>688</v>
      </c>
      <c r="H188" s="126" t="s">
        <v>650</v>
      </c>
      <c r="I188" s="126" t="s">
        <v>715</v>
      </c>
      <c r="J188" s="127">
        <v>2740</v>
      </c>
      <c r="K188" s="128">
        <v>42131</v>
      </c>
      <c r="L188" s="128">
        <v>42321</v>
      </c>
      <c r="M188" s="129">
        <v>45973.5</v>
      </c>
      <c r="N188" s="130">
        <v>26105</v>
      </c>
      <c r="O188" s="130">
        <f>+VLOOKUP(J188,'[1]F8.3 PROYECTOS O ACTIVIDADES...'!$J$273:$O$500,6,FALSE)</f>
        <v>21168</v>
      </c>
      <c r="P188" s="104">
        <v>0</v>
      </c>
      <c r="Q188" s="104">
        <v>0</v>
      </c>
      <c r="R188" s="104">
        <v>0</v>
      </c>
      <c r="S188" s="126" t="s">
        <v>4278</v>
      </c>
    </row>
    <row r="189" spans="1:19" ht="15.75" thickBot="1" x14ac:dyDescent="0.3">
      <c r="A189" s="119">
        <v>179</v>
      </c>
      <c r="B189" s="120" t="s">
        <v>3613</v>
      </c>
      <c r="C189" s="126" t="s">
        <v>56</v>
      </c>
      <c r="D189" s="126"/>
      <c r="E189" s="126" t="s">
        <v>4273</v>
      </c>
      <c r="F189" s="126" t="s">
        <v>265</v>
      </c>
      <c r="G189" s="126" t="s">
        <v>688</v>
      </c>
      <c r="H189" s="126" t="s">
        <v>650</v>
      </c>
      <c r="I189" s="126" t="s">
        <v>715</v>
      </c>
      <c r="J189" s="127">
        <v>2741</v>
      </c>
      <c r="K189" s="128">
        <v>42131</v>
      </c>
      <c r="L189" s="128">
        <v>42321</v>
      </c>
      <c r="M189" s="129">
        <v>45973.5</v>
      </c>
      <c r="N189" s="130">
        <v>26105</v>
      </c>
      <c r="O189" s="130">
        <f>+VLOOKUP(J189,'[1]F8.3 PROYECTOS O ACTIVIDADES...'!$J$273:$O$500,6,FALSE)</f>
        <v>21168</v>
      </c>
      <c r="P189" s="104">
        <v>0</v>
      </c>
      <c r="Q189" s="104">
        <v>0</v>
      </c>
      <c r="R189" s="104">
        <v>0</v>
      </c>
      <c r="S189" s="126" t="s">
        <v>4278</v>
      </c>
    </row>
    <row r="190" spans="1:19" ht="15.75" thickBot="1" x14ac:dyDescent="0.3">
      <c r="A190" s="119">
        <v>180</v>
      </c>
      <c r="B190" s="120" t="s">
        <v>3615</v>
      </c>
      <c r="C190" s="126" t="s">
        <v>56</v>
      </c>
      <c r="D190" s="126"/>
      <c r="E190" s="126" t="s">
        <v>4273</v>
      </c>
      <c r="F190" s="126" t="s">
        <v>265</v>
      </c>
      <c r="G190" s="126" t="s">
        <v>688</v>
      </c>
      <c r="H190" s="126" t="s">
        <v>650</v>
      </c>
      <c r="I190" s="126" t="s">
        <v>715</v>
      </c>
      <c r="J190" s="127">
        <v>2742</v>
      </c>
      <c r="K190" s="128">
        <v>42131</v>
      </c>
      <c r="L190" s="128">
        <v>42321</v>
      </c>
      <c r="M190" s="129">
        <v>45973.5</v>
      </c>
      <c r="N190" s="130">
        <v>26105</v>
      </c>
      <c r="O190" s="130">
        <f>+VLOOKUP(J190,'[1]F8.3 PROYECTOS O ACTIVIDADES...'!$J$273:$O$500,6,FALSE)</f>
        <v>21168</v>
      </c>
      <c r="P190" s="104">
        <v>0</v>
      </c>
      <c r="Q190" s="104">
        <v>0</v>
      </c>
      <c r="R190" s="104">
        <v>0</v>
      </c>
      <c r="S190" s="126" t="s">
        <v>4278</v>
      </c>
    </row>
    <row r="191" spans="1:19" ht="15.75" thickBot="1" x14ac:dyDescent="0.3">
      <c r="A191" s="119">
        <v>181</v>
      </c>
      <c r="B191" s="120" t="s">
        <v>3618</v>
      </c>
      <c r="C191" s="126" t="s">
        <v>56</v>
      </c>
      <c r="D191" s="126"/>
      <c r="E191" s="126" t="s">
        <v>4273</v>
      </c>
      <c r="F191" s="126" t="s">
        <v>265</v>
      </c>
      <c r="G191" s="126" t="s">
        <v>688</v>
      </c>
      <c r="H191" s="126" t="s">
        <v>650</v>
      </c>
      <c r="I191" s="126" t="s">
        <v>715</v>
      </c>
      <c r="J191" s="127">
        <v>2743</v>
      </c>
      <c r="K191" s="128">
        <v>42131</v>
      </c>
      <c r="L191" s="128">
        <v>42321</v>
      </c>
      <c r="M191" s="129">
        <v>45973.5</v>
      </c>
      <c r="N191" s="130">
        <v>26105</v>
      </c>
      <c r="O191" s="130">
        <f>+VLOOKUP(J191,'[1]F8.3 PROYECTOS O ACTIVIDADES...'!$J$273:$O$500,6,FALSE)</f>
        <v>21168</v>
      </c>
      <c r="P191" s="104">
        <v>0</v>
      </c>
      <c r="Q191" s="104">
        <v>0</v>
      </c>
      <c r="R191" s="104">
        <v>0</v>
      </c>
      <c r="S191" s="126" t="s">
        <v>4278</v>
      </c>
    </row>
    <row r="192" spans="1:19" ht="15.75" thickBot="1" x14ac:dyDescent="0.3">
      <c r="A192" s="119">
        <v>182</v>
      </c>
      <c r="B192" s="120" t="s">
        <v>3620</v>
      </c>
      <c r="C192" s="126" t="s">
        <v>56</v>
      </c>
      <c r="D192" s="126"/>
      <c r="E192" s="126" t="s">
        <v>4273</v>
      </c>
      <c r="F192" s="126" t="s">
        <v>265</v>
      </c>
      <c r="G192" s="126" t="s">
        <v>688</v>
      </c>
      <c r="H192" s="126" t="s">
        <v>650</v>
      </c>
      <c r="I192" s="126" t="s">
        <v>715</v>
      </c>
      <c r="J192" s="127">
        <v>2746</v>
      </c>
      <c r="K192" s="128">
        <v>42131</v>
      </c>
      <c r="L192" s="128">
        <v>42321</v>
      </c>
      <c r="M192" s="129">
        <v>45973.5</v>
      </c>
      <c r="N192" s="130">
        <v>26105</v>
      </c>
      <c r="O192" s="130">
        <f>+VLOOKUP(J192,'[1]F8.3 PROYECTOS O ACTIVIDADES...'!$J$273:$O$500,6,FALSE)</f>
        <v>21168</v>
      </c>
      <c r="P192" s="104">
        <v>0</v>
      </c>
      <c r="Q192" s="104">
        <v>0</v>
      </c>
      <c r="R192" s="104">
        <v>0</v>
      </c>
      <c r="S192" s="126" t="s">
        <v>4278</v>
      </c>
    </row>
    <row r="193" spans="1:19" ht="15.75" thickBot="1" x14ac:dyDescent="0.3">
      <c r="A193" s="119">
        <v>183</v>
      </c>
      <c r="B193" s="120" t="s">
        <v>3623</v>
      </c>
      <c r="C193" s="126" t="s">
        <v>56</v>
      </c>
      <c r="D193" s="126"/>
      <c r="E193" s="126" t="s">
        <v>4273</v>
      </c>
      <c r="F193" s="126" t="s">
        <v>265</v>
      </c>
      <c r="G193" s="126" t="s">
        <v>688</v>
      </c>
      <c r="H193" s="126" t="s">
        <v>650</v>
      </c>
      <c r="I193" s="126" t="s">
        <v>715</v>
      </c>
      <c r="J193" s="127">
        <v>2739</v>
      </c>
      <c r="K193" s="128">
        <v>42131</v>
      </c>
      <c r="L193" s="128">
        <v>42321</v>
      </c>
      <c r="M193" s="129">
        <v>45973.5</v>
      </c>
      <c r="N193" s="130">
        <v>26105</v>
      </c>
      <c r="O193" s="130">
        <f>+VLOOKUP(J193,'[1]F8.3 PROYECTOS O ACTIVIDADES...'!$J$273:$O$500,6,FALSE)</f>
        <v>21168</v>
      </c>
      <c r="P193" s="104">
        <v>0</v>
      </c>
      <c r="Q193" s="104">
        <v>0</v>
      </c>
      <c r="R193" s="104">
        <v>0</v>
      </c>
      <c r="S193" s="126" t="s">
        <v>4278</v>
      </c>
    </row>
    <row r="194" spans="1:19" ht="15.75" thickBot="1" x14ac:dyDescent="0.3">
      <c r="A194" s="119">
        <v>184</v>
      </c>
      <c r="B194" s="120" t="s">
        <v>3625</v>
      </c>
      <c r="C194" s="126" t="s">
        <v>56</v>
      </c>
      <c r="D194" s="126"/>
      <c r="E194" s="126" t="s">
        <v>4273</v>
      </c>
      <c r="F194" s="126" t="s">
        <v>265</v>
      </c>
      <c r="G194" s="126" t="s">
        <v>688</v>
      </c>
      <c r="H194" s="126" t="s">
        <v>650</v>
      </c>
      <c r="I194" s="126" t="s">
        <v>715</v>
      </c>
      <c r="J194" s="127">
        <v>2745</v>
      </c>
      <c r="K194" s="128">
        <v>42131</v>
      </c>
      <c r="L194" s="128">
        <v>42321</v>
      </c>
      <c r="M194" s="129">
        <v>45973.5</v>
      </c>
      <c r="N194" s="130">
        <v>26105</v>
      </c>
      <c r="O194" s="130">
        <f>+VLOOKUP(J194,'[1]F8.3 PROYECTOS O ACTIVIDADES...'!$J$273:$O$500,6,FALSE)</f>
        <v>21168</v>
      </c>
      <c r="P194" s="104">
        <v>0</v>
      </c>
      <c r="Q194" s="104">
        <v>0</v>
      </c>
      <c r="R194" s="104">
        <v>0</v>
      </c>
      <c r="S194" s="126" t="s">
        <v>4278</v>
      </c>
    </row>
    <row r="195" spans="1:19" ht="15.75" thickBot="1" x14ac:dyDescent="0.3">
      <c r="A195" s="119">
        <v>185</v>
      </c>
      <c r="B195" s="120" t="s">
        <v>3628</v>
      </c>
      <c r="C195" s="126" t="s">
        <v>56</v>
      </c>
      <c r="D195" s="126"/>
      <c r="E195" s="126" t="s">
        <v>4273</v>
      </c>
      <c r="F195" s="126" t="s">
        <v>265</v>
      </c>
      <c r="G195" s="126" t="s">
        <v>688</v>
      </c>
      <c r="H195" s="126" t="s">
        <v>650</v>
      </c>
      <c r="I195" s="126" t="s">
        <v>715</v>
      </c>
      <c r="J195" s="127">
        <v>2747</v>
      </c>
      <c r="K195" s="128">
        <v>42131</v>
      </c>
      <c r="L195" s="128">
        <v>42321</v>
      </c>
      <c r="M195" s="129">
        <v>45973.5</v>
      </c>
      <c r="N195" s="130">
        <v>26105</v>
      </c>
      <c r="O195" s="130">
        <f>+VLOOKUP(J195,'[1]F8.3 PROYECTOS O ACTIVIDADES...'!$J$273:$O$500,6,FALSE)</f>
        <v>21168</v>
      </c>
      <c r="P195" s="104">
        <v>0</v>
      </c>
      <c r="Q195" s="104">
        <v>0</v>
      </c>
      <c r="R195" s="104">
        <v>0</v>
      </c>
      <c r="S195" s="126" t="s">
        <v>4278</v>
      </c>
    </row>
    <row r="196" spans="1:19" ht="15.75" thickBot="1" x14ac:dyDescent="0.3">
      <c r="A196" s="119">
        <v>186</v>
      </c>
      <c r="B196" s="120" t="s">
        <v>3631</v>
      </c>
      <c r="C196" s="126" t="s">
        <v>56</v>
      </c>
      <c r="D196" s="126"/>
      <c r="E196" s="126" t="s">
        <v>4273</v>
      </c>
      <c r="F196" s="126" t="s">
        <v>265</v>
      </c>
      <c r="G196" s="126" t="s">
        <v>688</v>
      </c>
      <c r="H196" s="126" t="s">
        <v>650</v>
      </c>
      <c r="I196" s="126" t="s">
        <v>715</v>
      </c>
      <c r="J196" s="127">
        <v>2716</v>
      </c>
      <c r="K196" s="128">
        <v>42131</v>
      </c>
      <c r="L196" s="128">
        <v>42321</v>
      </c>
      <c r="M196" s="129">
        <v>45973.5</v>
      </c>
      <c r="N196" s="130">
        <v>29369</v>
      </c>
      <c r="O196" s="130">
        <f>+VLOOKUP(J196,'[1]F8.3 PROYECTOS O ACTIVIDADES...'!$J$273:$O$500,6,FALSE)</f>
        <v>23815</v>
      </c>
      <c r="P196" s="104">
        <v>0</v>
      </c>
      <c r="Q196" s="104">
        <v>0</v>
      </c>
      <c r="R196" s="104">
        <v>0</v>
      </c>
      <c r="S196" s="126" t="s">
        <v>4278</v>
      </c>
    </row>
    <row r="197" spans="1:19" ht="15.75" thickBot="1" x14ac:dyDescent="0.3">
      <c r="A197" s="119">
        <v>187</v>
      </c>
      <c r="B197" s="120" t="s">
        <v>3635</v>
      </c>
      <c r="C197" s="126" t="s">
        <v>56</v>
      </c>
      <c r="D197" s="126"/>
      <c r="E197" s="126" t="s">
        <v>4273</v>
      </c>
      <c r="F197" s="126" t="s">
        <v>265</v>
      </c>
      <c r="G197" s="126" t="s">
        <v>688</v>
      </c>
      <c r="H197" s="126" t="s">
        <v>650</v>
      </c>
      <c r="I197" s="126" t="s">
        <v>715</v>
      </c>
      <c r="J197" s="127">
        <v>2717</v>
      </c>
      <c r="K197" s="128">
        <v>42131</v>
      </c>
      <c r="L197" s="128">
        <v>42321</v>
      </c>
      <c r="M197" s="129">
        <v>45973.5</v>
      </c>
      <c r="N197" s="130">
        <v>29369</v>
      </c>
      <c r="O197" s="130">
        <f>+VLOOKUP(J197,'[1]F8.3 PROYECTOS O ACTIVIDADES...'!$J$273:$O$500,6,FALSE)</f>
        <v>23815</v>
      </c>
      <c r="P197" s="104">
        <v>0</v>
      </c>
      <c r="Q197" s="104">
        <v>0</v>
      </c>
      <c r="R197" s="104">
        <v>0</v>
      </c>
      <c r="S197" s="126" t="s">
        <v>4278</v>
      </c>
    </row>
    <row r="198" spans="1:19" ht="15.75" thickBot="1" x14ac:dyDescent="0.3">
      <c r="A198" s="119">
        <v>188</v>
      </c>
      <c r="B198" s="120" t="s">
        <v>3638</v>
      </c>
      <c r="C198" s="126" t="s">
        <v>56</v>
      </c>
      <c r="D198" s="126"/>
      <c r="E198" s="126" t="s">
        <v>4273</v>
      </c>
      <c r="F198" s="126" t="s">
        <v>265</v>
      </c>
      <c r="G198" s="126" t="s">
        <v>688</v>
      </c>
      <c r="H198" s="126" t="s">
        <v>650</v>
      </c>
      <c r="I198" s="126" t="s">
        <v>715</v>
      </c>
      <c r="J198" s="127">
        <v>2718</v>
      </c>
      <c r="K198" s="128">
        <v>42131</v>
      </c>
      <c r="L198" s="128">
        <v>42321</v>
      </c>
      <c r="M198" s="129">
        <v>45973.5</v>
      </c>
      <c r="N198" s="130">
        <v>29369</v>
      </c>
      <c r="O198" s="130">
        <f>+VLOOKUP(J198,'[1]F8.3 PROYECTOS O ACTIVIDADES...'!$J$273:$O$500,6,FALSE)</f>
        <v>23815</v>
      </c>
      <c r="P198" s="104">
        <v>0</v>
      </c>
      <c r="Q198" s="104">
        <v>0</v>
      </c>
      <c r="R198" s="104">
        <v>0</v>
      </c>
      <c r="S198" s="126" t="s">
        <v>4278</v>
      </c>
    </row>
    <row r="199" spans="1:19" ht="15.75" thickBot="1" x14ac:dyDescent="0.3">
      <c r="A199" s="119">
        <v>189</v>
      </c>
      <c r="B199" s="120" t="s">
        <v>3641</v>
      </c>
      <c r="C199" s="126" t="s">
        <v>56</v>
      </c>
      <c r="D199" s="126"/>
      <c r="E199" s="126" t="s">
        <v>4273</v>
      </c>
      <c r="F199" s="126" t="s">
        <v>265</v>
      </c>
      <c r="G199" s="126" t="s">
        <v>688</v>
      </c>
      <c r="H199" s="126" t="s">
        <v>650</v>
      </c>
      <c r="I199" s="126" t="s">
        <v>715</v>
      </c>
      <c r="J199" s="127">
        <v>2719</v>
      </c>
      <c r="K199" s="128">
        <v>42131</v>
      </c>
      <c r="L199" s="128">
        <v>42321</v>
      </c>
      <c r="M199" s="129">
        <v>45973.5</v>
      </c>
      <c r="N199" s="130">
        <v>29369</v>
      </c>
      <c r="O199" s="130">
        <f>+VLOOKUP(J199,'[1]F8.3 PROYECTOS O ACTIVIDADES...'!$J$273:$O$500,6,FALSE)</f>
        <v>23815</v>
      </c>
      <c r="P199" s="104">
        <v>0</v>
      </c>
      <c r="Q199" s="104">
        <v>0</v>
      </c>
      <c r="R199" s="104">
        <v>0</v>
      </c>
      <c r="S199" s="126" t="s">
        <v>4278</v>
      </c>
    </row>
    <row r="200" spans="1:19" ht="15.75" thickBot="1" x14ac:dyDescent="0.3">
      <c r="A200" s="119">
        <v>190</v>
      </c>
      <c r="B200" s="120" t="s">
        <v>3644</v>
      </c>
      <c r="C200" s="126" t="s">
        <v>56</v>
      </c>
      <c r="D200" s="126"/>
      <c r="E200" s="126" t="s">
        <v>4273</v>
      </c>
      <c r="F200" s="126" t="s">
        <v>265</v>
      </c>
      <c r="G200" s="126" t="s">
        <v>688</v>
      </c>
      <c r="H200" s="126" t="s">
        <v>650</v>
      </c>
      <c r="I200" s="126" t="s">
        <v>715</v>
      </c>
      <c r="J200" s="127">
        <v>2720</v>
      </c>
      <c r="K200" s="128">
        <v>42131</v>
      </c>
      <c r="L200" s="128">
        <v>42321</v>
      </c>
      <c r="M200" s="129">
        <v>45973.5</v>
      </c>
      <c r="N200" s="130">
        <v>29369</v>
      </c>
      <c r="O200" s="130">
        <f>+VLOOKUP(J200,'[1]F8.3 PROYECTOS O ACTIVIDADES...'!$J$273:$O$500,6,FALSE)</f>
        <v>23815</v>
      </c>
      <c r="P200" s="104">
        <v>0</v>
      </c>
      <c r="Q200" s="104">
        <v>0</v>
      </c>
      <c r="R200" s="104">
        <v>0</v>
      </c>
      <c r="S200" s="126" t="s">
        <v>4278</v>
      </c>
    </row>
    <row r="201" spans="1:19" ht="15.75" thickBot="1" x14ac:dyDescent="0.3">
      <c r="A201" s="119">
        <v>191</v>
      </c>
      <c r="B201" s="120" t="s">
        <v>3647</v>
      </c>
      <c r="C201" s="126" t="s">
        <v>56</v>
      </c>
      <c r="D201" s="126"/>
      <c r="E201" s="126" t="s">
        <v>4273</v>
      </c>
      <c r="F201" s="126" t="s">
        <v>265</v>
      </c>
      <c r="G201" s="126" t="s">
        <v>688</v>
      </c>
      <c r="H201" s="126" t="s">
        <v>650</v>
      </c>
      <c r="I201" s="126" t="s">
        <v>715</v>
      </c>
      <c r="J201" s="127">
        <v>2722</v>
      </c>
      <c r="K201" s="128">
        <v>42131</v>
      </c>
      <c r="L201" s="128">
        <v>42321</v>
      </c>
      <c r="M201" s="129">
        <v>45973.5</v>
      </c>
      <c r="N201" s="130">
        <v>29369</v>
      </c>
      <c r="O201" s="130">
        <f>+VLOOKUP(J201,'[1]F8.3 PROYECTOS O ACTIVIDADES...'!$J$273:$O$500,6,FALSE)</f>
        <v>23815</v>
      </c>
      <c r="P201" s="104">
        <v>0</v>
      </c>
      <c r="Q201" s="104">
        <v>0</v>
      </c>
      <c r="R201" s="104">
        <v>0</v>
      </c>
      <c r="S201" s="126" t="s">
        <v>4278</v>
      </c>
    </row>
    <row r="202" spans="1:19" ht="15.75" thickBot="1" x14ac:dyDescent="0.3">
      <c r="A202" s="119">
        <v>192</v>
      </c>
      <c r="B202" s="120" t="s">
        <v>3650</v>
      </c>
      <c r="C202" s="126" t="s">
        <v>56</v>
      </c>
      <c r="D202" s="126"/>
      <c r="E202" s="126" t="s">
        <v>4273</v>
      </c>
      <c r="F202" s="126" t="s">
        <v>265</v>
      </c>
      <c r="G202" s="126" t="s">
        <v>688</v>
      </c>
      <c r="H202" s="126" t="s">
        <v>650</v>
      </c>
      <c r="I202" s="126" t="s">
        <v>715</v>
      </c>
      <c r="J202" s="127">
        <v>2723</v>
      </c>
      <c r="K202" s="128">
        <v>42131</v>
      </c>
      <c r="L202" s="128">
        <v>42321</v>
      </c>
      <c r="M202" s="129">
        <v>45973.5</v>
      </c>
      <c r="N202" s="130">
        <v>29369</v>
      </c>
      <c r="O202" s="130">
        <f>+VLOOKUP(J202,'[1]F8.3 PROYECTOS O ACTIVIDADES...'!$J$273:$O$500,6,FALSE)</f>
        <v>23815</v>
      </c>
      <c r="P202" s="104">
        <v>0</v>
      </c>
      <c r="Q202" s="104">
        <v>0</v>
      </c>
      <c r="R202" s="104">
        <v>0</v>
      </c>
      <c r="S202" s="126" t="s">
        <v>4278</v>
      </c>
    </row>
    <row r="203" spans="1:19" ht="15.75" thickBot="1" x14ac:dyDescent="0.3">
      <c r="A203" s="119">
        <v>193</v>
      </c>
      <c r="B203" s="120" t="s">
        <v>3653</v>
      </c>
      <c r="C203" s="126" t="s">
        <v>56</v>
      </c>
      <c r="D203" s="126"/>
      <c r="E203" s="126" t="s">
        <v>4273</v>
      </c>
      <c r="F203" s="126" t="s">
        <v>265</v>
      </c>
      <c r="G203" s="126" t="s">
        <v>688</v>
      </c>
      <c r="H203" s="126" t="s">
        <v>650</v>
      </c>
      <c r="I203" s="126" t="s">
        <v>715</v>
      </c>
      <c r="J203" s="127">
        <v>2724</v>
      </c>
      <c r="K203" s="128">
        <v>42131</v>
      </c>
      <c r="L203" s="128">
        <v>42321</v>
      </c>
      <c r="M203" s="129">
        <v>45973.5</v>
      </c>
      <c r="N203" s="130">
        <v>33564</v>
      </c>
      <c r="O203" s="130">
        <f>+VLOOKUP(J203,'[1]F8.3 PROYECTOS O ACTIVIDADES...'!$J$273:$O$500,6,FALSE)</f>
        <v>27217</v>
      </c>
      <c r="P203" s="104">
        <v>0</v>
      </c>
      <c r="Q203" s="104">
        <v>0</v>
      </c>
      <c r="R203" s="104">
        <v>0</v>
      </c>
      <c r="S203" s="126" t="s">
        <v>4278</v>
      </c>
    </row>
    <row r="204" spans="1:19" ht="15.75" thickBot="1" x14ac:dyDescent="0.3">
      <c r="A204" s="119">
        <v>194</v>
      </c>
      <c r="B204" s="120" t="s">
        <v>3657</v>
      </c>
      <c r="C204" s="126" t="s">
        <v>56</v>
      </c>
      <c r="D204" s="126"/>
      <c r="E204" s="126" t="s">
        <v>4273</v>
      </c>
      <c r="F204" s="126" t="s">
        <v>265</v>
      </c>
      <c r="G204" s="126" t="s">
        <v>688</v>
      </c>
      <c r="H204" s="126" t="s">
        <v>650</v>
      </c>
      <c r="I204" s="126" t="s">
        <v>715</v>
      </c>
      <c r="J204" s="127">
        <v>2725</v>
      </c>
      <c r="K204" s="128">
        <v>42131</v>
      </c>
      <c r="L204" s="128">
        <v>42321</v>
      </c>
      <c r="M204" s="129">
        <v>45973.5</v>
      </c>
      <c r="N204" s="130">
        <v>33564</v>
      </c>
      <c r="O204" s="130">
        <f>+VLOOKUP(J204,'[1]F8.3 PROYECTOS O ACTIVIDADES...'!$J$273:$O$500,6,FALSE)</f>
        <v>27217</v>
      </c>
      <c r="P204" s="104">
        <v>0</v>
      </c>
      <c r="Q204" s="104">
        <v>0</v>
      </c>
      <c r="R204" s="104">
        <v>0</v>
      </c>
      <c r="S204" s="126" t="s">
        <v>4278</v>
      </c>
    </row>
    <row r="205" spans="1:19" ht="15.75" thickBot="1" x14ac:dyDescent="0.3">
      <c r="A205" s="119">
        <v>195</v>
      </c>
      <c r="B205" s="120" t="s">
        <v>3660</v>
      </c>
      <c r="C205" s="126" t="s">
        <v>56</v>
      </c>
      <c r="D205" s="126"/>
      <c r="E205" s="126" t="s">
        <v>4273</v>
      </c>
      <c r="F205" s="126" t="s">
        <v>265</v>
      </c>
      <c r="G205" s="126" t="s">
        <v>688</v>
      </c>
      <c r="H205" s="126" t="s">
        <v>650</v>
      </c>
      <c r="I205" s="126" t="s">
        <v>715</v>
      </c>
      <c r="J205" s="127">
        <v>2726</v>
      </c>
      <c r="K205" s="128">
        <v>42131</v>
      </c>
      <c r="L205" s="128">
        <v>42321</v>
      </c>
      <c r="M205" s="129">
        <v>45973.5</v>
      </c>
      <c r="N205" s="130">
        <v>33564</v>
      </c>
      <c r="O205" s="130">
        <f>+VLOOKUP(J205,'[1]F8.3 PROYECTOS O ACTIVIDADES...'!$J$273:$O$500,6,FALSE)</f>
        <v>27217</v>
      </c>
      <c r="P205" s="104">
        <v>0</v>
      </c>
      <c r="Q205" s="104">
        <v>0</v>
      </c>
      <c r="R205" s="104">
        <v>0</v>
      </c>
      <c r="S205" s="126" t="s">
        <v>4278</v>
      </c>
    </row>
    <row r="206" spans="1:19" ht="15.75" thickBot="1" x14ac:dyDescent="0.3">
      <c r="A206" s="119">
        <v>196</v>
      </c>
      <c r="B206" s="120" t="s">
        <v>3663</v>
      </c>
      <c r="C206" s="126" t="s">
        <v>56</v>
      </c>
      <c r="D206" s="126"/>
      <c r="E206" s="126" t="s">
        <v>4273</v>
      </c>
      <c r="F206" s="126" t="s">
        <v>265</v>
      </c>
      <c r="G206" s="126" t="s">
        <v>688</v>
      </c>
      <c r="H206" s="126" t="s">
        <v>650</v>
      </c>
      <c r="I206" s="126" t="s">
        <v>715</v>
      </c>
      <c r="J206" s="127">
        <v>2728</v>
      </c>
      <c r="K206" s="128">
        <v>42131</v>
      </c>
      <c r="L206" s="128">
        <v>42321</v>
      </c>
      <c r="M206" s="129">
        <v>45973.5</v>
      </c>
      <c r="N206" s="130">
        <v>33564</v>
      </c>
      <c r="O206" s="130">
        <f>+VLOOKUP(J206,'[1]F8.3 PROYECTOS O ACTIVIDADES...'!$J$273:$O$500,6,FALSE)</f>
        <v>27217</v>
      </c>
      <c r="P206" s="104">
        <v>0</v>
      </c>
      <c r="Q206" s="104">
        <v>0</v>
      </c>
      <c r="R206" s="104">
        <v>0</v>
      </c>
      <c r="S206" s="126" t="s">
        <v>4278</v>
      </c>
    </row>
    <row r="207" spans="1:19" ht="15.75" thickBot="1" x14ac:dyDescent="0.3">
      <c r="A207" s="119">
        <v>197</v>
      </c>
      <c r="B207" s="120" t="s">
        <v>3667</v>
      </c>
      <c r="C207" s="126" t="s">
        <v>56</v>
      </c>
      <c r="D207" s="126"/>
      <c r="E207" s="126" t="s">
        <v>4273</v>
      </c>
      <c r="F207" s="126" t="s">
        <v>265</v>
      </c>
      <c r="G207" s="126" t="s">
        <v>688</v>
      </c>
      <c r="H207" s="126" t="s">
        <v>650</v>
      </c>
      <c r="I207" s="126" t="s">
        <v>715</v>
      </c>
      <c r="J207" s="127">
        <v>2730</v>
      </c>
      <c r="K207" s="128">
        <v>42131</v>
      </c>
      <c r="L207" s="128">
        <v>42321</v>
      </c>
      <c r="M207" s="129">
        <v>45973.5</v>
      </c>
      <c r="N207" s="130">
        <v>33564</v>
      </c>
      <c r="O207" s="130">
        <f>+VLOOKUP(J207,'[1]F8.3 PROYECTOS O ACTIVIDADES...'!$J$273:$O$500,6,FALSE)</f>
        <v>27217</v>
      </c>
      <c r="P207" s="104">
        <v>0</v>
      </c>
      <c r="Q207" s="104">
        <v>0</v>
      </c>
      <c r="R207" s="104">
        <v>0</v>
      </c>
      <c r="S207" s="126" t="s">
        <v>4278</v>
      </c>
    </row>
    <row r="208" spans="1:19" ht="15.75" thickBot="1" x14ac:dyDescent="0.3">
      <c r="A208" s="119">
        <v>198</v>
      </c>
      <c r="B208" s="120" t="s">
        <v>3670</v>
      </c>
      <c r="C208" s="126" t="s">
        <v>56</v>
      </c>
      <c r="D208" s="126"/>
      <c r="E208" s="126" t="s">
        <v>4273</v>
      </c>
      <c r="F208" s="126" t="s">
        <v>265</v>
      </c>
      <c r="G208" s="126" t="s">
        <v>688</v>
      </c>
      <c r="H208" s="126" t="s">
        <v>650</v>
      </c>
      <c r="I208" s="126" t="s">
        <v>715</v>
      </c>
      <c r="J208" s="127">
        <v>2732</v>
      </c>
      <c r="K208" s="128">
        <v>42131</v>
      </c>
      <c r="L208" s="128">
        <v>42321</v>
      </c>
      <c r="M208" s="129">
        <v>45973.5</v>
      </c>
      <c r="N208" s="130">
        <v>33564</v>
      </c>
      <c r="O208" s="130">
        <f>+VLOOKUP(J208,'[1]F8.3 PROYECTOS O ACTIVIDADES...'!$J$273:$O$500,6,FALSE)</f>
        <v>27217</v>
      </c>
      <c r="P208" s="104">
        <v>0</v>
      </c>
      <c r="Q208" s="104">
        <v>0</v>
      </c>
      <c r="R208" s="104">
        <v>0</v>
      </c>
      <c r="S208" s="126" t="s">
        <v>4278</v>
      </c>
    </row>
    <row r="209" spans="1:19" ht="15.75" thickBot="1" x14ac:dyDescent="0.3">
      <c r="A209" s="119">
        <v>199</v>
      </c>
      <c r="B209" s="120" t="s">
        <v>3673</v>
      </c>
      <c r="C209" s="126" t="s">
        <v>56</v>
      </c>
      <c r="D209" s="126"/>
      <c r="E209" s="126" t="s">
        <v>4273</v>
      </c>
      <c r="F209" s="126" t="s">
        <v>265</v>
      </c>
      <c r="G209" s="126" t="s">
        <v>688</v>
      </c>
      <c r="H209" s="126" t="s">
        <v>650</v>
      </c>
      <c r="I209" s="126" t="s">
        <v>715</v>
      </c>
      <c r="J209" s="127">
        <v>2733</v>
      </c>
      <c r="K209" s="128">
        <v>42131</v>
      </c>
      <c r="L209" s="128">
        <v>42321</v>
      </c>
      <c r="M209" s="129">
        <v>45973.5</v>
      </c>
      <c r="N209" s="130">
        <v>33564</v>
      </c>
      <c r="O209" s="130">
        <f>+VLOOKUP(J209,'[1]F8.3 PROYECTOS O ACTIVIDADES...'!$J$273:$O$500,6,FALSE)</f>
        <v>27217</v>
      </c>
      <c r="P209" s="104">
        <v>0</v>
      </c>
      <c r="Q209" s="104">
        <v>0</v>
      </c>
      <c r="R209" s="104">
        <v>0</v>
      </c>
      <c r="S209" s="126" t="s">
        <v>4278</v>
      </c>
    </row>
    <row r="210" spans="1:19" ht="15.75" thickBot="1" x14ac:dyDescent="0.3">
      <c r="A210" s="119">
        <v>200</v>
      </c>
      <c r="B210" s="120" t="s">
        <v>3675</v>
      </c>
      <c r="C210" s="126" t="s">
        <v>56</v>
      </c>
      <c r="D210" s="126"/>
      <c r="E210" s="126" t="s">
        <v>4273</v>
      </c>
      <c r="F210" s="126" t="s">
        <v>265</v>
      </c>
      <c r="G210" s="126" t="s">
        <v>688</v>
      </c>
      <c r="H210" s="126" t="s">
        <v>650</v>
      </c>
      <c r="I210" s="126" t="s">
        <v>715</v>
      </c>
      <c r="J210" s="127">
        <v>2734</v>
      </c>
      <c r="K210" s="128">
        <v>42131</v>
      </c>
      <c r="L210" s="128">
        <v>42321</v>
      </c>
      <c r="M210" s="129">
        <v>45973.5</v>
      </c>
      <c r="N210" s="130">
        <v>33564</v>
      </c>
      <c r="O210" s="130">
        <f>+VLOOKUP(J210,'[1]F8.3 PROYECTOS O ACTIVIDADES...'!$J$273:$O$500,6,FALSE)</f>
        <v>27217</v>
      </c>
      <c r="P210" s="104">
        <v>0</v>
      </c>
      <c r="Q210" s="104">
        <v>0</v>
      </c>
      <c r="R210" s="104">
        <v>0</v>
      </c>
      <c r="S210" s="126" t="s">
        <v>4278</v>
      </c>
    </row>
    <row r="211" spans="1:19" ht="15.75" thickBot="1" x14ac:dyDescent="0.3">
      <c r="A211" s="119">
        <v>201</v>
      </c>
      <c r="B211" s="120" t="s">
        <v>3678</v>
      </c>
      <c r="C211" s="126" t="s">
        <v>56</v>
      </c>
      <c r="D211" s="126"/>
      <c r="E211" s="126" t="s">
        <v>4273</v>
      </c>
      <c r="F211" s="126" t="s">
        <v>265</v>
      </c>
      <c r="G211" s="126" t="s">
        <v>688</v>
      </c>
      <c r="H211" s="126" t="s">
        <v>650</v>
      </c>
      <c r="I211" s="126" t="s">
        <v>715</v>
      </c>
      <c r="J211" s="127">
        <v>2735</v>
      </c>
      <c r="K211" s="128">
        <v>42131</v>
      </c>
      <c r="L211" s="128">
        <v>42321</v>
      </c>
      <c r="M211" s="129">
        <v>45973.5</v>
      </c>
      <c r="N211" s="130">
        <v>33564</v>
      </c>
      <c r="O211" s="130">
        <f>+VLOOKUP(J211,'[1]F8.3 PROYECTOS O ACTIVIDADES...'!$J$273:$O$500,6,FALSE)</f>
        <v>27217</v>
      </c>
      <c r="P211" s="104">
        <v>0</v>
      </c>
      <c r="Q211" s="104">
        <v>0</v>
      </c>
      <c r="R211" s="104">
        <v>0</v>
      </c>
      <c r="S211" s="126" t="s">
        <v>4278</v>
      </c>
    </row>
    <row r="212" spans="1:19" ht="15.75" thickBot="1" x14ac:dyDescent="0.3">
      <c r="A212" s="119">
        <v>202</v>
      </c>
      <c r="B212" s="120" t="s">
        <v>3681</v>
      </c>
      <c r="C212" s="126" t="s">
        <v>56</v>
      </c>
      <c r="D212" s="126"/>
      <c r="E212" s="126" t="s">
        <v>4273</v>
      </c>
      <c r="F212" s="126" t="s">
        <v>265</v>
      </c>
      <c r="G212" s="126" t="s">
        <v>688</v>
      </c>
      <c r="H212" s="126" t="s">
        <v>650</v>
      </c>
      <c r="I212" s="126" t="s">
        <v>715</v>
      </c>
      <c r="J212" s="127">
        <v>2736</v>
      </c>
      <c r="K212" s="128">
        <v>42131</v>
      </c>
      <c r="L212" s="128">
        <v>42321</v>
      </c>
      <c r="M212" s="129">
        <v>45973.5</v>
      </c>
      <c r="N212" s="130">
        <v>33564</v>
      </c>
      <c r="O212" s="130">
        <f>+VLOOKUP(J212,'[1]F8.3 PROYECTOS O ACTIVIDADES...'!$J$273:$O$500,6,FALSE)</f>
        <v>27217</v>
      </c>
      <c r="P212" s="104">
        <v>0</v>
      </c>
      <c r="Q212" s="104">
        <v>0</v>
      </c>
      <c r="R212" s="104">
        <v>0</v>
      </c>
      <c r="S212" s="126" t="s">
        <v>4278</v>
      </c>
    </row>
    <row r="213" spans="1:19" ht="15.75" thickBot="1" x14ac:dyDescent="0.3">
      <c r="A213" s="119">
        <v>203</v>
      </c>
      <c r="B213" s="120" t="s">
        <v>3684</v>
      </c>
      <c r="C213" s="126" t="s">
        <v>56</v>
      </c>
      <c r="D213" s="126"/>
      <c r="E213" s="126" t="s">
        <v>4273</v>
      </c>
      <c r="F213" s="126" t="s">
        <v>265</v>
      </c>
      <c r="G213" s="126" t="s">
        <v>688</v>
      </c>
      <c r="H213" s="126" t="s">
        <v>650</v>
      </c>
      <c r="I213" s="126" t="s">
        <v>715</v>
      </c>
      <c r="J213" s="127">
        <v>2737</v>
      </c>
      <c r="K213" s="128">
        <v>42131</v>
      </c>
      <c r="L213" s="128">
        <v>42321</v>
      </c>
      <c r="M213" s="129">
        <v>45973.5</v>
      </c>
      <c r="N213" s="130">
        <v>33564</v>
      </c>
      <c r="O213" s="130">
        <f>+VLOOKUP(J213,'[1]F8.3 PROYECTOS O ACTIVIDADES...'!$J$273:$O$500,6,FALSE)</f>
        <v>27217</v>
      </c>
      <c r="P213" s="104">
        <v>0</v>
      </c>
      <c r="Q213" s="104">
        <v>0</v>
      </c>
      <c r="R213" s="104">
        <v>0</v>
      </c>
      <c r="S213" s="126" t="s">
        <v>4278</v>
      </c>
    </row>
    <row r="214" spans="1:19" ht="15.75" thickBot="1" x14ac:dyDescent="0.3">
      <c r="A214" s="119">
        <v>204</v>
      </c>
      <c r="B214" s="120" t="s">
        <v>4234</v>
      </c>
      <c r="C214" s="126" t="s">
        <v>56</v>
      </c>
      <c r="D214" s="126"/>
      <c r="E214" s="126" t="s">
        <v>4273</v>
      </c>
      <c r="F214" s="126" t="s">
        <v>265</v>
      </c>
      <c r="G214" s="126" t="s">
        <v>688</v>
      </c>
      <c r="H214" s="126" t="s">
        <v>650</v>
      </c>
      <c r="I214" s="126" t="s">
        <v>715</v>
      </c>
      <c r="J214" s="127">
        <v>1665</v>
      </c>
      <c r="K214" s="128">
        <v>42137</v>
      </c>
      <c r="L214" s="128">
        <v>42199</v>
      </c>
      <c r="M214" s="129">
        <v>42379</v>
      </c>
      <c r="N214" s="130">
        <v>317031</v>
      </c>
      <c r="O214" s="130">
        <f>+VLOOKUP(J214,'[1]F8.3 PROYECTOS O ACTIVIDADES...'!$J$273:$O$500,6,FALSE)</f>
        <v>1095597</v>
      </c>
      <c r="P214" s="104">
        <v>0</v>
      </c>
      <c r="Q214" s="104">
        <v>0</v>
      </c>
      <c r="R214" s="104">
        <v>0</v>
      </c>
      <c r="S214" s="126" t="s">
        <v>4278</v>
      </c>
    </row>
    <row r="215" spans="1:19" ht="15.75" thickBot="1" x14ac:dyDescent="0.3">
      <c r="A215" s="119">
        <v>205</v>
      </c>
      <c r="B215" s="120" t="s">
        <v>3687</v>
      </c>
      <c r="C215" s="126" t="s">
        <v>56</v>
      </c>
      <c r="D215" s="126"/>
      <c r="E215" s="126" t="s">
        <v>4273</v>
      </c>
      <c r="F215" s="126" t="s">
        <v>265</v>
      </c>
      <c r="G215" s="126" t="s">
        <v>688</v>
      </c>
      <c r="H215" s="126" t="s">
        <v>650</v>
      </c>
      <c r="I215" s="126" t="s">
        <v>715</v>
      </c>
      <c r="J215" s="127">
        <v>1714</v>
      </c>
      <c r="K215" s="128">
        <v>42139</v>
      </c>
      <c r="L215" s="128">
        <v>42216</v>
      </c>
      <c r="M215" s="129">
        <v>45868.5</v>
      </c>
      <c r="N215" s="130">
        <v>216908</v>
      </c>
      <c r="O215" s="130">
        <f>+VLOOKUP(J215,'[1]F8.3 PROYECTOS O ACTIVIDADES...'!$J$273:$O$500,6,FALSE)</f>
        <v>141263</v>
      </c>
      <c r="P215" s="104">
        <v>0</v>
      </c>
      <c r="Q215" s="104">
        <v>0</v>
      </c>
      <c r="R215" s="104">
        <v>0</v>
      </c>
      <c r="S215" s="126" t="s">
        <v>4278</v>
      </c>
    </row>
    <row r="216" spans="1:19" ht="15.75" thickBot="1" x14ac:dyDescent="0.3">
      <c r="A216" s="119">
        <v>206</v>
      </c>
      <c r="B216" s="120" t="s">
        <v>3689</v>
      </c>
      <c r="C216" s="126" t="s">
        <v>56</v>
      </c>
      <c r="D216" s="126"/>
      <c r="E216" s="126" t="s">
        <v>4273</v>
      </c>
      <c r="F216" s="126" t="s">
        <v>265</v>
      </c>
      <c r="G216" s="126" t="s">
        <v>688</v>
      </c>
      <c r="H216" s="126" t="s">
        <v>650</v>
      </c>
      <c r="I216" s="126" t="s">
        <v>715</v>
      </c>
      <c r="J216" s="127">
        <v>1566</v>
      </c>
      <c r="K216" s="128">
        <v>42144</v>
      </c>
      <c r="L216" s="128">
        <v>42199</v>
      </c>
      <c r="M216" s="129">
        <v>45851.5</v>
      </c>
      <c r="N216" s="130">
        <v>114513</v>
      </c>
      <c r="O216" s="130">
        <f>+VLOOKUP(J216,'[1]F8.3 PROYECTOS O ACTIVIDADES...'!$J$273:$O$500,6,FALSE)</f>
        <v>70631</v>
      </c>
      <c r="P216" s="104">
        <v>0</v>
      </c>
      <c r="Q216" s="104">
        <v>0</v>
      </c>
      <c r="R216" s="104">
        <v>0</v>
      </c>
      <c r="S216" s="126" t="s">
        <v>4278</v>
      </c>
    </row>
    <row r="217" spans="1:19" ht="15.75" thickBot="1" x14ac:dyDescent="0.3">
      <c r="A217" s="119">
        <v>207</v>
      </c>
      <c r="B217" s="120" t="s">
        <v>3692</v>
      </c>
      <c r="C217" s="126" t="s">
        <v>56</v>
      </c>
      <c r="D217" s="126"/>
      <c r="E217" s="126" t="s">
        <v>4273</v>
      </c>
      <c r="F217" s="126" t="s">
        <v>265</v>
      </c>
      <c r="G217" s="126" t="s">
        <v>688</v>
      </c>
      <c r="H217" s="126" t="s">
        <v>650</v>
      </c>
      <c r="I217" s="126" t="s">
        <v>715</v>
      </c>
      <c r="J217" s="127">
        <v>1720</v>
      </c>
      <c r="K217" s="128">
        <v>42149</v>
      </c>
      <c r="L217" s="128">
        <v>42216</v>
      </c>
      <c r="M217" s="129">
        <v>45868.5</v>
      </c>
      <c r="N217" s="130">
        <v>82870</v>
      </c>
      <c r="O217" s="130">
        <f>+VLOOKUP(J217,'[1]F8.3 PROYECTOS O ACTIVIDADES...'!$J$273:$O$500,6,FALSE)</f>
        <v>70631</v>
      </c>
      <c r="P217" s="104">
        <v>0</v>
      </c>
      <c r="Q217" s="104">
        <v>0</v>
      </c>
      <c r="R217" s="104">
        <v>0</v>
      </c>
      <c r="S217" s="126" t="s">
        <v>4278</v>
      </c>
    </row>
    <row r="218" spans="1:19" ht="15.75" thickBot="1" x14ac:dyDescent="0.3">
      <c r="A218" s="119">
        <v>208</v>
      </c>
      <c r="B218" s="120" t="s">
        <v>3695</v>
      </c>
      <c r="C218" s="126" t="s">
        <v>56</v>
      </c>
      <c r="D218" s="126"/>
      <c r="E218" s="126" t="s">
        <v>4273</v>
      </c>
      <c r="F218" s="126" t="s">
        <v>265</v>
      </c>
      <c r="G218" s="126" t="s">
        <v>688</v>
      </c>
      <c r="H218" s="126" t="s">
        <v>650</v>
      </c>
      <c r="I218" s="126" t="s">
        <v>715</v>
      </c>
      <c r="J218" s="127">
        <v>1715</v>
      </c>
      <c r="K218" s="128">
        <v>42151</v>
      </c>
      <c r="L218" s="128">
        <v>42216</v>
      </c>
      <c r="M218" s="129">
        <v>45868.5</v>
      </c>
      <c r="N218" s="130">
        <v>165741</v>
      </c>
      <c r="O218" s="130">
        <f>+VLOOKUP(J218,'[1]F8.3 PROYECTOS O ACTIVIDADES...'!$J$273:$O$500,6,FALSE)</f>
        <v>114573</v>
      </c>
      <c r="P218" s="104">
        <v>0</v>
      </c>
      <c r="Q218" s="104">
        <v>0</v>
      </c>
      <c r="R218" s="104">
        <v>0</v>
      </c>
      <c r="S218" s="126" t="s">
        <v>4278</v>
      </c>
    </row>
    <row r="219" spans="1:19" ht="15.75" thickBot="1" x14ac:dyDescent="0.3">
      <c r="A219" s="119">
        <v>209</v>
      </c>
      <c r="B219" s="120" t="s">
        <v>3698</v>
      </c>
      <c r="C219" s="126" t="s">
        <v>56</v>
      </c>
      <c r="D219" s="126"/>
      <c r="E219" s="126" t="s">
        <v>4273</v>
      </c>
      <c r="F219" s="126" t="s">
        <v>265</v>
      </c>
      <c r="G219" s="126" t="s">
        <v>688</v>
      </c>
      <c r="H219" s="126" t="s">
        <v>650</v>
      </c>
      <c r="I219" s="126" t="s">
        <v>715</v>
      </c>
      <c r="J219" s="127">
        <v>1692</v>
      </c>
      <c r="K219" s="128">
        <v>42157</v>
      </c>
      <c r="L219" s="128">
        <v>42214</v>
      </c>
      <c r="M219" s="129">
        <v>45866.5</v>
      </c>
      <c r="N219" s="130">
        <v>51167</v>
      </c>
      <c r="O219" s="130">
        <f>+VLOOKUP(J219,'[1]F8.3 PROYECTOS O ACTIVIDADES...'!$J$273:$O$500,6,FALSE)</f>
        <v>51167</v>
      </c>
      <c r="P219" s="104">
        <v>0</v>
      </c>
      <c r="Q219" s="104">
        <v>0</v>
      </c>
      <c r="R219" s="104">
        <v>0</v>
      </c>
      <c r="S219" s="126" t="s">
        <v>4278</v>
      </c>
    </row>
    <row r="220" spans="1:19" ht="15.75" thickBot="1" x14ac:dyDescent="0.3">
      <c r="A220" s="119">
        <v>210</v>
      </c>
      <c r="B220" s="120" t="s">
        <v>3701</v>
      </c>
      <c r="C220" s="126" t="s">
        <v>56</v>
      </c>
      <c r="D220" s="126"/>
      <c r="E220" s="126" t="s">
        <v>4273</v>
      </c>
      <c r="F220" s="126" t="s">
        <v>265</v>
      </c>
      <c r="G220" s="126" t="s">
        <v>688</v>
      </c>
      <c r="H220" s="126" t="s">
        <v>650</v>
      </c>
      <c r="I220" s="126" t="s">
        <v>715</v>
      </c>
      <c r="J220" s="127">
        <v>1716</v>
      </c>
      <c r="K220" s="128">
        <v>42157</v>
      </c>
      <c r="L220" s="128">
        <v>42216</v>
      </c>
      <c r="M220" s="129">
        <v>45868.5</v>
      </c>
      <c r="N220" s="130">
        <v>51167</v>
      </c>
      <c r="O220" s="130">
        <f>+VLOOKUP(J220,'[1]F8.3 PROYECTOS O ACTIVIDADES...'!$J$273:$O$500,6,FALSE)</f>
        <v>51167</v>
      </c>
      <c r="P220" s="104">
        <v>0</v>
      </c>
      <c r="Q220" s="104">
        <v>0</v>
      </c>
      <c r="R220" s="104">
        <v>0</v>
      </c>
      <c r="S220" s="126" t="s">
        <v>4278</v>
      </c>
    </row>
    <row r="221" spans="1:19" ht="15.75" thickBot="1" x14ac:dyDescent="0.3">
      <c r="A221" s="119">
        <v>211</v>
      </c>
      <c r="B221" s="120" t="s">
        <v>3704</v>
      </c>
      <c r="C221" s="126" t="s">
        <v>56</v>
      </c>
      <c r="D221" s="126"/>
      <c r="E221" s="126" t="s">
        <v>4273</v>
      </c>
      <c r="F221" s="126" t="s">
        <v>265</v>
      </c>
      <c r="G221" s="126" t="s">
        <v>688</v>
      </c>
      <c r="H221" s="126" t="s">
        <v>650</v>
      </c>
      <c r="I221" s="126" t="s">
        <v>715</v>
      </c>
      <c r="J221" s="127">
        <v>1567</v>
      </c>
      <c r="K221" s="128">
        <v>42157</v>
      </c>
      <c r="L221" s="128">
        <v>42199</v>
      </c>
      <c r="M221" s="129">
        <v>45851.5</v>
      </c>
      <c r="N221" s="130">
        <v>51167</v>
      </c>
      <c r="O221" s="130">
        <f>+VLOOKUP(J221,'[1]F8.3 PROYECTOS O ACTIVIDADES...'!$J$273:$O$500,6,FALSE)</f>
        <v>51167</v>
      </c>
      <c r="P221" s="104">
        <v>0</v>
      </c>
      <c r="Q221" s="104">
        <v>0</v>
      </c>
      <c r="R221" s="104">
        <v>0</v>
      </c>
      <c r="S221" s="126" t="s">
        <v>4278</v>
      </c>
    </row>
    <row r="222" spans="1:19" ht="15.75" thickBot="1" x14ac:dyDescent="0.3">
      <c r="A222" s="119">
        <v>212</v>
      </c>
      <c r="B222" s="120" t="s">
        <v>3707</v>
      </c>
      <c r="C222" s="126" t="s">
        <v>56</v>
      </c>
      <c r="D222" s="126"/>
      <c r="E222" s="126" t="s">
        <v>4272</v>
      </c>
      <c r="F222" s="126" t="s">
        <v>265</v>
      </c>
      <c r="G222" s="126" t="s">
        <v>688</v>
      </c>
      <c r="H222" s="126" t="s">
        <v>656</v>
      </c>
      <c r="I222" s="126" t="s">
        <v>715</v>
      </c>
      <c r="J222" s="127">
        <v>1693</v>
      </c>
      <c r="K222" s="128">
        <v>42157</v>
      </c>
      <c r="L222" s="128">
        <v>42214</v>
      </c>
      <c r="M222" s="129">
        <v>45866.5</v>
      </c>
      <c r="N222" s="130">
        <v>197444</v>
      </c>
      <c r="O222" s="130">
        <v>52481</v>
      </c>
      <c r="P222" s="104">
        <v>0</v>
      </c>
      <c r="Q222" s="104">
        <v>0</v>
      </c>
      <c r="R222" s="104">
        <v>0</v>
      </c>
      <c r="S222" s="126" t="s">
        <v>4278</v>
      </c>
    </row>
    <row r="223" spans="1:19" ht="15.75" thickBot="1" x14ac:dyDescent="0.3">
      <c r="A223" s="119">
        <v>213</v>
      </c>
      <c r="B223" s="120" t="s">
        <v>3710</v>
      </c>
      <c r="C223" s="126" t="s">
        <v>56</v>
      </c>
      <c r="D223" s="126"/>
      <c r="E223" s="126" t="s">
        <v>4272</v>
      </c>
      <c r="F223" s="126" t="s">
        <v>265</v>
      </c>
      <c r="G223" s="126" t="s">
        <v>688</v>
      </c>
      <c r="H223" s="126" t="s">
        <v>656</v>
      </c>
      <c r="I223" s="126" t="s">
        <v>715</v>
      </c>
      <c r="J223" s="127">
        <v>1694</v>
      </c>
      <c r="K223" s="128">
        <v>42157</v>
      </c>
      <c r="L223" s="128">
        <v>42214</v>
      </c>
      <c r="M223" s="129">
        <v>45866.5</v>
      </c>
      <c r="N223" s="130">
        <v>197444</v>
      </c>
      <c r="O223" s="130">
        <v>52481</v>
      </c>
      <c r="P223" s="104">
        <v>0</v>
      </c>
      <c r="Q223" s="104">
        <v>0</v>
      </c>
      <c r="R223" s="104">
        <v>0</v>
      </c>
      <c r="S223" s="126" t="s">
        <v>4278</v>
      </c>
    </row>
    <row r="224" spans="1:19" ht="15.75" thickBot="1" x14ac:dyDescent="0.3">
      <c r="A224" s="119">
        <v>214</v>
      </c>
      <c r="B224" s="120" t="s">
        <v>3713</v>
      </c>
      <c r="C224" s="126" t="s">
        <v>56</v>
      </c>
      <c r="D224" s="126"/>
      <c r="E224" s="126" t="s">
        <v>4273</v>
      </c>
      <c r="F224" s="126" t="s">
        <v>265</v>
      </c>
      <c r="G224" s="126" t="s">
        <v>688</v>
      </c>
      <c r="H224" s="126" t="s">
        <v>650</v>
      </c>
      <c r="I224" s="126" t="s">
        <v>715</v>
      </c>
      <c r="J224" s="127">
        <v>1717</v>
      </c>
      <c r="K224" s="128">
        <v>42158</v>
      </c>
      <c r="L224" s="128">
        <v>42216</v>
      </c>
      <c r="M224" s="129">
        <v>45868.5</v>
      </c>
      <c r="N224" s="130">
        <v>67019</v>
      </c>
      <c r="O224" s="130">
        <f>+VLOOKUP(J224,'[1]F8.3 PROYECTOS O ACTIVIDADES...'!$J$273:$O$500,6,FALSE)</f>
        <v>57287</v>
      </c>
      <c r="P224" s="104">
        <v>0</v>
      </c>
      <c r="Q224" s="104">
        <v>0</v>
      </c>
      <c r="R224" s="104">
        <v>0</v>
      </c>
      <c r="S224" s="126" t="s">
        <v>4278</v>
      </c>
    </row>
    <row r="225" spans="1:19" ht="15.75" thickBot="1" x14ac:dyDescent="0.3">
      <c r="A225" s="119">
        <v>215</v>
      </c>
      <c r="B225" s="120" t="s">
        <v>3716</v>
      </c>
      <c r="C225" s="126" t="s">
        <v>56</v>
      </c>
      <c r="D225" s="126"/>
      <c r="E225" s="126" t="s">
        <v>4273</v>
      </c>
      <c r="F225" s="126" t="s">
        <v>265</v>
      </c>
      <c r="G225" s="126" t="s">
        <v>688</v>
      </c>
      <c r="H225" s="126" t="s">
        <v>650</v>
      </c>
      <c r="I225" s="126" t="s">
        <v>715</v>
      </c>
      <c r="J225" s="127">
        <v>1718</v>
      </c>
      <c r="K225" s="128">
        <v>42158</v>
      </c>
      <c r="L225" s="128">
        <v>42216</v>
      </c>
      <c r="M225" s="129">
        <v>45868.5</v>
      </c>
      <c r="N225" s="130">
        <v>67019</v>
      </c>
      <c r="O225" s="130">
        <f>+VLOOKUP(J225,'[1]F8.3 PROYECTOS O ACTIVIDADES...'!$J$273:$O$500,6,FALSE)</f>
        <v>57287</v>
      </c>
      <c r="P225" s="104">
        <v>0</v>
      </c>
      <c r="Q225" s="104">
        <v>0</v>
      </c>
      <c r="R225" s="104">
        <v>0</v>
      </c>
      <c r="S225" s="126" t="s">
        <v>4278</v>
      </c>
    </row>
    <row r="226" spans="1:19" ht="15.75" thickBot="1" x14ac:dyDescent="0.3">
      <c r="A226" s="119">
        <v>216</v>
      </c>
      <c r="B226" s="120" t="s">
        <v>3720</v>
      </c>
      <c r="C226" s="126" t="s">
        <v>56</v>
      </c>
      <c r="D226" s="126"/>
      <c r="E226" s="126" t="s">
        <v>4273</v>
      </c>
      <c r="F226" s="126" t="s">
        <v>265</v>
      </c>
      <c r="G226" s="126" t="s">
        <v>688</v>
      </c>
      <c r="H226" s="126" t="s">
        <v>650</v>
      </c>
      <c r="I226" s="126" t="s">
        <v>715</v>
      </c>
      <c r="J226" s="127">
        <v>1719</v>
      </c>
      <c r="K226" s="128">
        <v>42164</v>
      </c>
      <c r="L226" s="128">
        <v>42216</v>
      </c>
      <c r="M226" s="129">
        <v>45868.5</v>
      </c>
      <c r="N226" s="130">
        <v>121799</v>
      </c>
      <c r="O226" s="130">
        <f>+VLOOKUP(J226,'[1]F8.3 PROYECTOS O ACTIVIDADES...'!$J$273:$O$500,6,FALSE)</f>
        <v>82870</v>
      </c>
      <c r="P226" s="104">
        <v>0</v>
      </c>
      <c r="Q226" s="104">
        <v>0</v>
      </c>
      <c r="R226" s="104">
        <v>0</v>
      </c>
      <c r="S226" s="126" t="s">
        <v>4278</v>
      </c>
    </row>
    <row r="227" spans="1:19" ht="15.75" thickBot="1" x14ac:dyDescent="0.3">
      <c r="A227" s="119">
        <v>217</v>
      </c>
      <c r="B227" s="120" t="s">
        <v>3723</v>
      </c>
      <c r="C227" s="126" t="s">
        <v>56</v>
      </c>
      <c r="D227" s="126"/>
      <c r="E227" s="126" t="s">
        <v>4272</v>
      </c>
      <c r="F227" s="126" t="s">
        <v>265</v>
      </c>
      <c r="G227" s="126" t="s">
        <v>688</v>
      </c>
      <c r="H227" s="126" t="s">
        <v>656</v>
      </c>
      <c r="I227" s="126" t="s">
        <v>715</v>
      </c>
      <c r="J227" s="127">
        <v>1970</v>
      </c>
      <c r="K227" s="128">
        <v>42180</v>
      </c>
      <c r="L227" s="128">
        <v>42241</v>
      </c>
      <c r="M227" s="129">
        <v>44067.25</v>
      </c>
      <c r="N227" s="130">
        <v>111340</v>
      </c>
      <c r="O227" s="130">
        <v>52481</v>
      </c>
      <c r="P227" s="104">
        <v>0</v>
      </c>
      <c r="Q227" s="104">
        <v>0</v>
      </c>
      <c r="R227" s="104">
        <v>0</v>
      </c>
      <c r="S227" s="126" t="s">
        <v>4278</v>
      </c>
    </row>
    <row r="228" spans="1:19" ht="15.75" thickBot="1" x14ac:dyDescent="0.3">
      <c r="A228" s="119">
        <v>218</v>
      </c>
      <c r="B228" s="120" t="s">
        <v>3725</v>
      </c>
      <c r="C228" s="126" t="s">
        <v>56</v>
      </c>
      <c r="D228" s="126"/>
      <c r="E228" s="126" t="s">
        <v>4273</v>
      </c>
      <c r="F228" s="126" t="s">
        <v>265</v>
      </c>
      <c r="G228" s="126" t="s">
        <v>688</v>
      </c>
      <c r="H228" s="126" t="s">
        <v>650</v>
      </c>
      <c r="I228" s="126" t="s">
        <v>715</v>
      </c>
      <c r="J228" s="127">
        <v>2201</v>
      </c>
      <c r="K228" s="128">
        <v>42173</v>
      </c>
      <c r="L228" s="128">
        <v>42271</v>
      </c>
      <c r="M228" s="129">
        <v>45923.5</v>
      </c>
      <c r="N228" s="130">
        <v>51167</v>
      </c>
      <c r="O228" s="130">
        <f>+VLOOKUP(J228,'[1]F8.3 PROYECTOS O ACTIVIDADES...'!$J$273:$O$500,6,FALSE)</f>
        <v>51167</v>
      </c>
      <c r="P228" s="104">
        <v>0</v>
      </c>
      <c r="Q228" s="104">
        <v>0</v>
      </c>
      <c r="R228" s="104">
        <v>0</v>
      </c>
      <c r="S228" s="126" t="s">
        <v>4278</v>
      </c>
    </row>
    <row r="229" spans="1:19" ht="15.75" thickBot="1" x14ac:dyDescent="0.3">
      <c r="A229" s="119">
        <v>219</v>
      </c>
      <c r="B229" s="120" t="s">
        <v>3727</v>
      </c>
      <c r="C229" s="126" t="s">
        <v>56</v>
      </c>
      <c r="D229" s="126"/>
      <c r="E229" s="126" t="s">
        <v>4273</v>
      </c>
      <c r="F229" s="126" t="s">
        <v>265</v>
      </c>
      <c r="G229" s="126" t="s">
        <v>688</v>
      </c>
      <c r="H229" s="126" t="s">
        <v>650</v>
      </c>
      <c r="I229" s="126" t="s">
        <v>715</v>
      </c>
      <c r="J229" s="127">
        <v>1958</v>
      </c>
      <c r="K229" s="128">
        <v>42188</v>
      </c>
      <c r="L229" s="128">
        <v>42241</v>
      </c>
      <c r="M229" s="129">
        <v>45893.5</v>
      </c>
      <c r="N229" s="130">
        <v>18606</v>
      </c>
      <c r="O229" s="130">
        <f>+VLOOKUP(J229,'[1]F8.3 PROYECTOS O ACTIVIDADES...'!$J$273:$O$500,6,FALSE)</f>
        <v>52481</v>
      </c>
      <c r="P229" s="104">
        <v>0</v>
      </c>
      <c r="Q229" s="104">
        <v>0</v>
      </c>
      <c r="R229" s="104">
        <v>0</v>
      </c>
      <c r="S229" s="126" t="s">
        <v>4278</v>
      </c>
    </row>
    <row r="230" spans="1:19" ht="15.75" thickBot="1" x14ac:dyDescent="0.3">
      <c r="A230" s="119">
        <v>220</v>
      </c>
      <c r="B230" s="120" t="s">
        <v>3731</v>
      </c>
      <c r="C230" s="126" t="s">
        <v>56</v>
      </c>
      <c r="D230" s="126"/>
      <c r="E230" s="126" t="s">
        <v>4273</v>
      </c>
      <c r="F230" s="126" t="s">
        <v>265</v>
      </c>
      <c r="G230" s="126" t="s">
        <v>688</v>
      </c>
      <c r="H230" s="126" t="s">
        <v>650</v>
      </c>
      <c r="I230" s="126" t="s">
        <v>715</v>
      </c>
      <c r="J230" s="127">
        <v>1959</v>
      </c>
      <c r="K230" s="128">
        <v>42188</v>
      </c>
      <c r="L230" s="128">
        <v>42241</v>
      </c>
      <c r="M230" s="129">
        <v>45893.5</v>
      </c>
      <c r="N230" s="130">
        <v>18606</v>
      </c>
      <c r="O230" s="130">
        <f>+VLOOKUP(J230,'[1]F8.3 PROYECTOS O ACTIVIDADES...'!$J$273:$O$500,6,FALSE)</f>
        <v>52481</v>
      </c>
      <c r="P230" s="104">
        <v>0</v>
      </c>
      <c r="Q230" s="104">
        <v>0</v>
      </c>
      <c r="R230" s="104">
        <v>0</v>
      </c>
      <c r="S230" s="126" t="s">
        <v>4278</v>
      </c>
    </row>
    <row r="231" spans="1:19" ht="15.75" thickBot="1" x14ac:dyDescent="0.3">
      <c r="A231" s="119">
        <v>221</v>
      </c>
      <c r="B231" s="120" t="s">
        <v>3735</v>
      </c>
      <c r="C231" s="126" t="s">
        <v>56</v>
      </c>
      <c r="D231" s="126"/>
      <c r="E231" s="126" t="s">
        <v>4273</v>
      </c>
      <c r="F231" s="126" t="s">
        <v>265</v>
      </c>
      <c r="G231" s="126" t="s">
        <v>688</v>
      </c>
      <c r="H231" s="126" t="s">
        <v>650</v>
      </c>
      <c r="I231" s="126" t="s">
        <v>715</v>
      </c>
      <c r="J231" s="127">
        <v>1960</v>
      </c>
      <c r="K231" s="128">
        <v>42188</v>
      </c>
      <c r="L231" s="128">
        <v>42241</v>
      </c>
      <c r="M231" s="129">
        <v>45893.5</v>
      </c>
      <c r="N231" s="130">
        <v>18606</v>
      </c>
      <c r="O231" s="130">
        <f>+VLOOKUP(J231,'[1]F8.3 PROYECTOS O ACTIVIDADES...'!$J$273:$O$500,6,FALSE)</f>
        <v>52481</v>
      </c>
      <c r="P231" s="104">
        <v>0</v>
      </c>
      <c r="Q231" s="104">
        <v>0</v>
      </c>
      <c r="R231" s="104">
        <v>0</v>
      </c>
      <c r="S231" s="126" t="s">
        <v>4278</v>
      </c>
    </row>
    <row r="232" spans="1:19" ht="15.75" thickBot="1" x14ac:dyDescent="0.3">
      <c r="A232" s="119">
        <v>222</v>
      </c>
      <c r="B232" s="120" t="s">
        <v>3738</v>
      </c>
      <c r="C232" s="126" t="s">
        <v>56</v>
      </c>
      <c r="D232" s="126"/>
      <c r="E232" s="126" t="s">
        <v>4273</v>
      </c>
      <c r="F232" s="126" t="s">
        <v>265</v>
      </c>
      <c r="G232" s="126" t="s">
        <v>688</v>
      </c>
      <c r="H232" s="126" t="s">
        <v>650</v>
      </c>
      <c r="I232" s="126" t="s">
        <v>715</v>
      </c>
      <c r="J232" s="127">
        <v>1961</v>
      </c>
      <c r="K232" s="128">
        <v>42188</v>
      </c>
      <c r="L232" s="128">
        <v>42241</v>
      </c>
      <c r="M232" s="129">
        <v>45893.5</v>
      </c>
      <c r="N232" s="130">
        <v>18606</v>
      </c>
      <c r="O232" s="130">
        <f>+VLOOKUP(J232,'[1]F8.3 PROYECTOS O ACTIVIDADES...'!$J$273:$O$500,6,FALSE)</f>
        <v>52481</v>
      </c>
      <c r="P232" s="104">
        <v>0</v>
      </c>
      <c r="Q232" s="104">
        <v>0</v>
      </c>
      <c r="R232" s="104">
        <v>0</v>
      </c>
      <c r="S232" s="126" t="s">
        <v>4278</v>
      </c>
    </row>
    <row r="233" spans="1:19" ht="15.75" thickBot="1" x14ac:dyDescent="0.3">
      <c r="A233" s="119">
        <v>223</v>
      </c>
      <c r="B233" s="120" t="s">
        <v>3741</v>
      </c>
      <c r="C233" s="126" t="s">
        <v>56</v>
      </c>
      <c r="D233" s="126"/>
      <c r="E233" s="126" t="s">
        <v>4273</v>
      </c>
      <c r="F233" s="126" t="s">
        <v>265</v>
      </c>
      <c r="G233" s="126" t="s">
        <v>688</v>
      </c>
      <c r="H233" s="126" t="s">
        <v>650</v>
      </c>
      <c r="I233" s="126" t="s">
        <v>715</v>
      </c>
      <c r="J233" s="127">
        <v>1962</v>
      </c>
      <c r="K233" s="128">
        <v>42188</v>
      </c>
      <c r="L233" s="128">
        <v>42241</v>
      </c>
      <c r="M233" s="129">
        <v>45893.5</v>
      </c>
      <c r="N233" s="130">
        <v>18606</v>
      </c>
      <c r="O233" s="130">
        <f>+VLOOKUP(J233,'[1]F8.3 PROYECTOS O ACTIVIDADES...'!$J$273:$O$500,6,FALSE)</f>
        <v>52481</v>
      </c>
      <c r="P233" s="104">
        <v>0</v>
      </c>
      <c r="Q233" s="104">
        <v>0</v>
      </c>
      <c r="R233" s="104">
        <v>0</v>
      </c>
      <c r="S233" s="126" t="s">
        <v>4278</v>
      </c>
    </row>
    <row r="234" spans="1:19" ht="15.75" thickBot="1" x14ac:dyDescent="0.3">
      <c r="A234" s="119">
        <v>224</v>
      </c>
      <c r="B234" s="120" t="s">
        <v>3744</v>
      </c>
      <c r="C234" s="126" t="s">
        <v>56</v>
      </c>
      <c r="D234" s="126"/>
      <c r="E234" s="126" t="s">
        <v>4273</v>
      </c>
      <c r="F234" s="126" t="s">
        <v>265</v>
      </c>
      <c r="G234" s="126" t="s">
        <v>688</v>
      </c>
      <c r="H234" s="126" t="s">
        <v>650</v>
      </c>
      <c r="I234" s="126" t="s">
        <v>715</v>
      </c>
      <c r="J234" s="127">
        <v>1963</v>
      </c>
      <c r="K234" s="128">
        <v>42188</v>
      </c>
      <c r="L234" s="128">
        <v>42241</v>
      </c>
      <c r="M234" s="129">
        <v>45893.5</v>
      </c>
      <c r="N234" s="130">
        <v>18606</v>
      </c>
      <c r="O234" s="130">
        <f>+VLOOKUP(J234,'[1]F8.3 PROYECTOS O ACTIVIDADES...'!$J$273:$O$500,6,FALSE)</f>
        <v>52481</v>
      </c>
      <c r="P234" s="104">
        <v>0</v>
      </c>
      <c r="Q234" s="104">
        <v>0</v>
      </c>
      <c r="R234" s="104">
        <v>0</v>
      </c>
      <c r="S234" s="126" t="s">
        <v>4278</v>
      </c>
    </row>
    <row r="235" spans="1:19" ht="15.75" thickBot="1" x14ac:dyDescent="0.3">
      <c r="A235" s="119">
        <v>225</v>
      </c>
      <c r="B235" s="120" t="s">
        <v>3747</v>
      </c>
      <c r="C235" s="126" t="s">
        <v>56</v>
      </c>
      <c r="D235" s="126"/>
      <c r="E235" s="126" t="s">
        <v>4273</v>
      </c>
      <c r="F235" s="126" t="s">
        <v>265</v>
      </c>
      <c r="G235" s="126" t="s">
        <v>688</v>
      </c>
      <c r="H235" s="126" t="s">
        <v>650</v>
      </c>
      <c r="I235" s="126" t="s">
        <v>715</v>
      </c>
      <c r="J235" s="127">
        <v>1964</v>
      </c>
      <c r="K235" s="128">
        <v>42188</v>
      </c>
      <c r="L235" s="128">
        <v>42241</v>
      </c>
      <c r="M235" s="129">
        <v>45893.5</v>
      </c>
      <c r="N235" s="130">
        <v>18606</v>
      </c>
      <c r="O235" s="130">
        <f>+VLOOKUP(J235,'[1]F8.3 PROYECTOS O ACTIVIDADES...'!$J$273:$O$500,6,FALSE)</f>
        <v>52481</v>
      </c>
      <c r="P235" s="104">
        <v>0</v>
      </c>
      <c r="Q235" s="104">
        <v>0</v>
      </c>
      <c r="R235" s="104">
        <v>0</v>
      </c>
      <c r="S235" s="126" t="s">
        <v>4278</v>
      </c>
    </row>
    <row r="236" spans="1:19" ht="15.75" thickBot="1" x14ac:dyDescent="0.3">
      <c r="A236" s="119">
        <v>226</v>
      </c>
      <c r="B236" s="120" t="s">
        <v>3750</v>
      </c>
      <c r="C236" s="126" t="s">
        <v>56</v>
      </c>
      <c r="D236" s="126"/>
      <c r="E236" s="126" t="s">
        <v>4273</v>
      </c>
      <c r="F236" s="126" t="s">
        <v>265</v>
      </c>
      <c r="G236" s="126" t="s">
        <v>688</v>
      </c>
      <c r="H236" s="126" t="s">
        <v>650</v>
      </c>
      <c r="I236" s="126" t="s">
        <v>715</v>
      </c>
      <c r="J236" s="127">
        <v>1965</v>
      </c>
      <c r="K236" s="128">
        <v>42188</v>
      </c>
      <c r="L236" s="128">
        <v>42241</v>
      </c>
      <c r="M236" s="129">
        <v>45893.5</v>
      </c>
      <c r="N236" s="130">
        <v>18606</v>
      </c>
      <c r="O236" s="130">
        <f>+VLOOKUP(J236,'[1]F8.3 PROYECTOS O ACTIVIDADES...'!$J$273:$O$500,6,FALSE)</f>
        <v>52481</v>
      </c>
      <c r="P236" s="104">
        <v>0</v>
      </c>
      <c r="Q236" s="104">
        <v>0</v>
      </c>
      <c r="R236" s="104">
        <v>0</v>
      </c>
      <c r="S236" s="126" t="s">
        <v>4278</v>
      </c>
    </row>
    <row r="237" spans="1:19" ht="15.75" thickBot="1" x14ac:dyDescent="0.3">
      <c r="A237" s="119">
        <v>227</v>
      </c>
      <c r="B237" s="120" t="s">
        <v>3753</v>
      </c>
      <c r="C237" s="126" t="s">
        <v>56</v>
      </c>
      <c r="D237" s="126"/>
      <c r="E237" s="126" t="s">
        <v>4273</v>
      </c>
      <c r="F237" s="126" t="s">
        <v>265</v>
      </c>
      <c r="G237" s="126" t="s">
        <v>688</v>
      </c>
      <c r="H237" s="126" t="s">
        <v>650</v>
      </c>
      <c r="I237" s="126" t="s">
        <v>715</v>
      </c>
      <c r="J237" s="127">
        <v>1966</v>
      </c>
      <c r="K237" s="128">
        <v>42188</v>
      </c>
      <c r="L237" s="128">
        <v>42241</v>
      </c>
      <c r="M237" s="129">
        <v>45893.5</v>
      </c>
      <c r="N237" s="130">
        <v>18606</v>
      </c>
      <c r="O237" s="130">
        <f>+VLOOKUP(J237,'[1]F8.3 PROYECTOS O ACTIVIDADES...'!$J$273:$O$500,6,FALSE)</f>
        <v>52481</v>
      </c>
      <c r="P237" s="104">
        <v>0</v>
      </c>
      <c r="Q237" s="104">
        <v>0</v>
      </c>
      <c r="R237" s="104">
        <v>0</v>
      </c>
      <c r="S237" s="126" t="s">
        <v>4278</v>
      </c>
    </row>
    <row r="238" spans="1:19" ht="15.75" thickBot="1" x14ac:dyDescent="0.3">
      <c r="A238" s="119">
        <v>228</v>
      </c>
      <c r="B238" s="120" t="s">
        <v>3756</v>
      </c>
      <c r="C238" s="126" t="s">
        <v>56</v>
      </c>
      <c r="D238" s="126"/>
      <c r="E238" s="126" t="s">
        <v>4273</v>
      </c>
      <c r="F238" s="126" t="s">
        <v>265</v>
      </c>
      <c r="G238" s="126" t="s">
        <v>688</v>
      </c>
      <c r="H238" s="126" t="s">
        <v>650</v>
      </c>
      <c r="I238" s="126" t="s">
        <v>715</v>
      </c>
      <c r="J238" s="127">
        <v>1967</v>
      </c>
      <c r="K238" s="128">
        <v>42188</v>
      </c>
      <c r="L238" s="128">
        <v>42241</v>
      </c>
      <c r="M238" s="129">
        <v>45893.5</v>
      </c>
      <c r="N238" s="130">
        <v>18606</v>
      </c>
      <c r="O238" s="130">
        <f>+VLOOKUP(J238,'[1]F8.3 PROYECTOS O ACTIVIDADES...'!$J$273:$O$500,6,FALSE)</f>
        <v>52481</v>
      </c>
      <c r="P238" s="104">
        <v>0</v>
      </c>
      <c r="Q238" s="104">
        <v>0</v>
      </c>
      <c r="R238" s="104">
        <v>0</v>
      </c>
      <c r="S238" s="126" t="s">
        <v>4278</v>
      </c>
    </row>
    <row r="239" spans="1:19" ht="15.75" thickBot="1" x14ac:dyDescent="0.3">
      <c r="A239" s="119">
        <v>229</v>
      </c>
      <c r="B239" s="120" t="s">
        <v>3759</v>
      </c>
      <c r="C239" s="126" t="s">
        <v>56</v>
      </c>
      <c r="D239" s="126"/>
      <c r="E239" s="126" t="s">
        <v>4273</v>
      </c>
      <c r="F239" s="126" t="s">
        <v>265</v>
      </c>
      <c r="G239" s="126" t="s">
        <v>688</v>
      </c>
      <c r="H239" s="126" t="s">
        <v>650</v>
      </c>
      <c r="I239" s="126" t="s">
        <v>715</v>
      </c>
      <c r="J239" s="127">
        <v>1968</v>
      </c>
      <c r="K239" s="128">
        <v>42188</v>
      </c>
      <c r="L239" s="128">
        <v>42241</v>
      </c>
      <c r="M239" s="129">
        <v>45893.5</v>
      </c>
      <c r="N239" s="130">
        <v>18606</v>
      </c>
      <c r="O239" s="130">
        <f>+VLOOKUP(J239,'[1]F8.3 PROYECTOS O ACTIVIDADES...'!$J$273:$O$500,6,FALSE)</f>
        <v>52481</v>
      </c>
      <c r="P239" s="104">
        <v>0</v>
      </c>
      <c r="Q239" s="104">
        <v>0</v>
      </c>
      <c r="R239" s="104">
        <v>0</v>
      </c>
      <c r="S239" s="126" t="s">
        <v>4278</v>
      </c>
    </row>
    <row r="240" spans="1:19" ht="15.75" thickBot="1" x14ac:dyDescent="0.3">
      <c r="A240" s="119">
        <v>230</v>
      </c>
      <c r="B240" s="120" t="s">
        <v>3762</v>
      </c>
      <c r="C240" s="126" t="s">
        <v>56</v>
      </c>
      <c r="D240" s="126"/>
      <c r="E240" s="126" t="s">
        <v>4273</v>
      </c>
      <c r="F240" s="126" t="s">
        <v>265</v>
      </c>
      <c r="G240" s="126" t="s">
        <v>688</v>
      </c>
      <c r="H240" s="126" t="s">
        <v>650</v>
      </c>
      <c r="I240" s="126" t="s">
        <v>715</v>
      </c>
      <c r="J240" s="127">
        <v>1969</v>
      </c>
      <c r="K240" s="128">
        <v>42191</v>
      </c>
      <c r="L240" s="128">
        <v>42241</v>
      </c>
      <c r="M240" s="129">
        <v>45893.5</v>
      </c>
      <c r="N240" s="130">
        <v>82870</v>
      </c>
      <c r="O240" s="130">
        <f>+VLOOKUP(J240,'[1]F8.3 PROYECTOS O ACTIVIDADES...'!$J$273:$O$500,6,FALSE)</f>
        <v>82870</v>
      </c>
      <c r="P240" s="104">
        <v>0</v>
      </c>
      <c r="Q240" s="104">
        <v>0</v>
      </c>
      <c r="R240" s="104">
        <v>0</v>
      </c>
      <c r="S240" s="126" t="s">
        <v>4278</v>
      </c>
    </row>
    <row r="241" spans="1:19" ht="15.75" thickBot="1" x14ac:dyDescent="0.3">
      <c r="A241" s="119">
        <v>231</v>
      </c>
      <c r="B241" s="120" t="s">
        <v>3766</v>
      </c>
      <c r="C241" s="126" t="s">
        <v>56</v>
      </c>
      <c r="D241" s="126"/>
      <c r="E241" s="126" t="s">
        <v>4273</v>
      </c>
      <c r="F241" s="126" t="s">
        <v>265</v>
      </c>
      <c r="G241" s="126" t="s">
        <v>688</v>
      </c>
      <c r="H241" s="126" t="s">
        <v>650</v>
      </c>
      <c r="I241" s="126" t="s">
        <v>715</v>
      </c>
      <c r="J241" s="127">
        <v>1889</v>
      </c>
      <c r="K241" s="128">
        <v>42193</v>
      </c>
      <c r="L241" s="128">
        <v>42243</v>
      </c>
      <c r="M241" s="129">
        <v>45895.5</v>
      </c>
      <c r="N241" s="130">
        <v>51167</v>
      </c>
      <c r="O241" s="130">
        <f>+VLOOKUP(J241,'[1]F8.3 PROYECTOS O ACTIVIDADES...'!$J$273:$O$500,6,FALSE)</f>
        <v>51167</v>
      </c>
      <c r="P241" s="104">
        <v>0</v>
      </c>
      <c r="Q241" s="104">
        <v>0</v>
      </c>
      <c r="R241" s="104">
        <v>0</v>
      </c>
      <c r="S241" s="126" t="s">
        <v>4278</v>
      </c>
    </row>
    <row r="242" spans="1:19" ht="15.75" thickBot="1" x14ac:dyDescent="0.3">
      <c r="A242" s="119">
        <v>232</v>
      </c>
      <c r="B242" s="120" t="s">
        <v>3769</v>
      </c>
      <c r="C242" s="126" t="s">
        <v>56</v>
      </c>
      <c r="D242" s="126"/>
      <c r="E242" s="126" t="s">
        <v>4271</v>
      </c>
      <c r="F242" s="126" t="s">
        <v>265</v>
      </c>
      <c r="G242" s="126" t="s">
        <v>688</v>
      </c>
      <c r="H242" s="126" t="s">
        <v>656</v>
      </c>
      <c r="I242" s="126" t="s">
        <v>715</v>
      </c>
      <c r="J242" s="127">
        <v>1693</v>
      </c>
      <c r="K242" s="128">
        <v>42193</v>
      </c>
      <c r="L242" s="128">
        <v>42214</v>
      </c>
      <c r="M242" s="129">
        <v>42244</v>
      </c>
      <c r="N242" s="130">
        <v>61876</v>
      </c>
      <c r="O242" s="130">
        <v>121224</v>
      </c>
      <c r="P242" s="104">
        <v>0</v>
      </c>
      <c r="Q242" s="104">
        <v>0</v>
      </c>
      <c r="R242" s="104">
        <v>0</v>
      </c>
      <c r="S242" s="126" t="s">
        <v>4278</v>
      </c>
    </row>
    <row r="243" spans="1:19" ht="15.75" thickBot="1" x14ac:dyDescent="0.3">
      <c r="A243" s="119">
        <v>233</v>
      </c>
      <c r="B243" s="120" t="s">
        <v>3772</v>
      </c>
      <c r="C243" s="126" t="s">
        <v>56</v>
      </c>
      <c r="D243" s="126"/>
      <c r="E243" s="126" t="s">
        <v>4273</v>
      </c>
      <c r="F243" s="126" t="s">
        <v>265</v>
      </c>
      <c r="G243" s="126" t="s">
        <v>688</v>
      </c>
      <c r="H243" s="126" t="s">
        <v>650</v>
      </c>
      <c r="I243" s="126" t="s">
        <v>715</v>
      </c>
      <c r="J243" s="127">
        <v>2256</v>
      </c>
      <c r="K243" s="128">
        <v>42198</v>
      </c>
      <c r="L243" s="128">
        <v>42278</v>
      </c>
      <c r="M243" s="129">
        <v>45930.5</v>
      </c>
      <c r="N243" s="130">
        <v>59507</v>
      </c>
      <c r="O243" s="130">
        <f>+VLOOKUP(J243,'[1]F8.3 PROYECTOS O ACTIVIDADES...'!$J$273:$O$500,6,FALSE)</f>
        <v>45197</v>
      </c>
      <c r="P243" s="104">
        <v>0</v>
      </c>
      <c r="Q243" s="104">
        <v>0</v>
      </c>
      <c r="R243" s="104">
        <v>0</v>
      </c>
      <c r="S243" s="126" t="s">
        <v>4278</v>
      </c>
    </row>
    <row r="244" spans="1:19" ht="15.75" thickBot="1" x14ac:dyDescent="0.3">
      <c r="A244" s="119">
        <v>234</v>
      </c>
      <c r="B244" s="120" t="s">
        <v>3775</v>
      </c>
      <c r="C244" s="126" t="s">
        <v>56</v>
      </c>
      <c r="D244" s="126"/>
      <c r="E244" s="126" t="s">
        <v>4273</v>
      </c>
      <c r="F244" s="126" t="s">
        <v>265</v>
      </c>
      <c r="G244" s="126" t="s">
        <v>688</v>
      </c>
      <c r="H244" s="126" t="s">
        <v>650</v>
      </c>
      <c r="I244" s="126" t="s">
        <v>715</v>
      </c>
      <c r="J244" s="127">
        <v>2257</v>
      </c>
      <c r="K244" s="128">
        <v>42198</v>
      </c>
      <c r="L244" s="128">
        <v>42278</v>
      </c>
      <c r="M244" s="129">
        <v>45930.5</v>
      </c>
      <c r="N244" s="130">
        <v>59507</v>
      </c>
      <c r="O244" s="130">
        <f>+VLOOKUP(J244,'[1]F8.3 PROYECTOS O ACTIVIDADES...'!$J$273:$O$500,6,FALSE)</f>
        <v>45197</v>
      </c>
      <c r="P244" s="104">
        <v>0</v>
      </c>
      <c r="Q244" s="104">
        <v>0</v>
      </c>
      <c r="R244" s="104">
        <v>0</v>
      </c>
      <c r="S244" s="126" t="s">
        <v>4278</v>
      </c>
    </row>
    <row r="245" spans="1:19" ht="15.75" thickBot="1" x14ac:dyDescent="0.3">
      <c r="A245" s="119">
        <v>235</v>
      </c>
      <c r="B245" s="120" t="s">
        <v>3779</v>
      </c>
      <c r="C245" s="126" t="s">
        <v>56</v>
      </c>
      <c r="D245" s="126"/>
      <c r="E245" s="126" t="s">
        <v>4273</v>
      </c>
      <c r="F245" s="126" t="s">
        <v>265</v>
      </c>
      <c r="G245" s="126" t="s">
        <v>688</v>
      </c>
      <c r="H245" s="126" t="s">
        <v>650</v>
      </c>
      <c r="I245" s="126" t="s">
        <v>715</v>
      </c>
      <c r="J245" s="127">
        <v>2258</v>
      </c>
      <c r="K245" s="128">
        <v>42198</v>
      </c>
      <c r="L245" s="128">
        <v>42278</v>
      </c>
      <c r="M245" s="129">
        <v>45930.5</v>
      </c>
      <c r="N245" s="130">
        <v>59507</v>
      </c>
      <c r="O245" s="130">
        <f>+VLOOKUP(J245,'[1]F8.3 PROYECTOS O ACTIVIDADES...'!$J$273:$O$500,6,FALSE)</f>
        <v>45197</v>
      </c>
      <c r="P245" s="104">
        <v>0</v>
      </c>
      <c r="Q245" s="104">
        <v>0</v>
      </c>
      <c r="R245" s="104">
        <v>0</v>
      </c>
      <c r="S245" s="126" t="s">
        <v>4278</v>
      </c>
    </row>
    <row r="246" spans="1:19" ht="15.75" thickBot="1" x14ac:dyDescent="0.3">
      <c r="A246" s="119">
        <v>236</v>
      </c>
      <c r="B246" s="120" t="s">
        <v>3782</v>
      </c>
      <c r="C246" s="126" t="s">
        <v>56</v>
      </c>
      <c r="D246" s="126"/>
      <c r="E246" s="126" t="s">
        <v>4273</v>
      </c>
      <c r="F246" s="126" t="s">
        <v>265</v>
      </c>
      <c r="G246" s="126" t="s">
        <v>688</v>
      </c>
      <c r="H246" s="126" t="s">
        <v>650</v>
      </c>
      <c r="I246" s="126" t="s">
        <v>715</v>
      </c>
      <c r="J246" s="127">
        <v>1988</v>
      </c>
      <c r="K246" s="128">
        <v>42199</v>
      </c>
      <c r="L246" s="128">
        <v>42243</v>
      </c>
      <c r="M246" s="129">
        <v>45895.5</v>
      </c>
      <c r="N246" s="130">
        <v>102334</v>
      </c>
      <c r="O246" s="130">
        <f>+VLOOKUP(J246,'[1]F8.3 PROYECTOS O ACTIVIDADES...'!$J$273:$O$500,6,FALSE)</f>
        <v>114573</v>
      </c>
      <c r="P246" s="104">
        <v>0</v>
      </c>
      <c r="Q246" s="104">
        <v>0</v>
      </c>
      <c r="R246" s="104">
        <v>0</v>
      </c>
      <c r="S246" s="126" t="s">
        <v>4278</v>
      </c>
    </row>
    <row r="247" spans="1:19" ht="15.75" thickBot="1" x14ac:dyDescent="0.3">
      <c r="A247" s="119">
        <v>237</v>
      </c>
      <c r="B247" s="120" t="s">
        <v>3785</v>
      </c>
      <c r="C247" s="126" t="s">
        <v>56</v>
      </c>
      <c r="D247" s="126"/>
      <c r="E247" s="126" t="s">
        <v>4275</v>
      </c>
      <c r="F247" s="126" t="s">
        <v>265</v>
      </c>
      <c r="G247" s="126" t="s">
        <v>688</v>
      </c>
      <c r="H247" s="126" t="s">
        <v>656</v>
      </c>
      <c r="I247" s="126" t="s">
        <v>715</v>
      </c>
      <c r="J247" s="127">
        <v>2146</v>
      </c>
      <c r="K247" s="128">
        <v>42200</v>
      </c>
      <c r="L247" s="128">
        <v>42263</v>
      </c>
      <c r="M247" s="129">
        <v>42323</v>
      </c>
      <c r="N247" s="130">
        <v>270004</v>
      </c>
      <c r="O247" s="130">
        <v>23848</v>
      </c>
      <c r="P247" s="104">
        <v>0</v>
      </c>
      <c r="Q247" s="104">
        <v>0</v>
      </c>
      <c r="R247" s="104">
        <v>0</v>
      </c>
      <c r="S247" s="126" t="s">
        <v>4278</v>
      </c>
    </row>
    <row r="248" spans="1:19" ht="15.75" thickBot="1" x14ac:dyDescent="0.3">
      <c r="A248" s="119">
        <v>238</v>
      </c>
      <c r="B248" s="120" t="s">
        <v>3789</v>
      </c>
      <c r="C248" s="126" t="s">
        <v>56</v>
      </c>
      <c r="D248" s="126"/>
      <c r="E248" s="126" t="s">
        <v>4275</v>
      </c>
      <c r="F248" s="126" t="s">
        <v>265</v>
      </c>
      <c r="G248" s="126" t="s">
        <v>688</v>
      </c>
      <c r="H248" s="126" t="s">
        <v>656</v>
      </c>
      <c r="I248" s="126" t="s">
        <v>715</v>
      </c>
      <c r="J248" s="127">
        <v>2043</v>
      </c>
      <c r="K248" s="128">
        <v>42207</v>
      </c>
      <c r="L248" s="128">
        <v>42251</v>
      </c>
      <c r="M248" s="129">
        <v>42311</v>
      </c>
      <c r="N248" s="130">
        <v>51167</v>
      </c>
      <c r="O248" s="130">
        <v>23848</v>
      </c>
      <c r="P248" s="104">
        <v>0</v>
      </c>
      <c r="Q248" s="104">
        <v>0</v>
      </c>
      <c r="R248" s="104">
        <v>0</v>
      </c>
      <c r="S248" s="126" t="s">
        <v>4278</v>
      </c>
    </row>
    <row r="249" spans="1:19" ht="15.75" thickBot="1" x14ac:dyDescent="0.3">
      <c r="A249" s="119">
        <v>239</v>
      </c>
      <c r="B249" s="120" t="s">
        <v>3793</v>
      </c>
      <c r="C249" s="126" t="s">
        <v>56</v>
      </c>
      <c r="D249" s="126"/>
      <c r="E249" s="126" t="s">
        <v>4273</v>
      </c>
      <c r="F249" s="126" t="s">
        <v>265</v>
      </c>
      <c r="G249" s="126" t="s">
        <v>688</v>
      </c>
      <c r="H249" s="126" t="s">
        <v>650</v>
      </c>
      <c r="I249" s="126" t="s">
        <v>715</v>
      </c>
      <c r="J249" s="127">
        <v>2709</v>
      </c>
      <c r="K249" s="128">
        <v>42207</v>
      </c>
      <c r="L249" s="128">
        <v>42321</v>
      </c>
      <c r="M249" s="129">
        <v>45973.5</v>
      </c>
      <c r="N249" s="130">
        <v>32718</v>
      </c>
      <c r="O249" s="130">
        <f>+VLOOKUP(J249,'[1]F8.3 PROYECTOS O ACTIVIDADES...'!$J$273:$O$500,6,FALSE)</f>
        <v>29207</v>
      </c>
      <c r="P249" s="104">
        <v>0</v>
      </c>
      <c r="Q249" s="104">
        <v>0</v>
      </c>
      <c r="R249" s="104">
        <v>0</v>
      </c>
      <c r="S249" s="126" t="s">
        <v>4278</v>
      </c>
    </row>
    <row r="250" spans="1:19" ht="15.75" thickBot="1" x14ac:dyDescent="0.3">
      <c r="A250" s="119">
        <v>240</v>
      </c>
      <c r="B250" s="120" t="s">
        <v>3797</v>
      </c>
      <c r="C250" s="126" t="s">
        <v>56</v>
      </c>
      <c r="D250" s="126"/>
      <c r="E250" s="126" t="s">
        <v>4273</v>
      </c>
      <c r="F250" s="126" t="s">
        <v>265</v>
      </c>
      <c r="G250" s="126" t="s">
        <v>688</v>
      </c>
      <c r="H250" s="126" t="s">
        <v>650</v>
      </c>
      <c r="I250" s="126" t="s">
        <v>715</v>
      </c>
      <c r="J250" s="127">
        <v>2710</v>
      </c>
      <c r="K250" s="128">
        <v>42207</v>
      </c>
      <c r="L250" s="128">
        <v>42321</v>
      </c>
      <c r="M250" s="129">
        <v>45973.5</v>
      </c>
      <c r="N250" s="130">
        <v>32718</v>
      </c>
      <c r="O250" s="130">
        <f>+VLOOKUP(J250,'[1]F8.3 PROYECTOS O ACTIVIDADES...'!$J$273:$O$500,6,FALSE)</f>
        <v>29207</v>
      </c>
      <c r="P250" s="104">
        <v>0</v>
      </c>
      <c r="Q250" s="104">
        <v>0</v>
      </c>
      <c r="R250" s="104">
        <v>0</v>
      </c>
      <c r="S250" s="126" t="s">
        <v>4278</v>
      </c>
    </row>
    <row r="251" spans="1:19" ht="15.75" thickBot="1" x14ac:dyDescent="0.3">
      <c r="A251" s="119">
        <v>241</v>
      </c>
      <c r="B251" s="120" t="s">
        <v>3800</v>
      </c>
      <c r="C251" s="126" t="s">
        <v>56</v>
      </c>
      <c r="D251" s="126"/>
      <c r="E251" s="126" t="s">
        <v>4273</v>
      </c>
      <c r="F251" s="126" t="s">
        <v>265</v>
      </c>
      <c r="G251" s="126" t="s">
        <v>688</v>
      </c>
      <c r="H251" s="126" t="s">
        <v>650</v>
      </c>
      <c r="I251" s="126" t="s">
        <v>715</v>
      </c>
      <c r="J251" s="127">
        <v>2711</v>
      </c>
      <c r="K251" s="128">
        <v>42207</v>
      </c>
      <c r="L251" s="128">
        <v>42321</v>
      </c>
      <c r="M251" s="129">
        <v>45973.5</v>
      </c>
      <c r="N251" s="130">
        <v>32718</v>
      </c>
      <c r="O251" s="130">
        <f>+VLOOKUP(J251,'[1]F8.3 PROYECTOS O ACTIVIDADES...'!$J$273:$O$500,6,FALSE)</f>
        <v>29207</v>
      </c>
      <c r="P251" s="104">
        <v>0</v>
      </c>
      <c r="Q251" s="104">
        <v>0</v>
      </c>
      <c r="R251" s="104">
        <v>0</v>
      </c>
      <c r="S251" s="126" t="s">
        <v>4278</v>
      </c>
    </row>
    <row r="252" spans="1:19" ht="15.75" thickBot="1" x14ac:dyDescent="0.3">
      <c r="A252" s="119">
        <v>242</v>
      </c>
      <c r="B252" s="120" t="s">
        <v>3803</v>
      </c>
      <c r="C252" s="126" t="s">
        <v>56</v>
      </c>
      <c r="D252" s="126"/>
      <c r="E252" s="126" t="s">
        <v>4273</v>
      </c>
      <c r="F252" s="126" t="s">
        <v>265</v>
      </c>
      <c r="G252" s="126" t="s">
        <v>688</v>
      </c>
      <c r="H252" s="126" t="s">
        <v>650</v>
      </c>
      <c r="I252" s="126" t="s">
        <v>715</v>
      </c>
      <c r="J252" s="127">
        <v>2712</v>
      </c>
      <c r="K252" s="128">
        <v>42207</v>
      </c>
      <c r="L252" s="128">
        <v>42321</v>
      </c>
      <c r="M252" s="129">
        <v>45973.5</v>
      </c>
      <c r="N252" s="130">
        <v>32718</v>
      </c>
      <c r="O252" s="130">
        <f>+VLOOKUP(J252,'[1]F8.3 PROYECTOS O ACTIVIDADES...'!$J$273:$O$500,6,FALSE)</f>
        <v>29207</v>
      </c>
      <c r="P252" s="104">
        <v>0</v>
      </c>
      <c r="Q252" s="104">
        <v>0</v>
      </c>
      <c r="R252" s="104">
        <v>0</v>
      </c>
      <c r="S252" s="126" t="s">
        <v>4278</v>
      </c>
    </row>
    <row r="253" spans="1:19" ht="15.75" thickBot="1" x14ac:dyDescent="0.3">
      <c r="A253" s="119">
        <v>243</v>
      </c>
      <c r="B253" s="120" t="s">
        <v>3806</v>
      </c>
      <c r="C253" s="126" t="s">
        <v>56</v>
      </c>
      <c r="D253" s="126"/>
      <c r="E253" s="126" t="s">
        <v>4273</v>
      </c>
      <c r="F253" s="126" t="s">
        <v>265</v>
      </c>
      <c r="G253" s="126" t="s">
        <v>688</v>
      </c>
      <c r="H253" s="126" t="s">
        <v>650</v>
      </c>
      <c r="I253" s="126" t="s">
        <v>715</v>
      </c>
      <c r="J253" s="127">
        <v>2713</v>
      </c>
      <c r="K253" s="128">
        <v>42207</v>
      </c>
      <c r="L253" s="128">
        <v>42321</v>
      </c>
      <c r="M253" s="129">
        <v>45973.5</v>
      </c>
      <c r="N253" s="130">
        <v>32718</v>
      </c>
      <c r="O253" s="130">
        <f>+VLOOKUP(J253,'[1]F8.3 PROYECTOS O ACTIVIDADES...'!$J$273:$O$500,6,FALSE)</f>
        <v>29207</v>
      </c>
      <c r="P253" s="104">
        <v>0</v>
      </c>
      <c r="Q253" s="104">
        <v>0</v>
      </c>
      <c r="R253" s="104">
        <v>0</v>
      </c>
      <c r="S253" s="126" t="s">
        <v>4278</v>
      </c>
    </row>
    <row r="254" spans="1:19" ht="15.75" thickBot="1" x14ac:dyDescent="0.3">
      <c r="A254" s="119">
        <v>244</v>
      </c>
      <c r="B254" s="120" t="s">
        <v>3809</v>
      </c>
      <c r="C254" s="126" t="s">
        <v>56</v>
      </c>
      <c r="D254" s="126"/>
      <c r="E254" s="126" t="s">
        <v>4273</v>
      </c>
      <c r="F254" s="126" t="s">
        <v>265</v>
      </c>
      <c r="G254" s="126" t="s">
        <v>688</v>
      </c>
      <c r="H254" s="126" t="s">
        <v>650</v>
      </c>
      <c r="I254" s="126" t="s">
        <v>715</v>
      </c>
      <c r="J254" s="127">
        <v>2714</v>
      </c>
      <c r="K254" s="128">
        <v>42207</v>
      </c>
      <c r="L254" s="128">
        <v>42321</v>
      </c>
      <c r="M254" s="129">
        <v>45973.5</v>
      </c>
      <c r="N254" s="130">
        <v>32718</v>
      </c>
      <c r="O254" s="130">
        <f>+VLOOKUP(J254,'[1]F8.3 PROYECTOS O ACTIVIDADES...'!$J$273:$O$500,6,FALSE)</f>
        <v>29207</v>
      </c>
      <c r="P254" s="104">
        <v>0</v>
      </c>
      <c r="Q254" s="104">
        <v>0</v>
      </c>
      <c r="R254" s="104">
        <v>0</v>
      </c>
      <c r="S254" s="126" t="s">
        <v>4278</v>
      </c>
    </row>
    <row r="255" spans="1:19" ht="15.75" thickBot="1" x14ac:dyDescent="0.3">
      <c r="A255" s="119">
        <v>245</v>
      </c>
      <c r="B255" s="120" t="s">
        <v>3813</v>
      </c>
      <c r="C255" s="126" t="s">
        <v>56</v>
      </c>
      <c r="D255" s="126"/>
      <c r="E255" s="126" t="s">
        <v>4273</v>
      </c>
      <c r="F255" s="126" t="s">
        <v>265</v>
      </c>
      <c r="G255" s="126" t="s">
        <v>688</v>
      </c>
      <c r="H255" s="126" t="s">
        <v>650</v>
      </c>
      <c r="I255" s="126" t="s">
        <v>715</v>
      </c>
      <c r="J255" s="127">
        <v>2793</v>
      </c>
      <c r="K255" s="128">
        <v>42212</v>
      </c>
      <c r="L255" s="128">
        <v>42326</v>
      </c>
      <c r="M255" s="129">
        <v>45978.5</v>
      </c>
      <c r="N255" s="130">
        <v>138525</v>
      </c>
      <c r="O255" s="130">
        <f>+VLOOKUP(J255,'[1]F8.3 PROYECTOS O ACTIVIDADES...'!$J$273:$O$500,6,FALSE)</f>
        <v>83639</v>
      </c>
      <c r="P255" s="104">
        <v>0</v>
      </c>
      <c r="Q255" s="104">
        <v>0</v>
      </c>
      <c r="R255" s="104">
        <v>0</v>
      </c>
      <c r="S255" s="126" t="s">
        <v>4278</v>
      </c>
    </row>
    <row r="256" spans="1:19" ht="15.75" thickBot="1" x14ac:dyDescent="0.3">
      <c r="A256" s="119">
        <v>246</v>
      </c>
      <c r="B256" s="120" t="s">
        <v>3816</v>
      </c>
      <c r="C256" s="126" t="s">
        <v>56</v>
      </c>
      <c r="D256" s="126"/>
      <c r="E256" s="126" t="s">
        <v>4273</v>
      </c>
      <c r="F256" s="126" t="s">
        <v>265</v>
      </c>
      <c r="G256" s="126" t="s">
        <v>688</v>
      </c>
      <c r="H256" s="126" t="s">
        <v>650</v>
      </c>
      <c r="I256" s="126" t="s">
        <v>715</v>
      </c>
      <c r="J256" s="127">
        <v>2792</v>
      </c>
      <c r="K256" s="128">
        <v>42213</v>
      </c>
      <c r="L256" s="128">
        <v>42326</v>
      </c>
      <c r="M256" s="129">
        <v>45978.5</v>
      </c>
      <c r="N256" s="130">
        <v>105696</v>
      </c>
      <c r="O256" s="130">
        <f>+VLOOKUP(J256,'[1]F8.3 PROYECTOS O ACTIVIDADES...'!$J$273:$O$500,6,FALSE)</f>
        <v>52823</v>
      </c>
      <c r="P256" s="104">
        <v>0</v>
      </c>
      <c r="Q256" s="104">
        <v>0</v>
      </c>
      <c r="R256" s="104">
        <v>0</v>
      </c>
      <c r="S256" s="126" t="s">
        <v>4278</v>
      </c>
    </row>
    <row r="257" spans="1:19" ht="15.75" thickBot="1" x14ac:dyDescent="0.3">
      <c r="A257" s="119">
        <v>247</v>
      </c>
      <c r="B257" s="120" t="s">
        <v>3819</v>
      </c>
      <c r="C257" s="126" t="s">
        <v>56</v>
      </c>
      <c r="D257" s="126"/>
      <c r="E257" s="126" t="s">
        <v>4273</v>
      </c>
      <c r="F257" s="126" t="s">
        <v>265</v>
      </c>
      <c r="G257" s="126" t="s">
        <v>688</v>
      </c>
      <c r="H257" s="126" t="s">
        <v>650</v>
      </c>
      <c r="I257" s="126" t="s">
        <v>715</v>
      </c>
      <c r="J257" s="127">
        <v>2586</v>
      </c>
      <c r="K257" s="128">
        <v>42208</v>
      </c>
      <c r="L257" s="128">
        <v>42305</v>
      </c>
      <c r="M257" s="129">
        <v>45957.5</v>
      </c>
      <c r="N257" s="130">
        <v>134033</v>
      </c>
      <c r="O257" s="130">
        <f>+VLOOKUP(J257,'[1]F8.3 PROYECTOS O ACTIVIDADES...'!$J$273:$O$500,6,FALSE)</f>
        <v>121224</v>
      </c>
      <c r="P257" s="104">
        <v>0</v>
      </c>
      <c r="Q257" s="104">
        <v>0</v>
      </c>
      <c r="R257" s="104">
        <v>0</v>
      </c>
      <c r="S257" s="126" t="s">
        <v>4278</v>
      </c>
    </row>
    <row r="258" spans="1:19" ht="15.75" thickBot="1" x14ac:dyDescent="0.3">
      <c r="A258" s="119">
        <v>248</v>
      </c>
      <c r="B258" s="120" t="s">
        <v>3823</v>
      </c>
      <c r="C258" s="126" t="s">
        <v>56</v>
      </c>
      <c r="D258" s="126"/>
      <c r="E258" s="126" t="s">
        <v>4275</v>
      </c>
      <c r="F258" s="126" t="s">
        <v>265</v>
      </c>
      <c r="G258" s="126" t="s">
        <v>688</v>
      </c>
      <c r="H258" s="126" t="s">
        <v>656</v>
      </c>
      <c r="I258" s="126" t="s">
        <v>715</v>
      </c>
      <c r="J258" s="127">
        <v>2063</v>
      </c>
      <c r="K258" s="128">
        <v>42215</v>
      </c>
      <c r="L258" s="128">
        <v>42255</v>
      </c>
      <c r="M258" s="129">
        <v>42315</v>
      </c>
      <c r="N258" s="130">
        <v>51237</v>
      </c>
      <c r="O258" s="130">
        <v>27218</v>
      </c>
      <c r="P258" s="104">
        <v>0</v>
      </c>
      <c r="Q258" s="104">
        <v>0</v>
      </c>
      <c r="R258" s="104">
        <v>0</v>
      </c>
      <c r="S258" s="126" t="s">
        <v>4278</v>
      </c>
    </row>
    <row r="259" spans="1:19" ht="15.75" thickBot="1" x14ac:dyDescent="0.3">
      <c r="A259" s="119">
        <v>249</v>
      </c>
      <c r="B259" s="120" t="s">
        <v>3827</v>
      </c>
      <c r="C259" s="126" t="s">
        <v>56</v>
      </c>
      <c r="D259" s="126"/>
      <c r="E259" s="126" t="s">
        <v>4273</v>
      </c>
      <c r="F259" s="126" t="s">
        <v>265</v>
      </c>
      <c r="G259" s="126" t="s">
        <v>688</v>
      </c>
      <c r="H259" s="126" t="s">
        <v>650</v>
      </c>
      <c r="I259" s="126" t="s">
        <v>715</v>
      </c>
      <c r="J259" s="127">
        <v>2738</v>
      </c>
      <c r="K259" s="128">
        <v>42193</v>
      </c>
      <c r="L259" s="128">
        <v>42321</v>
      </c>
      <c r="M259" s="129">
        <v>45973.5</v>
      </c>
      <c r="N259" s="130">
        <v>335482</v>
      </c>
      <c r="O259" s="130">
        <f>+VLOOKUP(J259,'[1]F8.3 PROYECTOS O ACTIVIDADES...'!$J$273:$O$500,6,FALSE)</f>
        <v>335482</v>
      </c>
      <c r="P259" s="104">
        <v>0</v>
      </c>
      <c r="Q259" s="104">
        <v>0</v>
      </c>
      <c r="R259" s="104">
        <v>0</v>
      </c>
      <c r="S259" s="126" t="s">
        <v>4278</v>
      </c>
    </row>
    <row r="260" spans="1:19" ht="15.75" thickBot="1" x14ac:dyDescent="0.3">
      <c r="A260" s="119">
        <v>250</v>
      </c>
      <c r="B260" s="120" t="s">
        <v>3830</v>
      </c>
      <c r="C260" s="126" t="s">
        <v>56</v>
      </c>
      <c r="D260" s="126"/>
      <c r="E260" s="126" t="s">
        <v>4271</v>
      </c>
      <c r="F260" s="126" t="s">
        <v>265</v>
      </c>
      <c r="G260" s="126" t="s">
        <v>688</v>
      </c>
      <c r="H260" s="126" t="s">
        <v>656</v>
      </c>
      <c r="I260" s="126" t="s">
        <v>715</v>
      </c>
      <c r="J260" s="127">
        <v>2407</v>
      </c>
      <c r="K260" s="128">
        <v>42193</v>
      </c>
      <c r="L260" s="128">
        <v>42321</v>
      </c>
      <c r="M260" s="129">
        <v>43416.75</v>
      </c>
      <c r="N260" s="130">
        <v>335482</v>
      </c>
      <c r="O260" s="130">
        <v>27218</v>
      </c>
      <c r="P260" s="104">
        <v>0</v>
      </c>
      <c r="Q260" s="104">
        <v>0</v>
      </c>
      <c r="R260" s="104">
        <v>0</v>
      </c>
      <c r="S260" s="126" t="s">
        <v>4278</v>
      </c>
    </row>
    <row r="261" spans="1:19" ht="15.75" thickBot="1" x14ac:dyDescent="0.3">
      <c r="A261" s="119">
        <v>251</v>
      </c>
      <c r="B261" s="120" t="s">
        <v>3833</v>
      </c>
      <c r="C261" s="126" t="s">
        <v>56</v>
      </c>
      <c r="D261" s="126"/>
      <c r="E261" s="126" t="s">
        <v>4275</v>
      </c>
      <c r="F261" s="126" t="s">
        <v>265</v>
      </c>
      <c r="G261" s="126" t="s">
        <v>688</v>
      </c>
      <c r="H261" s="126" t="s">
        <v>656</v>
      </c>
      <c r="I261" s="126" t="s">
        <v>715</v>
      </c>
      <c r="J261" s="127">
        <v>2769</v>
      </c>
      <c r="K261" s="128">
        <v>42193</v>
      </c>
      <c r="L261" s="128">
        <v>42325</v>
      </c>
      <c r="M261" s="129">
        <v>42475</v>
      </c>
      <c r="N261" s="130">
        <v>51237</v>
      </c>
      <c r="O261" s="130">
        <v>27218</v>
      </c>
      <c r="P261" s="104">
        <v>0</v>
      </c>
      <c r="Q261" s="104">
        <v>0</v>
      </c>
      <c r="R261" s="104">
        <v>0</v>
      </c>
      <c r="S261" s="126" t="s">
        <v>4278</v>
      </c>
    </row>
    <row r="262" spans="1:19" ht="15.75" thickBot="1" x14ac:dyDescent="0.3">
      <c r="A262" s="119">
        <v>252</v>
      </c>
      <c r="B262" s="120" t="s">
        <v>3836</v>
      </c>
      <c r="C262" s="126" t="s">
        <v>56</v>
      </c>
      <c r="D262" s="126"/>
      <c r="E262" s="126" t="s">
        <v>4273</v>
      </c>
      <c r="F262" s="126" t="s">
        <v>265</v>
      </c>
      <c r="G262" s="126" t="s">
        <v>688</v>
      </c>
      <c r="H262" s="126" t="s">
        <v>650</v>
      </c>
      <c r="I262" s="126" t="s">
        <v>715</v>
      </c>
      <c r="J262" s="127">
        <v>2168</v>
      </c>
      <c r="K262" s="128">
        <v>42219</v>
      </c>
      <c r="L262" s="128">
        <v>42268</v>
      </c>
      <c r="M262" s="129">
        <v>45920.5</v>
      </c>
      <c r="N262" s="130">
        <v>57237</v>
      </c>
      <c r="O262" s="130">
        <f>+VLOOKUP(J262,'[1]F8.3 PROYECTOS O ACTIVIDADES...'!$J$273:$O$500,6,FALSE)</f>
        <v>57237</v>
      </c>
      <c r="P262" s="104">
        <v>0</v>
      </c>
      <c r="Q262" s="104">
        <v>0</v>
      </c>
      <c r="R262" s="104">
        <v>0</v>
      </c>
      <c r="S262" s="126" t="s">
        <v>4278</v>
      </c>
    </row>
    <row r="263" spans="1:19" ht="15.75" thickBot="1" x14ac:dyDescent="0.3">
      <c r="A263" s="119">
        <v>253</v>
      </c>
      <c r="B263" s="120" t="s">
        <v>3839</v>
      </c>
      <c r="C263" s="126" t="s">
        <v>56</v>
      </c>
      <c r="D263" s="126"/>
      <c r="E263" s="126" t="s">
        <v>4272</v>
      </c>
      <c r="F263" s="126" t="s">
        <v>265</v>
      </c>
      <c r="G263" s="126" t="s">
        <v>688</v>
      </c>
      <c r="H263" s="126" t="s">
        <v>656</v>
      </c>
      <c r="I263" s="126" t="s">
        <v>715</v>
      </c>
      <c r="J263" s="127">
        <v>1791</v>
      </c>
      <c r="K263" s="128">
        <v>42220</v>
      </c>
      <c r="L263" s="128">
        <v>42241</v>
      </c>
      <c r="M263" s="129">
        <v>45893.5</v>
      </c>
      <c r="N263" s="130">
        <v>111340</v>
      </c>
      <c r="O263" s="130">
        <v>27218</v>
      </c>
      <c r="P263" s="104">
        <v>0</v>
      </c>
      <c r="Q263" s="104">
        <v>0</v>
      </c>
      <c r="R263" s="104">
        <v>0</v>
      </c>
      <c r="S263" s="126" t="s">
        <v>4278</v>
      </c>
    </row>
    <row r="264" spans="1:19" ht="15.75" thickBot="1" x14ac:dyDescent="0.3">
      <c r="A264" s="119">
        <v>254</v>
      </c>
      <c r="B264" s="120" t="s">
        <v>3843</v>
      </c>
      <c r="C264" s="126" t="s">
        <v>56</v>
      </c>
      <c r="D264" s="126"/>
      <c r="E264" s="126" t="s">
        <v>4273</v>
      </c>
      <c r="F264" s="126" t="s">
        <v>265</v>
      </c>
      <c r="G264" s="126" t="s">
        <v>688</v>
      </c>
      <c r="H264" s="126" t="s">
        <v>650</v>
      </c>
      <c r="I264" s="126" t="s">
        <v>715</v>
      </c>
      <c r="J264" s="127">
        <v>2375</v>
      </c>
      <c r="K264" s="128">
        <v>42208</v>
      </c>
      <c r="L264" s="128">
        <v>42284</v>
      </c>
      <c r="M264" s="129">
        <v>45936.5</v>
      </c>
      <c r="N264" s="130">
        <v>237011</v>
      </c>
      <c r="O264" s="130">
        <f>+VLOOKUP(J264,'[1]F8.3 PROYECTOS O ACTIVIDADES...'!$J$273:$O$500,6,FALSE)</f>
        <v>473823</v>
      </c>
      <c r="P264" s="104">
        <v>0</v>
      </c>
      <c r="Q264" s="104">
        <v>0</v>
      </c>
      <c r="R264" s="104">
        <v>0</v>
      </c>
      <c r="S264" s="126" t="s">
        <v>4278</v>
      </c>
    </row>
    <row r="265" spans="1:19" ht="15.75" thickBot="1" x14ac:dyDescent="0.3">
      <c r="A265" s="119">
        <v>255</v>
      </c>
      <c r="B265" s="120" t="s">
        <v>3846</v>
      </c>
      <c r="C265" s="126" t="s">
        <v>56</v>
      </c>
      <c r="D265" s="126"/>
      <c r="E265" s="126" t="s">
        <v>4275</v>
      </c>
      <c r="F265" s="126" t="s">
        <v>265</v>
      </c>
      <c r="G265" s="126" t="s">
        <v>688</v>
      </c>
      <c r="H265" s="126" t="s">
        <v>656</v>
      </c>
      <c r="I265" s="126" t="s">
        <v>715</v>
      </c>
      <c r="J265" s="127">
        <v>2145</v>
      </c>
      <c r="K265" s="128">
        <v>42222</v>
      </c>
      <c r="L265" s="128">
        <v>42263</v>
      </c>
      <c r="M265" s="129">
        <v>42323</v>
      </c>
      <c r="N265" s="130">
        <v>51237</v>
      </c>
      <c r="O265" s="130">
        <v>117474</v>
      </c>
      <c r="P265" s="104">
        <v>0</v>
      </c>
      <c r="Q265" s="104">
        <v>0</v>
      </c>
      <c r="R265" s="104">
        <v>0</v>
      </c>
      <c r="S265" s="126" t="s">
        <v>4278</v>
      </c>
    </row>
    <row r="266" spans="1:19" ht="15.75" thickBot="1" x14ac:dyDescent="0.3">
      <c r="A266" s="119">
        <v>256</v>
      </c>
      <c r="B266" s="120" t="s">
        <v>3849</v>
      </c>
      <c r="C266" s="126" t="s">
        <v>56</v>
      </c>
      <c r="D266" s="126"/>
      <c r="E266" s="126" t="s">
        <v>4272</v>
      </c>
      <c r="F266" s="126" t="s">
        <v>265</v>
      </c>
      <c r="G266" s="126" t="s">
        <v>688</v>
      </c>
      <c r="H266" s="126" t="s">
        <v>656</v>
      </c>
      <c r="I266" s="126" t="s">
        <v>715</v>
      </c>
      <c r="J266" s="127">
        <v>3294</v>
      </c>
      <c r="K266" s="128">
        <v>42214</v>
      </c>
      <c r="L266" s="128">
        <v>42367</v>
      </c>
      <c r="M266" s="129">
        <v>44193.25</v>
      </c>
      <c r="N266" s="130">
        <v>124150</v>
      </c>
      <c r="O266" s="130">
        <v>114974</v>
      </c>
      <c r="P266" s="104">
        <v>0</v>
      </c>
      <c r="Q266" s="104">
        <v>0</v>
      </c>
      <c r="R266" s="104">
        <v>0</v>
      </c>
      <c r="S266" s="126" t="s">
        <v>4278</v>
      </c>
    </row>
    <row r="267" spans="1:19" ht="15.75" thickBot="1" x14ac:dyDescent="0.3">
      <c r="A267" s="119">
        <v>257</v>
      </c>
      <c r="B267" s="120" t="s">
        <v>3852</v>
      </c>
      <c r="C267" s="126" t="s">
        <v>56</v>
      </c>
      <c r="D267" s="126"/>
      <c r="E267" s="126" t="s">
        <v>4273</v>
      </c>
      <c r="F267" s="126" t="s">
        <v>265</v>
      </c>
      <c r="G267" s="126" t="s">
        <v>688</v>
      </c>
      <c r="H267" s="126" t="s">
        <v>650</v>
      </c>
      <c r="I267" s="126" t="s">
        <v>715</v>
      </c>
      <c r="J267" s="127">
        <v>2151</v>
      </c>
      <c r="K267" s="128">
        <v>42222</v>
      </c>
      <c r="L267" s="128">
        <v>42264</v>
      </c>
      <c r="M267" s="129">
        <v>45916.5</v>
      </c>
      <c r="N267" s="130">
        <v>143092</v>
      </c>
      <c r="O267" s="130">
        <f>+VLOOKUP(J267,'[1]F8.3 PROYECTOS O ACTIVIDADES...'!$J$273:$O$500,6,FALSE)</f>
        <v>143092</v>
      </c>
      <c r="P267" s="104">
        <v>0</v>
      </c>
      <c r="Q267" s="104">
        <v>0</v>
      </c>
      <c r="R267" s="104">
        <v>0</v>
      </c>
      <c r="S267" s="126" t="s">
        <v>4278</v>
      </c>
    </row>
    <row r="268" spans="1:19" ht="15.75" thickBot="1" x14ac:dyDescent="0.3">
      <c r="A268" s="119">
        <v>258</v>
      </c>
      <c r="B268" s="120" t="s">
        <v>3856</v>
      </c>
      <c r="C268" s="126" t="s">
        <v>56</v>
      </c>
      <c r="D268" s="126"/>
      <c r="E268" s="126" t="s">
        <v>4273</v>
      </c>
      <c r="F268" s="126" t="s">
        <v>265</v>
      </c>
      <c r="G268" s="126" t="s">
        <v>688</v>
      </c>
      <c r="H268" s="126" t="s">
        <v>650</v>
      </c>
      <c r="I268" s="126" t="s">
        <v>715</v>
      </c>
      <c r="J268" s="127">
        <v>2856</v>
      </c>
      <c r="K268" s="128">
        <v>42229</v>
      </c>
      <c r="L268" s="128">
        <v>42332</v>
      </c>
      <c r="M268" s="129">
        <v>45984.5</v>
      </c>
      <c r="N268" s="130">
        <v>37023</v>
      </c>
      <c r="O268" s="130">
        <f>+VLOOKUP(J268,'[1]F8.3 PROYECTOS O ACTIVIDADES...'!$J$273:$O$500,6,FALSE)</f>
        <v>23848</v>
      </c>
      <c r="P268" s="104">
        <v>0</v>
      </c>
      <c r="Q268" s="104">
        <v>0</v>
      </c>
      <c r="R268" s="104">
        <v>0</v>
      </c>
      <c r="S268" s="126" t="s">
        <v>4278</v>
      </c>
    </row>
    <row r="269" spans="1:19" ht="15.75" thickBot="1" x14ac:dyDescent="0.3">
      <c r="A269" s="119">
        <v>259</v>
      </c>
      <c r="B269" s="120" t="s">
        <v>3859</v>
      </c>
      <c r="C269" s="126" t="s">
        <v>56</v>
      </c>
      <c r="D269" s="126"/>
      <c r="E269" s="126" t="s">
        <v>4273</v>
      </c>
      <c r="F269" s="126" t="s">
        <v>265</v>
      </c>
      <c r="G269" s="126" t="s">
        <v>688</v>
      </c>
      <c r="H269" s="126" t="s">
        <v>650</v>
      </c>
      <c r="I269" s="126" t="s">
        <v>715</v>
      </c>
      <c r="J269" s="127">
        <v>2857</v>
      </c>
      <c r="K269" s="128">
        <v>42229</v>
      </c>
      <c r="L269" s="128">
        <v>42332</v>
      </c>
      <c r="M269" s="129">
        <v>45984.5</v>
      </c>
      <c r="N269" s="130">
        <v>37023</v>
      </c>
      <c r="O269" s="130">
        <f>+VLOOKUP(J269,'[1]F8.3 PROYECTOS O ACTIVIDADES...'!$J$273:$O$500,6,FALSE)</f>
        <v>23848</v>
      </c>
      <c r="P269" s="104">
        <v>0</v>
      </c>
      <c r="Q269" s="104">
        <v>0</v>
      </c>
      <c r="R269" s="104">
        <v>0</v>
      </c>
      <c r="S269" s="126" t="s">
        <v>4278</v>
      </c>
    </row>
    <row r="270" spans="1:19" ht="15.75" thickBot="1" x14ac:dyDescent="0.3">
      <c r="A270" s="119">
        <v>260</v>
      </c>
      <c r="B270" s="120" t="s">
        <v>3862</v>
      </c>
      <c r="C270" s="126" t="s">
        <v>56</v>
      </c>
      <c r="D270" s="126"/>
      <c r="E270" s="126" t="s">
        <v>4273</v>
      </c>
      <c r="F270" s="126" t="s">
        <v>265</v>
      </c>
      <c r="G270" s="126" t="s">
        <v>688</v>
      </c>
      <c r="H270" s="126" t="s">
        <v>650</v>
      </c>
      <c r="I270" s="126" t="s">
        <v>715</v>
      </c>
      <c r="J270" s="127">
        <v>2858</v>
      </c>
      <c r="K270" s="128">
        <v>42229</v>
      </c>
      <c r="L270" s="128">
        <v>42332</v>
      </c>
      <c r="M270" s="129">
        <v>45984.5</v>
      </c>
      <c r="N270" s="130">
        <v>37023</v>
      </c>
      <c r="O270" s="130">
        <f>+VLOOKUP(J270,'[1]F8.3 PROYECTOS O ACTIVIDADES...'!$J$273:$O$500,6,FALSE)</f>
        <v>23848</v>
      </c>
      <c r="P270" s="104">
        <v>0</v>
      </c>
      <c r="Q270" s="104">
        <v>0</v>
      </c>
      <c r="R270" s="104">
        <v>0</v>
      </c>
      <c r="S270" s="126" t="s">
        <v>4278</v>
      </c>
    </row>
    <row r="271" spans="1:19" ht="15.75" thickBot="1" x14ac:dyDescent="0.3">
      <c r="A271" s="119">
        <v>261</v>
      </c>
      <c r="B271" s="120" t="s">
        <v>3865</v>
      </c>
      <c r="C271" s="126" t="s">
        <v>56</v>
      </c>
      <c r="D271" s="126"/>
      <c r="E271" s="126" t="s">
        <v>4273</v>
      </c>
      <c r="F271" s="126" t="s">
        <v>265</v>
      </c>
      <c r="G271" s="126" t="s">
        <v>688</v>
      </c>
      <c r="H271" s="126" t="s">
        <v>650</v>
      </c>
      <c r="I271" s="126" t="s">
        <v>715</v>
      </c>
      <c r="J271" s="127">
        <v>2859</v>
      </c>
      <c r="K271" s="128">
        <v>42229</v>
      </c>
      <c r="L271" s="128">
        <v>42332</v>
      </c>
      <c r="M271" s="129">
        <v>45984.5</v>
      </c>
      <c r="N271" s="130">
        <v>37023</v>
      </c>
      <c r="O271" s="130">
        <f>+VLOOKUP(J271,'[1]F8.3 PROYECTOS O ACTIVIDADES...'!$J$273:$O$500,6,FALSE)</f>
        <v>23848</v>
      </c>
      <c r="P271" s="104">
        <v>0</v>
      </c>
      <c r="Q271" s="104">
        <v>0</v>
      </c>
      <c r="R271" s="104">
        <v>0</v>
      </c>
      <c r="S271" s="126" t="s">
        <v>4278</v>
      </c>
    </row>
    <row r="272" spans="1:19" ht="15.75" thickBot="1" x14ac:dyDescent="0.3">
      <c r="A272" s="119">
        <v>262</v>
      </c>
      <c r="B272" s="120" t="s">
        <v>3868</v>
      </c>
      <c r="C272" s="126" t="s">
        <v>56</v>
      </c>
      <c r="D272" s="126"/>
      <c r="E272" s="126" t="s">
        <v>4273</v>
      </c>
      <c r="F272" s="126" t="s">
        <v>265</v>
      </c>
      <c r="G272" s="126" t="s">
        <v>688</v>
      </c>
      <c r="H272" s="126" t="s">
        <v>650</v>
      </c>
      <c r="I272" s="126" t="s">
        <v>715</v>
      </c>
      <c r="J272" s="127">
        <v>2860</v>
      </c>
      <c r="K272" s="128">
        <v>42229</v>
      </c>
      <c r="L272" s="128">
        <v>42332</v>
      </c>
      <c r="M272" s="129">
        <v>45984.5</v>
      </c>
      <c r="N272" s="130">
        <v>37023</v>
      </c>
      <c r="O272" s="130">
        <f>+VLOOKUP(J272,'[1]F8.3 PROYECTOS O ACTIVIDADES...'!$J$273:$O$500,6,FALSE)</f>
        <v>23848</v>
      </c>
      <c r="P272" s="104">
        <v>0</v>
      </c>
      <c r="Q272" s="104">
        <v>0</v>
      </c>
      <c r="R272" s="104">
        <v>0</v>
      </c>
      <c r="S272" s="126" t="s">
        <v>4278</v>
      </c>
    </row>
    <row r="273" spans="1:19" ht="15.75" thickBot="1" x14ac:dyDescent="0.3">
      <c r="A273" s="119">
        <v>263</v>
      </c>
      <c r="B273" s="120" t="s">
        <v>3871</v>
      </c>
      <c r="C273" s="126" t="s">
        <v>56</v>
      </c>
      <c r="D273" s="126"/>
      <c r="E273" s="126" t="s">
        <v>4273</v>
      </c>
      <c r="F273" s="126" t="s">
        <v>265</v>
      </c>
      <c r="G273" s="126" t="s">
        <v>688</v>
      </c>
      <c r="H273" s="126" t="s">
        <v>650</v>
      </c>
      <c r="I273" s="126" t="s">
        <v>715</v>
      </c>
      <c r="J273" s="127">
        <v>2582</v>
      </c>
      <c r="K273" s="128">
        <v>42230</v>
      </c>
      <c r="L273" s="128">
        <v>42304</v>
      </c>
      <c r="M273" s="129">
        <v>45956.5</v>
      </c>
      <c r="N273" s="130">
        <v>104665</v>
      </c>
      <c r="O273" s="130">
        <f>+VLOOKUP(J273,'[1]F8.3 PROYECTOS O ACTIVIDADES...'!$J$273:$O$500,6,FALSE)</f>
        <v>57237</v>
      </c>
      <c r="P273" s="104">
        <v>0</v>
      </c>
      <c r="Q273" s="104">
        <v>0</v>
      </c>
      <c r="R273" s="104">
        <v>0</v>
      </c>
      <c r="S273" s="126" t="s">
        <v>4278</v>
      </c>
    </row>
    <row r="274" spans="1:19" ht="15.75" thickBot="1" x14ac:dyDescent="0.3">
      <c r="A274" s="119">
        <v>264</v>
      </c>
      <c r="B274" s="120" t="s">
        <v>3873</v>
      </c>
      <c r="C274" s="126" t="s">
        <v>56</v>
      </c>
      <c r="D274" s="126"/>
      <c r="E274" s="126" t="s">
        <v>4273</v>
      </c>
      <c r="F274" s="126" t="s">
        <v>265</v>
      </c>
      <c r="G274" s="126" t="s">
        <v>688</v>
      </c>
      <c r="H274" s="126" t="s">
        <v>650</v>
      </c>
      <c r="I274" s="126" t="s">
        <v>715</v>
      </c>
      <c r="J274" s="127">
        <v>2494</v>
      </c>
      <c r="K274" s="128">
        <v>42234</v>
      </c>
      <c r="L274" s="128">
        <v>42296</v>
      </c>
      <c r="M274" s="129">
        <v>45948.5</v>
      </c>
      <c r="N274" s="130">
        <v>143092</v>
      </c>
      <c r="O274" s="130">
        <f>+VLOOKUP(J274,'[1]F8.3 PROYECTOS O ACTIVIDADES...'!$J$273:$O$500,6,FALSE)</f>
        <v>104665</v>
      </c>
      <c r="P274" s="104">
        <v>0</v>
      </c>
      <c r="Q274" s="104">
        <v>0</v>
      </c>
      <c r="R274" s="104">
        <v>0</v>
      </c>
      <c r="S274" s="126" t="s">
        <v>4278</v>
      </c>
    </row>
    <row r="275" spans="1:19" ht="15.75" thickBot="1" x14ac:dyDescent="0.3">
      <c r="A275" s="119">
        <v>265</v>
      </c>
      <c r="B275" s="120" t="s">
        <v>3876</v>
      </c>
      <c r="C275" s="126" t="s">
        <v>56</v>
      </c>
      <c r="D275" s="126"/>
      <c r="E275" s="126" t="s">
        <v>4273</v>
      </c>
      <c r="F275" s="126" t="s">
        <v>265</v>
      </c>
      <c r="G275" s="126" t="s">
        <v>688</v>
      </c>
      <c r="H275" s="126" t="s">
        <v>650</v>
      </c>
      <c r="I275" s="126" t="s">
        <v>715</v>
      </c>
      <c r="J275" s="127">
        <v>3196</v>
      </c>
      <c r="K275" s="128">
        <v>42230</v>
      </c>
      <c r="L275" s="128">
        <v>42355</v>
      </c>
      <c r="M275" s="129">
        <v>46007.5</v>
      </c>
      <c r="N275" s="130">
        <v>33564</v>
      </c>
      <c r="O275" s="130">
        <f>+VLOOKUP(J275,'[1]F8.3 PROYECTOS O ACTIVIDADES...'!$J$273:$O$500,6,FALSE)</f>
        <v>27218</v>
      </c>
      <c r="P275" s="104">
        <v>0</v>
      </c>
      <c r="Q275" s="104">
        <v>0</v>
      </c>
      <c r="R275" s="104">
        <v>0</v>
      </c>
      <c r="S275" s="126" t="s">
        <v>4278</v>
      </c>
    </row>
    <row r="276" spans="1:19" ht="15.75" thickBot="1" x14ac:dyDescent="0.3">
      <c r="A276" s="119">
        <v>266</v>
      </c>
      <c r="B276" s="120" t="s">
        <v>3879</v>
      </c>
      <c r="C276" s="126" t="s">
        <v>56</v>
      </c>
      <c r="D276" s="126"/>
      <c r="E276" s="126" t="s">
        <v>4273</v>
      </c>
      <c r="F276" s="126" t="s">
        <v>265</v>
      </c>
      <c r="G276" s="126" t="s">
        <v>688</v>
      </c>
      <c r="H276" s="126" t="s">
        <v>650</v>
      </c>
      <c r="I276" s="126" t="s">
        <v>715</v>
      </c>
      <c r="J276" s="127">
        <v>3170</v>
      </c>
      <c r="K276" s="128">
        <v>42230</v>
      </c>
      <c r="L276" s="128">
        <v>42355</v>
      </c>
      <c r="M276" s="129">
        <v>46007.5</v>
      </c>
      <c r="N276" s="130">
        <v>33564</v>
      </c>
      <c r="O276" s="130">
        <f>+VLOOKUP(J276,'[1]F8.3 PROYECTOS O ACTIVIDADES...'!$J$273:$O$500,6,FALSE)</f>
        <v>27218</v>
      </c>
      <c r="P276" s="104">
        <v>0</v>
      </c>
      <c r="Q276" s="104">
        <v>0</v>
      </c>
      <c r="R276" s="104">
        <v>0</v>
      </c>
      <c r="S276" s="126" t="s">
        <v>4278</v>
      </c>
    </row>
    <row r="277" spans="1:19" ht="15.75" thickBot="1" x14ac:dyDescent="0.3">
      <c r="A277" s="119">
        <v>267</v>
      </c>
      <c r="B277" s="120" t="s">
        <v>3882</v>
      </c>
      <c r="C277" s="126" t="s">
        <v>56</v>
      </c>
      <c r="D277" s="126"/>
      <c r="E277" s="126" t="s">
        <v>4273</v>
      </c>
      <c r="F277" s="126" t="s">
        <v>265</v>
      </c>
      <c r="G277" s="126" t="s">
        <v>688</v>
      </c>
      <c r="H277" s="126" t="s">
        <v>650</v>
      </c>
      <c r="I277" s="126" t="s">
        <v>715</v>
      </c>
      <c r="J277" s="127">
        <v>3171</v>
      </c>
      <c r="K277" s="128">
        <v>42230</v>
      </c>
      <c r="L277" s="128">
        <v>42353</v>
      </c>
      <c r="M277" s="129">
        <v>46005.5</v>
      </c>
      <c r="N277" s="130">
        <v>33564</v>
      </c>
      <c r="O277" s="130">
        <f>+VLOOKUP(J277,'[1]F8.3 PROYECTOS O ACTIVIDADES...'!$J$273:$O$500,6,FALSE)</f>
        <v>27218</v>
      </c>
      <c r="P277" s="104">
        <v>0</v>
      </c>
      <c r="Q277" s="104">
        <v>0</v>
      </c>
      <c r="R277" s="104">
        <v>0</v>
      </c>
      <c r="S277" s="126" t="s">
        <v>4278</v>
      </c>
    </row>
    <row r="278" spans="1:19" ht="15.75" thickBot="1" x14ac:dyDescent="0.3">
      <c r="A278" s="119">
        <v>268</v>
      </c>
      <c r="B278" s="120" t="s">
        <v>3884</v>
      </c>
      <c r="C278" s="126" t="s">
        <v>56</v>
      </c>
      <c r="D278" s="126"/>
      <c r="E278" s="126" t="s">
        <v>4273</v>
      </c>
      <c r="F278" s="126" t="s">
        <v>265</v>
      </c>
      <c r="G278" s="126" t="s">
        <v>688</v>
      </c>
      <c r="H278" s="126" t="s">
        <v>650</v>
      </c>
      <c r="I278" s="126" t="s">
        <v>715</v>
      </c>
      <c r="J278" s="127">
        <v>3173</v>
      </c>
      <c r="K278" s="128">
        <v>42230</v>
      </c>
      <c r="L278" s="128">
        <v>42355</v>
      </c>
      <c r="M278" s="129">
        <v>46007.5</v>
      </c>
      <c r="N278" s="130">
        <v>33564</v>
      </c>
      <c r="O278" s="130">
        <f>+VLOOKUP(J278,'[1]F8.3 PROYECTOS O ACTIVIDADES...'!$J$273:$O$500,6,FALSE)</f>
        <v>27218</v>
      </c>
      <c r="P278" s="104">
        <v>0</v>
      </c>
      <c r="Q278" s="104">
        <v>0</v>
      </c>
      <c r="R278" s="104">
        <v>0</v>
      </c>
      <c r="S278" s="126" t="s">
        <v>4278</v>
      </c>
    </row>
    <row r="279" spans="1:19" ht="15.75" thickBot="1" x14ac:dyDescent="0.3">
      <c r="A279" s="119">
        <v>269</v>
      </c>
      <c r="B279" s="120" t="s">
        <v>3887</v>
      </c>
      <c r="C279" s="126" t="s">
        <v>56</v>
      </c>
      <c r="D279" s="126"/>
      <c r="E279" s="126" t="s">
        <v>4273</v>
      </c>
      <c r="F279" s="126" t="s">
        <v>265</v>
      </c>
      <c r="G279" s="126" t="s">
        <v>688</v>
      </c>
      <c r="H279" s="126" t="s">
        <v>650</v>
      </c>
      <c r="I279" s="126" t="s">
        <v>715</v>
      </c>
      <c r="J279" s="127">
        <v>3174</v>
      </c>
      <c r="K279" s="128">
        <v>42230</v>
      </c>
      <c r="L279" s="128">
        <v>42355</v>
      </c>
      <c r="M279" s="129">
        <v>46007.5</v>
      </c>
      <c r="N279" s="130">
        <v>33564</v>
      </c>
      <c r="O279" s="130">
        <f>+VLOOKUP(J279,'[1]F8.3 PROYECTOS O ACTIVIDADES...'!$J$273:$O$500,6,FALSE)</f>
        <v>27218</v>
      </c>
      <c r="P279" s="104">
        <v>0</v>
      </c>
      <c r="Q279" s="104">
        <v>0</v>
      </c>
      <c r="R279" s="104">
        <v>0</v>
      </c>
      <c r="S279" s="126" t="s">
        <v>4278</v>
      </c>
    </row>
    <row r="280" spans="1:19" ht="15.75" thickBot="1" x14ac:dyDescent="0.3">
      <c r="A280" s="119">
        <v>270</v>
      </c>
      <c r="B280" s="120" t="s">
        <v>3891</v>
      </c>
      <c r="C280" s="126" t="s">
        <v>56</v>
      </c>
      <c r="D280" s="126"/>
      <c r="E280" s="126" t="s">
        <v>4273</v>
      </c>
      <c r="F280" s="126" t="s">
        <v>265</v>
      </c>
      <c r="G280" s="126" t="s">
        <v>688</v>
      </c>
      <c r="H280" s="126" t="s">
        <v>650</v>
      </c>
      <c r="I280" s="126" t="s">
        <v>715</v>
      </c>
      <c r="J280" s="127">
        <v>3176</v>
      </c>
      <c r="K280" s="128">
        <v>42230</v>
      </c>
      <c r="L280" s="128">
        <v>42355</v>
      </c>
      <c r="M280" s="129">
        <v>46007.5</v>
      </c>
      <c r="N280" s="130">
        <v>33564</v>
      </c>
      <c r="O280" s="130">
        <f>+VLOOKUP(J280,'[1]F8.3 PROYECTOS O ACTIVIDADES...'!$J$273:$O$500,6,FALSE)</f>
        <v>27218</v>
      </c>
      <c r="P280" s="104">
        <v>0</v>
      </c>
      <c r="Q280" s="104">
        <v>0</v>
      </c>
      <c r="R280" s="104">
        <v>0</v>
      </c>
      <c r="S280" s="126" t="s">
        <v>4278</v>
      </c>
    </row>
    <row r="281" spans="1:19" ht="15.75" thickBot="1" x14ac:dyDescent="0.3">
      <c r="A281" s="119">
        <v>271</v>
      </c>
      <c r="B281" s="120" t="s">
        <v>3894</v>
      </c>
      <c r="C281" s="126" t="s">
        <v>56</v>
      </c>
      <c r="D281" s="126"/>
      <c r="E281" s="126" t="s">
        <v>4273</v>
      </c>
      <c r="F281" s="126" t="s">
        <v>265</v>
      </c>
      <c r="G281" s="126" t="s">
        <v>688</v>
      </c>
      <c r="H281" s="126" t="s">
        <v>650</v>
      </c>
      <c r="I281" s="126" t="s">
        <v>715</v>
      </c>
      <c r="J281" s="127">
        <v>3177</v>
      </c>
      <c r="K281" s="128">
        <v>42230</v>
      </c>
      <c r="L281" s="128">
        <v>42355</v>
      </c>
      <c r="M281" s="129">
        <v>46007.5</v>
      </c>
      <c r="N281" s="130">
        <v>33564</v>
      </c>
      <c r="O281" s="130">
        <f>+VLOOKUP(J281,'[1]F8.3 PROYECTOS O ACTIVIDADES...'!$J$273:$O$500,6,FALSE)</f>
        <v>27218</v>
      </c>
      <c r="P281" s="104">
        <v>0</v>
      </c>
      <c r="Q281" s="104">
        <v>0</v>
      </c>
      <c r="R281" s="104">
        <v>0</v>
      </c>
      <c r="S281" s="126" t="s">
        <v>4278</v>
      </c>
    </row>
    <row r="282" spans="1:19" ht="15.75" thickBot="1" x14ac:dyDescent="0.3">
      <c r="A282" s="119">
        <v>272</v>
      </c>
      <c r="B282" s="120" t="s">
        <v>3897</v>
      </c>
      <c r="C282" s="126" t="s">
        <v>56</v>
      </c>
      <c r="D282" s="126"/>
      <c r="E282" s="126" t="s">
        <v>4273</v>
      </c>
      <c r="F282" s="126" t="s">
        <v>265</v>
      </c>
      <c r="G282" s="126" t="s">
        <v>688</v>
      </c>
      <c r="H282" s="126" t="s">
        <v>650</v>
      </c>
      <c r="I282" s="126" t="s">
        <v>715</v>
      </c>
      <c r="J282" s="127">
        <v>3178</v>
      </c>
      <c r="K282" s="128">
        <v>42230</v>
      </c>
      <c r="L282" s="128">
        <v>42355</v>
      </c>
      <c r="M282" s="129">
        <v>46007.5</v>
      </c>
      <c r="N282" s="130">
        <v>33564</v>
      </c>
      <c r="O282" s="130">
        <f>+VLOOKUP(J282,'[1]F8.3 PROYECTOS O ACTIVIDADES...'!$J$273:$O$500,6,FALSE)</f>
        <v>27218</v>
      </c>
      <c r="P282" s="104">
        <v>0</v>
      </c>
      <c r="Q282" s="104">
        <v>0</v>
      </c>
      <c r="R282" s="104">
        <v>0</v>
      </c>
      <c r="S282" s="126" t="s">
        <v>4278</v>
      </c>
    </row>
    <row r="283" spans="1:19" ht="15.75" thickBot="1" x14ac:dyDescent="0.3">
      <c r="A283" s="119">
        <v>273</v>
      </c>
      <c r="B283" s="120" t="s">
        <v>3900</v>
      </c>
      <c r="C283" s="126" t="s">
        <v>56</v>
      </c>
      <c r="D283" s="126"/>
      <c r="E283" s="126" t="s">
        <v>4273</v>
      </c>
      <c r="F283" s="126" t="s">
        <v>265</v>
      </c>
      <c r="G283" s="126" t="s">
        <v>688</v>
      </c>
      <c r="H283" s="126" t="s">
        <v>650</v>
      </c>
      <c r="I283" s="126" t="s">
        <v>715</v>
      </c>
      <c r="J283" s="127">
        <v>3179</v>
      </c>
      <c r="K283" s="128">
        <v>42230</v>
      </c>
      <c r="L283" s="128">
        <v>42355</v>
      </c>
      <c r="M283" s="129">
        <v>46007.5</v>
      </c>
      <c r="N283" s="130">
        <v>33564</v>
      </c>
      <c r="O283" s="130">
        <f>+VLOOKUP(J283,'[1]F8.3 PROYECTOS O ACTIVIDADES...'!$J$273:$O$500,6,FALSE)</f>
        <v>27218</v>
      </c>
      <c r="P283" s="104">
        <v>0</v>
      </c>
      <c r="Q283" s="104">
        <v>0</v>
      </c>
      <c r="R283" s="104">
        <v>0</v>
      </c>
      <c r="S283" s="126" t="s">
        <v>4278</v>
      </c>
    </row>
    <row r="284" spans="1:19" ht="15.75" thickBot="1" x14ac:dyDescent="0.3">
      <c r="A284" s="119">
        <v>274</v>
      </c>
      <c r="B284" s="120" t="s">
        <v>3903</v>
      </c>
      <c r="C284" s="126" t="s">
        <v>56</v>
      </c>
      <c r="D284" s="126"/>
      <c r="E284" s="126" t="s">
        <v>4273</v>
      </c>
      <c r="F284" s="126" t="s">
        <v>265</v>
      </c>
      <c r="G284" s="126" t="s">
        <v>688</v>
      </c>
      <c r="H284" s="126" t="s">
        <v>650</v>
      </c>
      <c r="I284" s="126" t="s">
        <v>715</v>
      </c>
      <c r="J284" s="127">
        <v>3180</v>
      </c>
      <c r="K284" s="128">
        <v>42230</v>
      </c>
      <c r="L284" s="128">
        <v>42355</v>
      </c>
      <c r="M284" s="129">
        <v>46007.5</v>
      </c>
      <c r="N284" s="130">
        <v>33564</v>
      </c>
      <c r="O284" s="130">
        <f>+VLOOKUP(J284,'[1]F8.3 PROYECTOS O ACTIVIDADES...'!$J$273:$O$500,6,FALSE)</f>
        <v>27218</v>
      </c>
      <c r="P284" s="104">
        <v>0</v>
      </c>
      <c r="Q284" s="104">
        <v>0</v>
      </c>
      <c r="R284" s="104">
        <v>0</v>
      </c>
      <c r="S284" s="126" t="s">
        <v>4278</v>
      </c>
    </row>
    <row r="285" spans="1:19" ht="15.75" thickBot="1" x14ac:dyDescent="0.3">
      <c r="A285" s="119">
        <v>275</v>
      </c>
      <c r="B285" s="120" t="s">
        <v>3907</v>
      </c>
      <c r="C285" s="126" t="s">
        <v>56</v>
      </c>
      <c r="D285" s="126"/>
      <c r="E285" s="126" t="s">
        <v>4273</v>
      </c>
      <c r="F285" s="126" t="s">
        <v>265</v>
      </c>
      <c r="G285" s="126" t="s">
        <v>688</v>
      </c>
      <c r="H285" s="126" t="s">
        <v>650</v>
      </c>
      <c r="I285" s="126" t="s">
        <v>715</v>
      </c>
      <c r="J285" s="127">
        <v>2865</v>
      </c>
      <c r="K285" s="128">
        <v>42230</v>
      </c>
      <c r="L285" s="128">
        <v>42332</v>
      </c>
      <c r="M285" s="129">
        <v>45984.5</v>
      </c>
      <c r="N285" s="130">
        <v>109974</v>
      </c>
      <c r="O285" s="130">
        <f>+VLOOKUP(J285,'[1]F8.3 PROYECTOS O ACTIVIDADES...'!$J$273:$O$500,6,FALSE)</f>
        <v>104665</v>
      </c>
      <c r="P285" s="104">
        <v>0</v>
      </c>
      <c r="Q285" s="104">
        <v>0</v>
      </c>
      <c r="R285" s="104">
        <v>0</v>
      </c>
      <c r="S285" s="126" t="s">
        <v>4278</v>
      </c>
    </row>
    <row r="286" spans="1:19" ht="15.75" thickBot="1" x14ac:dyDescent="0.3">
      <c r="A286" s="119">
        <v>276</v>
      </c>
      <c r="B286" s="120" t="s">
        <v>3910</v>
      </c>
      <c r="C286" s="126" t="s">
        <v>56</v>
      </c>
      <c r="D286" s="126"/>
      <c r="E286" s="126" t="s">
        <v>4271</v>
      </c>
      <c r="F286" s="126" t="s">
        <v>265</v>
      </c>
      <c r="G286" s="126" t="s">
        <v>688</v>
      </c>
      <c r="H286" s="126" t="s">
        <v>656</v>
      </c>
      <c r="I286" s="126" t="s">
        <v>715</v>
      </c>
      <c r="J286" s="127">
        <v>2375</v>
      </c>
      <c r="K286" s="128">
        <v>42240</v>
      </c>
      <c r="L286" s="128">
        <v>42284</v>
      </c>
      <c r="M286" s="129">
        <v>45936.5</v>
      </c>
      <c r="N286" s="130">
        <v>130212</v>
      </c>
      <c r="O286" s="130">
        <v>82870</v>
      </c>
      <c r="P286" s="104">
        <v>0</v>
      </c>
      <c r="Q286" s="104">
        <v>0</v>
      </c>
      <c r="R286" s="104">
        <v>0</v>
      </c>
      <c r="S286" s="126" t="s">
        <v>4278</v>
      </c>
    </row>
    <row r="287" spans="1:19" ht="15.75" thickBot="1" x14ac:dyDescent="0.3">
      <c r="A287" s="119">
        <v>277</v>
      </c>
      <c r="B287" s="120" t="s">
        <v>3913</v>
      </c>
      <c r="C287" s="126" t="s">
        <v>56</v>
      </c>
      <c r="D287" s="126"/>
      <c r="E287" s="126" t="s">
        <v>4273</v>
      </c>
      <c r="F287" s="126" t="s">
        <v>265</v>
      </c>
      <c r="G287" s="126" t="s">
        <v>688</v>
      </c>
      <c r="H287" s="126" t="s">
        <v>650</v>
      </c>
      <c r="I287" s="126" t="s">
        <v>715</v>
      </c>
      <c r="J287" s="127">
        <v>2495</v>
      </c>
      <c r="K287" s="128">
        <v>42241</v>
      </c>
      <c r="L287" s="128">
        <v>42296</v>
      </c>
      <c r="M287" s="129">
        <v>45948.5</v>
      </c>
      <c r="N287" s="130">
        <v>130283</v>
      </c>
      <c r="O287" s="130">
        <f>+VLOOKUP(J287,'[1]F8.3 PROYECTOS O ACTIVIDADES...'!$J$273:$O$500,6,FALSE)</f>
        <v>117474</v>
      </c>
      <c r="P287" s="104">
        <v>0</v>
      </c>
      <c r="Q287" s="104">
        <v>0</v>
      </c>
      <c r="R287" s="104">
        <v>0</v>
      </c>
      <c r="S287" s="126" t="s">
        <v>4278</v>
      </c>
    </row>
    <row r="288" spans="1:19" ht="15.75" thickBot="1" x14ac:dyDescent="0.3">
      <c r="A288" s="119">
        <v>278</v>
      </c>
      <c r="B288" s="120" t="s">
        <v>3916</v>
      </c>
      <c r="C288" s="126" t="s">
        <v>56</v>
      </c>
      <c r="D288" s="126"/>
      <c r="E288" s="126" t="s">
        <v>4273</v>
      </c>
      <c r="F288" s="126" t="s">
        <v>265</v>
      </c>
      <c r="G288" s="126" t="s">
        <v>688</v>
      </c>
      <c r="H288" s="126" t="s">
        <v>650</v>
      </c>
      <c r="I288" s="126" t="s">
        <v>715</v>
      </c>
      <c r="J288" s="127">
        <v>2496</v>
      </c>
      <c r="K288" s="128">
        <v>42241</v>
      </c>
      <c r="L288" s="128">
        <v>42296</v>
      </c>
      <c r="M288" s="129">
        <v>45948.5</v>
      </c>
      <c r="N288" s="130">
        <v>127783</v>
      </c>
      <c r="O288" s="130">
        <f>+VLOOKUP(J288,'[1]F8.3 PROYECTOS O ACTIVIDADES...'!$J$273:$O$500,6,FALSE)</f>
        <v>114974</v>
      </c>
      <c r="P288" s="104">
        <v>0</v>
      </c>
      <c r="Q288" s="104">
        <v>0</v>
      </c>
      <c r="R288" s="104">
        <v>0</v>
      </c>
      <c r="S288" s="126" t="s">
        <v>4278</v>
      </c>
    </row>
    <row r="289" spans="1:19" ht="15.75" thickBot="1" x14ac:dyDescent="0.3">
      <c r="A289" s="119">
        <v>279</v>
      </c>
      <c r="B289" s="120" t="s">
        <v>3918</v>
      </c>
      <c r="C289" s="126" t="s">
        <v>56</v>
      </c>
      <c r="D289" s="126"/>
      <c r="E289" s="126" t="s">
        <v>4273</v>
      </c>
      <c r="F289" s="126" t="s">
        <v>265</v>
      </c>
      <c r="G289" s="126" t="s">
        <v>688</v>
      </c>
      <c r="H289" s="126" t="s">
        <v>650</v>
      </c>
      <c r="I289" s="126" t="s">
        <v>715</v>
      </c>
      <c r="J289" s="127">
        <v>2600</v>
      </c>
      <c r="K289" s="128">
        <v>42241</v>
      </c>
      <c r="L289" s="128">
        <v>42306</v>
      </c>
      <c r="M289" s="129">
        <v>45958.5</v>
      </c>
      <c r="N289" s="130">
        <v>207139</v>
      </c>
      <c r="O289" s="130">
        <f>+VLOOKUP(J289,'[1]F8.3 PROYECTOS O ACTIVIDADES...'!$J$273:$O$500,6,FALSE)</f>
        <v>207139</v>
      </c>
      <c r="P289" s="104">
        <v>0</v>
      </c>
      <c r="Q289" s="104">
        <v>0</v>
      </c>
      <c r="R289" s="104">
        <v>0</v>
      </c>
      <c r="S289" s="126" t="s">
        <v>4278</v>
      </c>
    </row>
    <row r="290" spans="1:19" ht="15.75" thickBot="1" x14ac:dyDescent="0.3">
      <c r="A290" s="119">
        <v>280</v>
      </c>
      <c r="B290" s="120" t="s">
        <v>3922</v>
      </c>
      <c r="C290" s="126" t="s">
        <v>56</v>
      </c>
      <c r="D290" s="126"/>
      <c r="E290" s="126" t="s">
        <v>4273</v>
      </c>
      <c r="F290" s="126" t="s">
        <v>265</v>
      </c>
      <c r="G290" s="126" t="s">
        <v>688</v>
      </c>
      <c r="H290" s="126" t="s">
        <v>650</v>
      </c>
      <c r="I290" s="126" t="s">
        <v>715</v>
      </c>
      <c r="J290" s="127">
        <v>2758</v>
      </c>
      <c r="K290" s="128">
        <v>42247</v>
      </c>
      <c r="L290" s="128">
        <v>42325</v>
      </c>
      <c r="M290" s="129">
        <v>45977.5</v>
      </c>
      <c r="N290" s="130">
        <v>26017</v>
      </c>
      <c r="O290" s="130">
        <f>+VLOOKUP(J290,'[1]F8.3 PROYECTOS O ACTIVIDADES...'!$J$273:$O$500,6,FALSE)</f>
        <v>20194</v>
      </c>
      <c r="P290" s="104">
        <v>0</v>
      </c>
      <c r="Q290" s="104">
        <v>0</v>
      </c>
      <c r="R290" s="104">
        <v>0</v>
      </c>
      <c r="S290" s="126" t="s">
        <v>4278</v>
      </c>
    </row>
    <row r="291" spans="1:19" ht="15.75" thickBot="1" x14ac:dyDescent="0.3">
      <c r="A291" s="119">
        <v>281</v>
      </c>
      <c r="B291" s="120" t="s">
        <v>3925</v>
      </c>
      <c r="C291" s="126" t="s">
        <v>56</v>
      </c>
      <c r="D291" s="126"/>
      <c r="E291" s="126" t="s">
        <v>4273</v>
      </c>
      <c r="F291" s="126" t="s">
        <v>265</v>
      </c>
      <c r="G291" s="126" t="s">
        <v>688</v>
      </c>
      <c r="H291" s="126" t="s">
        <v>650</v>
      </c>
      <c r="I291" s="126" t="s">
        <v>715</v>
      </c>
      <c r="J291" s="127">
        <v>2759</v>
      </c>
      <c r="K291" s="128">
        <v>42247</v>
      </c>
      <c r="L291" s="128">
        <v>42325</v>
      </c>
      <c r="M291" s="129">
        <v>45977.5</v>
      </c>
      <c r="N291" s="130">
        <v>26017</v>
      </c>
      <c r="O291" s="130">
        <f>+VLOOKUP(J291,'[1]F8.3 PROYECTOS O ACTIVIDADES...'!$J$273:$O$500,6,FALSE)</f>
        <v>20194</v>
      </c>
      <c r="P291" s="104">
        <v>0</v>
      </c>
      <c r="Q291" s="104">
        <v>0</v>
      </c>
      <c r="R291" s="104">
        <v>0</v>
      </c>
      <c r="S291" s="126" t="s">
        <v>4278</v>
      </c>
    </row>
    <row r="292" spans="1:19" ht="15.75" thickBot="1" x14ac:dyDescent="0.3">
      <c r="A292" s="119">
        <v>282</v>
      </c>
      <c r="B292" s="120" t="s">
        <v>3928</v>
      </c>
      <c r="C292" s="126" t="s">
        <v>56</v>
      </c>
      <c r="D292" s="126"/>
      <c r="E292" s="126" t="s">
        <v>4273</v>
      </c>
      <c r="F292" s="126" t="s">
        <v>265</v>
      </c>
      <c r="G292" s="126" t="s">
        <v>688</v>
      </c>
      <c r="H292" s="126" t="s">
        <v>650</v>
      </c>
      <c r="I292" s="126" t="s">
        <v>715</v>
      </c>
      <c r="J292" s="127">
        <v>2760</v>
      </c>
      <c r="K292" s="128">
        <v>42247</v>
      </c>
      <c r="L292" s="128">
        <v>42325</v>
      </c>
      <c r="M292" s="129">
        <v>45977.5</v>
      </c>
      <c r="N292" s="130">
        <v>26017</v>
      </c>
      <c r="O292" s="130">
        <f>+VLOOKUP(J292,'[1]F8.3 PROYECTOS O ACTIVIDADES...'!$J$273:$O$500,6,FALSE)</f>
        <v>20194</v>
      </c>
      <c r="P292" s="104">
        <v>0</v>
      </c>
      <c r="Q292" s="104">
        <v>0</v>
      </c>
      <c r="R292" s="104">
        <v>0</v>
      </c>
      <c r="S292" s="126" t="s">
        <v>4278</v>
      </c>
    </row>
    <row r="293" spans="1:19" ht="15.75" thickBot="1" x14ac:dyDescent="0.3">
      <c r="A293" s="119">
        <v>283</v>
      </c>
      <c r="B293" s="120" t="s">
        <v>3931</v>
      </c>
      <c r="C293" s="126" t="s">
        <v>56</v>
      </c>
      <c r="D293" s="126"/>
      <c r="E293" s="126" t="s">
        <v>4273</v>
      </c>
      <c r="F293" s="126" t="s">
        <v>265</v>
      </c>
      <c r="G293" s="126" t="s">
        <v>688</v>
      </c>
      <c r="H293" s="126" t="s">
        <v>650</v>
      </c>
      <c r="I293" s="126" t="s">
        <v>715</v>
      </c>
      <c r="J293" s="127">
        <v>2761</v>
      </c>
      <c r="K293" s="128">
        <v>42247</v>
      </c>
      <c r="L293" s="128">
        <v>42325</v>
      </c>
      <c r="M293" s="129">
        <v>45977.5</v>
      </c>
      <c r="N293" s="130">
        <v>26017</v>
      </c>
      <c r="O293" s="130">
        <f>+VLOOKUP(J293,'[1]F8.3 PROYECTOS O ACTIVIDADES...'!$J$273:$O$500,6,FALSE)</f>
        <v>20194</v>
      </c>
      <c r="P293" s="104">
        <v>0</v>
      </c>
      <c r="Q293" s="104">
        <v>0</v>
      </c>
      <c r="R293" s="104">
        <v>0</v>
      </c>
      <c r="S293" s="126" t="s">
        <v>4278</v>
      </c>
    </row>
    <row r="294" spans="1:19" ht="15.75" thickBot="1" x14ac:dyDescent="0.3">
      <c r="A294" s="119">
        <v>284</v>
      </c>
      <c r="B294" s="120" t="s">
        <v>3934</v>
      </c>
      <c r="C294" s="126" t="s">
        <v>56</v>
      </c>
      <c r="D294" s="126"/>
      <c r="E294" s="126" t="s">
        <v>4273</v>
      </c>
      <c r="F294" s="126" t="s">
        <v>265</v>
      </c>
      <c r="G294" s="126" t="s">
        <v>688</v>
      </c>
      <c r="H294" s="126" t="s">
        <v>650</v>
      </c>
      <c r="I294" s="126" t="s">
        <v>715</v>
      </c>
      <c r="J294" s="127">
        <v>2762</v>
      </c>
      <c r="K294" s="128">
        <v>42247</v>
      </c>
      <c r="L294" s="128">
        <v>42325</v>
      </c>
      <c r="M294" s="129">
        <v>45977.5</v>
      </c>
      <c r="N294" s="130">
        <v>26017</v>
      </c>
      <c r="O294" s="130">
        <f>+VLOOKUP(J294,'[1]F8.3 PROYECTOS O ACTIVIDADES...'!$J$273:$O$500,6,FALSE)</f>
        <v>20194</v>
      </c>
      <c r="P294" s="104">
        <v>0</v>
      </c>
      <c r="Q294" s="104">
        <v>0</v>
      </c>
      <c r="R294" s="104">
        <v>0</v>
      </c>
      <c r="S294" s="126" t="s">
        <v>4278</v>
      </c>
    </row>
    <row r="295" spans="1:19" ht="15.75" thickBot="1" x14ac:dyDescent="0.3">
      <c r="A295" s="119">
        <v>285</v>
      </c>
      <c r="B295" s="120" t="s">
        <v>3937</v>
      </c>
      <c r="C295" s="126" t="s">
        <v>56</v>
      </c>
      <c r="D295" s="126"/>
      <c r="E295" s="126" t="s">
        <v>4273</v>
      </c>
      <c r="F295" s="126" t="s">
        <v>265</v>
      </c>
      <c r="G295" s="126" t="s">
        <v>688</v>
      </c>
      <c r="H295" s="126" t="s">
        <v>650</v>
      </c>
      <c r="I295" s="126" t="s">
        <v>715</v>
      </c>
      <c r="J295" s="127">
        <v>2763</v>
      </c>
      <c r="K295" s="128">
        <v>42247</v>
      </c>
      <c r="L295" s="128">
        <v>42325</v>
      </c>
      <c r="M295" s="129">
        <v>45977.5</v>
      </c>
      <c r="N295" s="130">
        <v>26017</v>
      </c>
      <c r="O295" s="130">
        <f>+VLOOKUP(J295,'[1]F8.3 PROYECTOS O ACTIVIDADES...'!$J$273:$O$500,6,FALSE)</f>
        <v>20194</v>
      </c>
      <c r="P295" s="104">
        <v>0</v>
      </c>
      <c r="Q295" s="104">
        <v>0</v>
      </c>
      <c r="R295" s="104">
        <v>0</v>
      </c>
      <c r="S295" s="126" t="s">
        <v>4278</v>
      </c>
    </row>
    <row r="296" spans="1:19" ht="15.75" thickBot="1" x14ac:dyDescent="0.3">
      <c r="A296" s="119">
        <v>286</v>
      </c>
      <c r="B296" s="120" t="s">
        <v>3940</v>
      </c>
      <c r="C296" s="126" t="s">
        <v>56</v>
      </c>
      <c r="D296" s="126"/>
      <c r="E296" s="126" t="s">
        <v>4273</v>
      </c>
      <c r="F296" s="126" t="s">
        <v>265</v>
      </c>
      <c r="G296" s="126" t="s">
        <v>688</v>
      </c>
      <c r="H296" s="126" t="s">
        <v>650</v>
      </c>
      <c r="I296" s="126" t="s">
        <v>715</v>
      </c>
      <c r="J296" s="127">
        <v>2764</v>
      </c>
      <c r="K296" s="128">
        <v>42247</v>
      </c>
      <c r="L296" s="128">
        <v>42325</v>
      </c>
      <c r="M296" s="129">
        <v>45977.5</v>
      </c>
      <c r="N296" s="130">
        <v>26017</v>
      </c>
      <c r="O296" s="130">
        <f>+VLOOKUP(J296,'[1]F8.3 PROYECTOS O ACTIVIDADES...'!$J$273:$O$500,6,FALSE)</f>
        <v>20194</v>
      </c>
      <c r="P296" s="104">
        <v>0</v>
      </c>
      <c r="Q296" s="104">
        <v>0</v>
      </c>
      <c r="R296" s="104">
        <v>0</v>
      </c>
      <c r="S296" s="126" t="s">
        <v>4278</v>
      </c>
    </row>
    <row r="297" spans="1:19" ht="15.75" thickBot="1" x14ac:dyDescent="0.3">
      <c r="A297" s="119">
        <v>287</v>
      </c>
      <c r="B297" s="120" t="s">
        <v>3943</v>
      </c>
      <c r="C297" s="126" t="s">
        <v>56</v>
      </c>
      <c r="D297" s="126"/>
      <c r="E297" s="126" t="s">
        <v>4273</v>
      </c>
      <c r="F297" s="126" t="s">
        <v>265</v>
      </c>
      <c r="G297" s="126" t="s">
        <v>688</v>
      </c>
      <c r="H297" s="126" t="s">
        <v>650</v>
      </c>
      <c r="I297" s="126" t="s">
        <v>715</v>
      </c>
      <c r="J297" s="127">
        <v>2765</v>
      </c>
      <c r="K297" s="128">
        <v>42247</v>
      </c>
      <c r="L297" s="128">
        <v>42325</v>
      </c>
      <c r="M297" s="129">
        <v>45977.5</v>
      </c>
      <c r="N297" s="130">
        <v>26017</v>
      </c>
      <c r="O297" s="130">
        <f>+VLOOKUP(J297,'[1]F8.3 PROYECTOS O ACTIVIDADES...'!$J$273:$O$500,6,FALSE)</f>
        <v>20194</v>
      </c>
      <c r="P297" s="104">
        <v>0</v>
      </c>
      <c r="Q297" s="104">
        <v>0</v>
      </c>
      <c r="R297" s="104">
        <v>0</v>
      </c>
      <c r="S297" s="126" t="s">
        <v>4278</v>
      </c>
    </row>
    <row r="298" spans="1:19" ht="15.75" thickBot="1" x14ac:dyDescent="0.3">
      <c r="A298" s="119">
        <v>288</v>
      </c>
      <c r="B298" s="120" t="s">
        <v>3945</v>
      </c>
      <c r="C298" s="126" t="s">
        <v>56</v>
      </c>
      <c r="D298" s="126"/>
      <c r="E298" s="126" t="s">
        <v>4273</v>
      </c>
      <c r="F298" s="126" t="s">
        <v>265</v>
      </c>
      <c r="G298" s="126" t="s">
        <v>688</v>
      </c>
      <c r="H298" s="126" t="s">
        <v>650</v>
      </c>
      <c r="I298" s="126" t="s">
        <v>715</v>
      </c>
      <c r="J298" s="127">
        <v>2766</v>
      </c>
      <c r="K298" s="128">
        <v>42247</v>
      </c>
      <c r="L298" s="128">
        <v>42325</v>
      </c>
      <c r="M298" s="129">
        <v>45977.5</v>
      </c>
      <c r="N298" s="130">
        <v>26017</v>
      </c>
      <c r="O298" s="130">
        <f>+VLOOKUP(J298,'[1]F8.3 PROYECTOS O ACTIVIDADES...'!$J$273:$O$500,6,FALSE)</f>
        <v>20194</v>
      </c>
      <c r="P298" s="104">
        <v>0</v>
      </c>
      <c r="Q298" s="104">
        <v>0</v>
      </c>
      <c r="R298" s="104">
        <v>0</v>
      </c>
      <c r="S298" s="126" t="s">
        <v>4278</v>
      </c>
    </row>
    <row r="299" spans="1:19" ht="15.75" thickBot="1" x14ac:dyDescent="0.3">
      <c r="A299" s="119">
        <v>289</v>
      </c>
      <c r="B299" s="120" t="s">
        <v>3948</v>
      </c>
      <c r="C299" s="126" t="s">
        <v>56</v>
      </c>
      <c r="D299" s="126"/>
      <c r="E299" s="126" t="s">
        <v>4273</v>
      </c>
      <c r="F299" s="126" t="s">
        <v>265</v>
      </c>
      <c r="G299" s="126" t="s">
        <v>688</v>
      </c>
      <c r="H299" s="126" t="s">
        <v>650</v>
      </c>
      <c r="I299" s="126" t="s">
        <v>715</v>
      </c>
      <c r="J299" s="127">
        <v>2767</v>
      </c>
      <c r="K299" s="128">
        <v>42247</v>
      </c>
      <c r="L299" s="128">
        <v>42325</v>
      </c>
      <c r="M299" s="129">
        <v>45977.5</v>
      </c>
      <c r="N299" s="130">
        <v>26017</v>
      </c>
      <c r="O299" s="130">
        <f>+VLOOKUP(J299,'[1]F8.3 PROYECTOS O ACTIVIDADES...'!$J$273:$O$500,6,FALSE)</f>
        <v>20194</v>
      </c>
      <c r="P299" s="104">
        <v>0</v>
      </c>
      <c r="Q299" s="104">
        <v>0</v>
      </c>
      <c r="R299" s="104">
        <v>0</v>
      </c>
      <c r="S299" s="126" t="s">
        <v>4278</v>
      </c>
    </row>
    <row r="300" spans="1:19" ht="15.75" thickBot="1" x14ac:dyDescent="0.3">
      <c r="A300" s="119">
        <v>290</v>
      </c>
      <c r="B300" s="120" t="s">
        <v>3951</v>
      </c>
      <c r="C300" s="126" t="s">
        <v>56</v>
      </c>
      <c r="D300" s="126"/>
      <c r="E300" s="126" t="s">
        <v>4273</v>
      </c>
      <c r="F300" s="126" t="s">
        <v>265</v>
      </c>
      <c r="G300" s="126" t="s">
        <v>688</v>
      </c>
      <c r="H300" s="126" t="s">
        <v>650</v>
      </c>
      <c r="I300" s="126" t="s">
        <v>715</v>
      </c>
      <c r="J300" s="127">
        <v>2768</v>
      </c>
      <c r="K300" s="128">
        <v>42247</v>
      </c>
      <c r="L300" s="128">
        <v>42325</v>
      </c>
      <c r="M300" s="129">
        <v>45977.5</v>
      </c>
      <c r="N300" s="130">
        <v>26017</v>
      </c>
      <c r="O300" s="130">
        <f>+VLOOKUP(J300,'[1]F8.3 PROYECTOS O ACTIVIDADES...'!$J$273:$O$500,6,FALSE)</f>
        <v>20194</v>
      </c>
      <c r="P300" s="104">
        <v>0</v>
      </c>
      <c r="Q300" s="104">
        <v>0</v>
      </c>
      <c r="R300" s="104">
        <v>0</v>
      </c>
      <c r="S300" s="126" t="s">
        <v>4278</v>
      </c>
    </row>
    <row r="301" spans="1:19" ht="15.75" thickBot="1" x14ac:dyDescent="0.3">
      <c r="A301" s="119">
        <v>291</v>
      </c>
      <c r="B301" s="120" t="s">
        <v>3954</v>
      </c>
      <c r="C301" s="126" t="s">
        <v>56</v>
      </c>
      <c r="D301" s="126"/>
      <c r="E301" s="126" t="s">
        <v>4273</v>
      </c>
      <c r="F301" s="126" t="s">
        <v>265</v>
      </c>
      <c r="G301" s="126" t="s">
        <v>688</v>
      </c>
      <c r="H301" s="126" t="s">
        <v>650</v>
      </c>
      <c r="I301" s="126" t="s">
        <v>715</v>
      </c>
      <c r="J301" s="127">
        <v>2775</v>
      </c>
      <c r="K301" s="128">
        <v>42247</v>
      </c>
      <c r="L301" s="128">
        <v>42326</v>
      </c>
      <c r="M301" s="129">
        <v>45978.5</v>
      </c>
      <c r="N301" s="130">
        <v>65688</v>
      </c>
      <c r="O301" s="130">
        <f>+VLOOKUP(J301,'[1]F8.3 PROYECTOS O ACTIVIDADES...'!$J$273:$O$500,6,FALSE)</f>
        <v>52872</v>
      </c>
      <c r="P301" s="104">
        <v>0</v>
      </c>
      <c r="Q301" s="104">
        <v>0</v>
      </c>
      <c r="R301" s="104">
        <v>0</v>
      </c>
      <c r="S301" s="126" t="s">
        <v>4278</v>
      </c>
    </row>
    <row r="302" spans="1:19" ht="15.75" thickBot="1" x14ac:dyDescent="0.3">
      <c r="A302" s="119">
        <v>292</v>
      </c>
      <c r="B302" s="120" t="s">
        <v>3956</v>
      </c>
      <c r="C302" s="126" t="s">
        <v>56</v>
      </c>
      <c r="D302" s="126"/>
      <c r="E302" s="126" t="s">
        <v>4273</v>
      </c>
      <c r="F302" s="126" t="s">
        <v>265</v>
      </c>
      <c r="G302" s="126" t="s">
        <v>688</v>
      </c>
      <c r="H302" s="126" t="s">
        <v>650</v>
      </c>
      <c r="I302" s="126" t="s">
        <v>715</v>
      </c>
      <c r="J302" s="127">
        <v>2790</v>
      </c>
      <c r="K302" s="128">
        <v>42247</v>
      </c>
      <c r="L302" s="128">
        <v>42326</v>
      </c>
      <c r="M302" s="129">
        <v>45978.5</v>
      </c>
      <c r="N302" s="130">
        <v>65688</v>
      </c>
      <c r="O302" s="130">
        <f>+VLOOKUP(J302,'[1]F8.3 PROYECTOS O ACTIVIDADES...'!$J$273:$O$500,6,FALSE)</f>
        <v>52872</v>
      </c>
      <c r="P302" s="104">
        <v>0</v>
      </c>
      <c r="Q302" s="104">
        <v>0</v>
      </c>
      <c r="R302" s="104">
        <v>0</v>
      </c>
      <c r="S302" s="126" t="s">
        <v>4278</v>
      </c>
    </row>
    <row r="303" spans="1:19" ht="15.75" thickBot="1" x14ac:dyDescent="0.3">
      <c r="A303" s="119">
        <v>293</v>
      </c>
      <c r="B303" s="120" t="s">
        <v>3958</v>
      </c>
      <c r="C303" s="126" t="s">
        <v>56</v>
      </c>
      <c r="D303" s="126"/>
      <c r="E303" s="126" t="s">
        <v>4272</v>
      </c>
      <c r="F303" s="126" t="s">
        <v>265</v>
      </c>
      <c r="G303" s="126" t="s">
        <v>688</v>
      </c>
      <c r="H303" s="126" t="s">
        <v>656</v>
      </c>
      <c r="I303" s="126" t="s">
        <v>715</v>
      </c>
      <c r="J303" s="127">
        <v>2703</v>
      </c>
      <c r="K303" s="128">
        <v>42251</v>
      </c>
      <c r="L303" s="128">
        <v>42321</v>
      </c>
      <c r="M303" s="129">
        <v>45973.5</v>
      </c>
      <c r="N303" s="130">
        <v>164219</v>
      </c>
      <c r="O303" s="130">
        <v>88105</v>
      </c>
      <c r="P303" s="104">
        <v>0</v>
      </c>
      <c r="Q303" s="104">
        <v>0</v>
      </c>
      <c r="R303" s="104">
        <v>0</v>
      </c>
      <c r="S303" s="126" t="s">
        <v>4278</v>
      </c>
    </row>
    <row r="304" spans="1:19" ht="15.75" thickBot="1" x14ac:dyDescent="0.3">
      <c r="A304" s="119">
        <v>294</v>
      </c>
      <c r="B304" s="120" t="s">
        <v>3961</v>
      </c>
      <c r="C304" s="126" t="s">
        <v>56</v>
      </c>
      <c r="D304" s="126"/>
      <c r="E304" s="126" t="s">
        <v>4273</v>
      </c>
      <c r="F304" s="126" t="s">
        <v>265</v>
      </c>
      <c r="G304" s="126" t="s">
        <v>688</v>
      </c>
      <c r="H304" s="126" t="s">
        <v>650</v>
      </c>
      <c r="I304" s="126" t="s">
        <v>715</v>
      </c>
      <c r="J304" s="127">
        <v>2511</v>
      </c>
      <c r="K304" s="128">
        <v>42255</v>
      </c>
      <c r="L304" s="128">
        <v>42296</v>
      </c>
      <c r="M304" s="129">
        <v>45948.5</v>
      </c>
      <c r="N304" s="130">
        <v>165741</v>
      </c>
      <c r="O304" s="130">
        <f>+VLOOKUP(J304,'[1]F8.3 PROYECTOS O ACTIVIDADES...'!$J$273:$O$500,6,FALSE)</f>
        <v>163502</v>
      </c>
      <c r="P304" s="104">
        <v>0</v>
      </c>
      <c r="Q304" s="104">
        <v>0</v>
      </c>
      <c r="R304" s="104">
        <v>0</v>
      </c>
      <c r="S304" s="126" t="s">
        <v>4278</v>
      </c>
    </row>
    <row r="305" spans="1:19" ht="15.75" thickBot="1" x14ac:dyDescent="0.3">
      <c r="A305" s="119">
        <v>295</v>
      </c>
      <c r="B305" s="120" t="s">
        <v>3964</v>
      </c>
      <c r="C305" s="126" t="s">
        <v>56</v>
      </c>
      <c r="D305" s="126"/>
      <c r="E305" s="126" t="s">
        <v>4273</v>
      </c>
      <c r="F305" s="126" t="s">
        <v>265</v>
      </c>
      <c r="G305" s="126" t="s">
        <v>688</v>
      </c>
      <c r="H305" s="126" t="s">
        <v>650</v>
      </c>
      <c r="I305" s="126" t="s">
        <v>715</v>
      </c>
      <c r="J305" s="127">
        <v>2750</v>
      </c>
      <c r="K305" s="128">
        <v>42256</v>
      </c>
      <c r="L305" s="128">
        <v>42321</v>
      </c>
      <c r="M305" s="129">
        <v>45973.5</v>
      </c>
      <c r="N305" s="130">
        <v>109974</v>
      </c>
      <c r="O305" s="130">
        <f>+VLOOKUP(J305,'[1]F8.3 PROYECTOS O ACTIVIDADES...'!$J$273:$O$500,6,FALSE)</f>
        <v>109974</v>
      </c>
      <c r="P305" s="104">
        <v>0</v>
      </c>
      <c r="Q305" s="104">
        <v>0</v>
      </c>
      <c r="R305" s="104">
        <v>0</v>
      </c>
      <c r="S305" s="126" t="s">
        <v>4278</v>
      </c>
    </row>
    <row r="306" spans="1:19" ht="15.75" thickBot="1" x14ac:dyDescent="0.3">
      <c r="A306" s="119">
        <v>296</v>
      </c>
      <c r="B306" s="120" t="s">
        <v>3967</v>
      </c>
      <c r="C306" s="126" t="s">
        <v>56</v>
      </c>
      <c r="D306" s="126"/>
      <c r="E306" s="126" t="s">
        <v>4272</v>
      </c>
      <c r="F306" s="126" t="s">
        <v>265</v>
      </c>
      <c r="G306" s="126" t="s">
        <v>688</v>
      </c>
      <c r="H306" s="126" t="s">
        <v>656</v>
      </c>
      <c r="I306" s="126" t="s">
        <v>715</v>
      </c>
      <c r="J306" s="127">
        <v>2847</v>
      </c>
      <c r="K306" s="128">
        <v>42185</v>
      </c>
      <c r="L306" s="128">
        <v>42331</v>
      </c>
      <c r="M306" s="129">
        <v>45983.5</v>
      </c>
      <c r="N306" s="130">
        <v>167711</v>
      </c>
      <c r="O306" s="130">
        <v>73046</v>
      </c>
      <c r="P306" s="104">
        <v>0</v>
      </c>
      <c r="Q306" s="104">
        <v>0</v>
      </c>
      <c r="R306" s="104">
        <v>0</v>
      </c>
      <c r="S306" s="126" t="s">
        <v>4278</v>
      </c>
    </row>
    <row r="307" spans="1:19" ht="15.75" thickBot="1" x14ac:dyDescent="0.3">
      <c r="A307" s="119">
        <v>297</v>
      </c>
      <c r="B307" s="120" t="s">
        <v>3970</v>
      </c>
      <c r="C307" s="126" t="s">
        <v>56</v>
      </c>
      <c r="D307" s="126"/>
      <c r="E307" s="126" t="s">
        <v>4273</v>
      </c>
      <c r="F307" s="126" t="s">
        <v>265</v>
      </c>
      <c r="G307" s="126" t="s">
        <v>688</v>
      </c>
      <c r="H307" s="126" t="s">
        <v>650</v>
      </c>
      <c r="I307" s="126" t="s">
        <v>715</v>
      </c>
      <c r="J307" s="127">
        <v>2690</v>
      </c>
      <c r="K307" s="128">
        <v>42263</v>
      </c>
      <c r="L307" s="128">
        <v>42320</v>
      </c>
      <c r="M307" s="129">
        <v>45972.5</v>
      </c>
      <c r="N307" s="130">
        <v>56237</v>
      </c>
      <c r="O307" s="130">
        <f>+VLOOKUP(J307,'[1]F8.3 PROYECTOS O ACTIVIDADES...'!$J$273:$O$500,6,FALSE)</f>
        <v>56237</v>
      </c>
      <c r="P307" s="104">
        <v>0</v>
      </c>
      <c r="Q307" s="104">
        <v>0</v>
      </c>
      <c r="R307" s="104">
        <v>0</v>
      </c>
      <c r="S307" s="126" t="s">
        <v>4278</v>
      </c>
    </row>
    <row r="308" spans="1:19" ht="15.75" thickBot="1" x14ac:dyDescent="0.3">
      <c r="A308" s="119">
        <v>298</v>
      </c>
      <c r="B308" s="120" t="s">
        <v>3973</v>
      </c>
      <c r="C308" s="126" t="s">
        <v>56</v>
      </c>
      <c r="D308" s="126"/>
      <c r="E308" s="126" t="s">
        <v>4273</v>
      </c>
      <c r="F308" s="126" t="s">
        <v>265</v>
      </c>
      <c r="G308" s="126" t="s">
        <v>688</v>
      </c>
      <c r="H308" s="126" t="s">
        <v>650</v>
      </c>
      <c r="I308" s="126" t="s">
        <v>715</v>
      </c>
      <c r="J308" s="127">
        <v>2691</v>
      </c>
      <c r="K308" s="128">
        <v>42263</v>
      </c>
      <c r="L308" s="128">
        <v>42320</v>
      </c>
      <c r="M308" s="129">
        <v>45972.5</v>
      </c>
      <c r="N308" s="130">
        <v>56237</v>
      </c>
      <c r="O308" s="130">
        <f>+VLOOKUP(J308,'[1]F8.3 PROYECTOS O ACTIVIDADES...'!$J$273:$O$500,6,FALSE)</f>
        <v>56237</v>
      </c>
      <c r="P308" s="104">
        <v>0</v>
      </c>
      <c r="Q308" s="104">
        <v>0</v>
      </c>
      <c r="R308" s="104">
        <v>0</v>
      </c>
      <c r="S308" s="126" t="s">
        <v>4278</v>
      </c>
    </row>
    <row r="309" spans="1:19" ht="15.75" thickBot="1" x14ac:dyDescent="0.3">
      <c r="A309" s="119">
        <v>299</v>
      </c>
      <c r="B309" s="120" t="s">
        <v>3976</v>
      </c>
      <c r="C309" s="126" t="s">
        <v>56</v>
      </c>
      <c r="D309" s="126"/>
      <c r="E309" s="126" t="s">
        <v>4273</v>
      </c>
      <c r="F309" s="126" t="s">
        <v>265</v>
      </c>
      <c r="G309" s="126" t="s">
        <v>688</v>
      </c>
      <c r="H309" s="126" t="s">
        <v>650</v>
      </c>
      <c r="I309" s="126" t="s">
        <v>715</v>
      </c>
      <c r="J309" s="127">
        <v>3159</v>
      </c>
      <c r="K309" s="128">
        <v>42263</v>
      </c>
      <c r="L309" s="128">
        <v>42355</v>
      </c>
      <c r="M309" s="129">
        <v>46007.5</v>
      </c>
      <c r="N309" s="130">
        <v>27624</v>
      </c>
      <c r="O309" s="130">
        <f>+VLOOKUP(J309,'[1]F8.3 PROYECTOS O ACTIVIDADES...'!$J$273:$O$500,6,FALSE)</f>
        <v>82870</v>
      </c>
      <c r="P309" s="104">
        <v>0</v>
      </c>
      <c r="Q309" s="104">
        <v>0</v>
      </c>
      <c r="R309" s="104">
        <v>0</v>
      </c>
      <c r="S309" s="126" t="s">
        <v>4278</v>
      </c>
    </row>
    <row r="310" spans="1:19" ht="15.75" thickBot="1" x14ac:dyDescent="0.3">
      <c r="A310" s="119">
        <v>300</v>
      </c>
      <c r="B310" s="120" t="s">
        <v>3978</v>
      </c>
      <c r="C310" s="126" t="s">
        <v>56</v>
      </c>
      <c r="D310" s="126"/>
      <c r="E310" s="126" t="s">
        <v>4273</v>
      </c>
      <c r="F310" s="126" t="s">
        <v>265</v>
      </c>
      <c r="G310" s="126" t="s">
        <v>688</v>
      </c>
      <c r="H310" s="126" t="s">
        <v>650</v>
      </c>
      <c r="I310" s="126" t="s">
        <v>715</v>
      </c>
      <c r="J310" s="127">
        <v>3160</v>
      </c>
      <c r="K310" s="128">
        <v>42263</v>
      </c>
      <c r="L310" s="128">
        <v>42355</v>
      </c>
      <c r="M310" s="129">
        <v>46007.5</v>
      </c>
      <c r="N310" s="130">
        <v>27624</v>
      </c>
      <c r="O310" s="130">
        <f>+VLOOKUP(J310,'[1]F8.3 PROYECTOS O ACTIVIDADES...'!$J$273:$O$500,6,FALSE)</f>
        <v>82870</v>
      </c>
      <c r="P310" s="104">
        <v>0</v>
      </c>
      <c r="Q310" s="104">
        <v>0</v>
      </c>
      <c r="R310" s="104">
        <v>0</v>
      </c>
      <c r="S310" s="126" t="s">
        <v>4278</v>
      </c>
    </row>
    <row r="311" spans="1:19" ht="15.75" thickBot="1" x14ac:dyDescent="0.3">
      <c r="A311" s="119">
        <v>301</v>
      </c>
      <c r="B311" s="120" t="s">
        <v>3980</v>
      </c>
      <c r="C311" s="126" t="s">
        <v>56</v>
      </c>
      <c r="D311" s="126"/>
      <c r="E311" s="126" t="s">
        <v>4273</v>
      </c>
      <c r="F311" s="126" t="s">
        <v>265</v>
      </c>
      <c r="G311" s="126" t="s">
        <v>688</v>
      </c>
      <c r="H311" s="126" t="s">
        <v>650</v>
      </c>
      <c r="I311" s="126" t="s">
        <v>715</v>
      </c>
      <c r="J311" s="127">
        <v>3161</v>
      </c>
      <c r="K311" s="128">
        <v>42263</v>
      </c>
      <c r="L311" s="128">
        <v>42355</v>
      </c>
      <c r="M311" s="129">
        <v>46007.5</v>
      </c>
      <c r="N311" s="130">
        <v>27624</v>
      </c>
      <c r="O311" s="130">
        <f>+VLOOKUP(J311,'[1]F8.3 PROYECTOS O ACTIVIDADES...'!$J$273:$O$500,6,FALSE)</f>
        <v>82870</v>
      </c>
      <c r="P311" s="104">
        <v>0</v>
      </c>
      <c r="Q311" s="104">
        <v>0</v>
      </c>
      <c r="R311" s="104">
        <v>0</v>
      </c>
      <c r="S311" s="126" t="s">
        <v>4278</v>
      </c>
    </row>
    <row r="312" spans="1:19" ht="15.75" thickBot="1" x14ac:dyDescent="0.3">
      <c r="A312" s="119">
        <v>302</v>
      </c>
      <c r="B312" s="120" t="s">
        <v>3983</v>
      </c>
      <c r="C312" s="126" t="s">
        <v>56</v>
      </c>
      <c r="D312" s="126"/>
      <c r="E312" s="126" t="s">
        <v>4273</v>
      </c>
      <c r="F312" s="126" t="s">
        <v>265</v>
      </c>
      <c r="G312" s="126" t="s">
        <v>688</v>
      </c>
      <c r="H312" s="126" t="s">
        <v>650</v>
      </c>
      <c r="I312" s="126" t="s">
        <v>715</v>
      </c>
      <c r="J312" s="127">
        <v>3164</v>
      </c>
      <c r="K312" s="128">
        <v>42263</v>
      </c>
      <c r="L312" s="128">
        <v>42355</v>
      </c>
      <c r="M312" s="129">
        <v>46007.5</v>
      </c>
      <c r="N312" s="130">
        <v>27624</v>
      </c>
      <c r="O312" s="130">
        <f>+VLOOKUP(J312,'[1]F8.3 PROYECTOS O ACTIVIDADES...'!$J$273:$O$500,6,FALSE)</f>
        <v>82870</v>
      </c>
      <c r="P312" s="104">
        <v>0</v>
      </c>
      <c r="Q312" s="104">
        <v>0</v>
      </c>
      <c r="R312" s="104">
        <v>0</v>
      </c>
      <c r="S312" s="126" t="s">
        <v>4278</v>
      </c>
    </row>
    <row r="313" spans="1:19" ht="15.75" thickBot="1" x14ac:dyDescent="0.3">
      <c r="A313" s="119">
        <v>303</v>
      </c>
      <c r="B313" s="120" t="s">
        <v>3986</v>
      </c>
      <c r="C313" s="126" t="s">
        <v>56</v>
      </c>
      <c r="D313" s="126"/>
      <c r="E313" s="126" t="s">
        <v>4273</v>
      </c>
      <c r="F313" s="126" t="s">
        <v>265</v>
      </c>
      <c r="G313" s="126" t="s">
        <v>688</v>
      </c>
      <c r="H313" s="126" t="s">
        <v>650</v>
      </c>
      <c r="I313" s="126" t="s">
        <v>715</v>
      </c>
      <c r="J313" s="127">
        <v>2708</v>
      </c>
      <c r="K313" s="128">
        <v>42269</v>
      </c>
      <c r="L313" s="128">
        <v>42321</v>
      </c>
      <c r="M313" s="129">
        <v>45973.5</v>
      </c>
      <c r="N313" s="130">
        <v>47698</v>
      </c>
      <c r="O313" s="130">
        <f>+VLOOKUP(J313,'[1]F8.3 PROYECTOS O ACTIVIDADES...'!$J$273:$O$500,6,FALSE)</f>
        <v>28618</v>
      </c>
      <c r="P313" s="104">
        <v>0</v>
      </c>
      <c r="Q313" s="104">
        <v>0</v>
      </c>
      <c r="R313" s="104">
        <v>0</v>
      </c>
      <c r="S313" s="126" t="s">
        <v>4278</v>
      </c>
    </row>
    <row r="314" spans="1:19" ht="15.75" thickBot="1" x14ac:dyDescent="0.3">
      <c r="A314" s="119">
        <v>304</v>
      </c>
      <c r="B314" s="120" t="s">
        <v>3989</v>
      </c>
      <c r="C314" s="126" t="s">
        <v>56</v>
      </c>
      <c r="D314" s="126"/>
      <c r="E314" s="126" t="s">
        <v>4273</v>
      </c>
      <c r="F314" s="126" t="s">
        <v>265</v>
      </c>
      <c r="G314" s="126" t="s">
        <v>688</v>
      </c>
      <c r="H314" s="126" t="s">
        <v>650</v>
      </c>
      <c r="I314" s="126" t="s">
        <v>715</v>
      </c>
      <c r="J314" s="127">
        <v>2707</v>
      </c>
      <c r="K314" s="128">
        <v>42269</v>
      </c>
      <c r="L314" s="128">
        <v>42321</v>
      </c>
      <c r="M314" s="129">
        <v>45973.5</v>
      </c>
      <c r="N314" s="130">
        <v>47698</v>
      </c>
      <c r="O314" s="130">
        <f>+VLOOKUP(J314,'[1]F8.3 PROYECTOS O ACTIVIDADES...'!$J$273:$O$500,6,FALSE)</f>
        <v>28618</v>
      </c>
      <c r="P314" s="104">
        <v>0</v>
      </c>
      <c r="Q314" s="104">
        <v>0</v>
      </c>
      <c r="R314" s="104">
        <v>0</v>
      </c>
      <c r="S314" s="126" t="s">
        <v>4278</v>
      </c>
    </row>
    <row r="315" spans="1:19" ht="15.75" thickBot="1" x14ac:dyDescent="0.3">
      <c r="A315" s="119">
        <v>305</v>
      </c>
      <c r="B315" s="120" t="s">
        <v>3991</v>
      </c>
      <c r="C315" s="126" t="s">
        <v>56</v>
      </c>
      <c r="D315" s="126"/>
      <c r="E315" s="126" t="s">
        <v>4273</v>
      </c>
      <c r="F315" s="126" t="s">
        <v>265</v>
      </c>
      <c r="G315" s="126" t="s">
        <v>688</v>
      </c>
      <c r="H315" s="126" t="s">
        <v>650</v>
      </c>
      <c r="I315" s="126" t="s">
        <v>715</v>
      </c>
      <c r="J315" s="127">
        <v>2706</v>
      </c>
      <c r="K315" s="128">
        <v>42269</v>
      </c>
      <c r="L315" s="128">
        <v>42321</v>
      </c>
      <c r="M315" s="129">
        <v>45973.5</v>
      </c>
      <c r="N315" s="130">
        <v>85855</v>
      </c>
      <c r="O315" s="130">
        <f>+VLOOKUP(J315,'[1]F8.3 PROYECTOS O ACTIVIDADES...'!$J$273:$O$500,6,FALSE)</f>
        <v>57237</v>
      </c>
      <c r="P315" s="104">
        <v>0</v>
      </c>
      <c r="Q315" s="104">
        <v>0</v>
      </c>
      <c r="R315" s="104">
        <v>0</v>
      </c>
      <c r="S315" s="126" t="s">
        <v>4278</v>
      </c>
    </row>
    <row r="316" spans="1:19" ht="15.75" thickBot="1" x14ac:dyDescent="0.3">
      <c r="A316" s="119">
        <v>306</v>
      </c>
      <c r="B316" s="120" t="s">
        <v>3995</v>
      </c>
      <c r="C316" s="126" t="s">
        <v>56</v>
      </c>
      <c r="D316" s="126"/>
      <c r="E316" s="126" t="s">
        <v>4273</v>
      </c>
      <c r="F316" s="126" t="s">
        <v>265</v>
      </c>
      <c r="G316" s="126" t="s">
        <v>688</v>
      </c>
      <c r="H316" s="126" t="s">
        <v>650</v>
      </c>
      <c r="I316" s="126" t="s">
        <v>715</v>
      </c>
      <c r="J316" s="127">
        <v>2705</v>
      </c>
      <c r="K316" s="128">
        <v>42269</v>
      </c>
      <c r="L316" s="128">
        <v>42321</v>
      </c>
      <c r="M316" s="129">
        <v>45973.5</v>
      </c>
      <c r="N316" s="130">
        <v>47698</v>
      </c>
      <c r="O316" s="130">
        <f>+VLOOKUP(J316,'[1]F8.3 PROYECTOS O ACTIVIDADES...'!$J$273:$O$500,6,FALSE)</f>
        <v>28618</v>
      </c>
      <c r="P316" s="104">
        <v>0</v>
      </c>
      <c r="Q316" s="104">
        <v>0</v>
      </c>
      <c r="R316" s="104">
        <v>0</v>
      </c>
      <c r="S316" s="126" t="s">
        <v>4278</v>
      </c>
    </row>
    <row r="317" spans="1:19" ht="15.75" thickBot="1" x14ac:dyDescent="0.3">
      <c r="A317" s="119">
        <v>307</v>
      </c>
      <c r="B317" s="120" t="s">
        <v>3998</v>
      </c>
      <c r="C317" s="126" t="s">
        <v>56</v>
      </c>
      <c r="D317" s="126"/>
      <c r="E317" s="126" t="s">
        <v>4273</v>
      </c>
      <c r="F317" s="126" t="s">
        <v>265</v>
      </c>
      <c r="G317" s="126" t="s">
        <v>688</v>
      </c>
      <c r="H317" s="126" t="s">
        <v>650</v>
      </c>
      <c r="I317" s="126" t="s">
        <v>715</v>
      </c>
      <c r="J317" s="127">
        <v>3157</v>
      </c>
      <c r="K317" s="128">
        <v>42271</v>
      </c>
      <c r="L317" s="128">
        <v>42355</v>
      </c>
      <c r="M317" s="129">
        <v>46007.5</v>
      </c>
      <c r="N317" s="130">
        <v>165741</v>
      </c>
      <c r="O317" s="130">
        <f>+VLOOKUP(J317,'[1]F8.3 PROYECTOS O ACTIVIDADES...'!$J$273:$O$500,6,FALSE)</f>
        <v>153502</v>
      </c>
      <c r="P317" s="104">
        <v>0</v>
      </c>
      <c r="Q317" s="104">
        <v>0</v>
      </c>
      <c r="R317" s="104">
        <v>0</v>
      </c>
      <c r="S317" s="126" t="s">
        <v>4278</v>
      </c>
    </row>
    <row r="318" spans="1:19" ht="15.75" thickBot="1" x14ac:dyDescent="0.3">
      <c r="A318" s="119">
        <v>308</v>
      </c>
      <c r="B318" s="120" t="s">
        <v>4002</v>
      </c>
      <c r="C318" s="126" t="s">
        <v>56</v>
      </c>
      <c r="D318" s="126"/>
      <c r="E318" s="126" t="s">
        <v>4273</v>
      </c>
      <c r="F318" s="126" t="s">
        <v>265</v>
      </c>
      <c r="G318" s="126" t="s">
        <v>688</v>
      </c>
      <c r="H318" s="126" t="s">
        <v>650</v>
      </c>
      <c r="I318" s="126" t="s">
        <v>715</v>
      </c>
      <c r="J318" s="127">
        <v>3128</v>
      </c>
      <c r="K318" s="128">
        <v>42272</v>
      </c>
      <c r="L318" s="128">
        <v>42354</v>
      </c>
      <c r="M318" s="129">
        <v>46006.5</v>
      </c>
      <c r="N318" s="130">
        <v>82855</v>
      </c>
      <c r="O318" s="130">
        <f>+VLOOKUP(J318,'[1]F8.3 PROYECTOS O ACTIVIDADES...'!$J$273:$O$500,6,FALSE)</f>
        <v>79855</v>
      </c>
      <c r="P318" s="104">
        <v>0</v>
      </c>
      <c r="Q318" s="104">
        <v>0</v>
      </c>
      <c r="R318" s="104">
        <v>0</v>
      </c>
      <c r="S318" s="126" t="s">
        <v>4278</v>
      </c>
    </row>
    <row r="319" spans="1:19" ht="15.75" thickBot="1" x14ac:dyDescent="0.3">
      <c r="A319" s="119">
        <v>309</v>
      </c>
      <c r="B319" s="120" t="s">
        <v>4006</v>
      </c>
      <c r="C319" s="126" t="s">
        <v>56</v>
      </c>
      <c r="D319" s="126"/>
      <c r="E319" s="126" t="s">
        <v>4273</v>
      </c>
      <c r="F319" s="126" t="s">
        <v>265</v>
      </c>
      <c r="G319" s="126" t="s">
        <v>688</v>
      </c>
      <c r="H319" s="126" t="s">
        <v>650</v>
      </c>
      <c r="I319" s="126" t="s">
        <v>715</v>
      </c>
      <c r="J319" s="127">
        <v>3168</v>
      </c>
      <c r="K319" s="128">
        <v>42276</v>
      </c>
      <c r="L319" s="128">
        <v>42355</v>
      </c>
      <c r="M319" s="129">
        <v>42720.25</v>
      </c>
      <c r="N319" s="130">
        <v>262630</v>
      </c>
      <c r="O319" s="130">
        <f>+VLOOKUP(J319,'[1]F8.3 PROYECTOS O ACTIVIDADES...'!$J$273:$O$500,6,FALSE)</f>
        <v>749162</v>
      </c>
      <c r="P319" s="104">
        <v>0</v>
      </c>
      <c r="Q319" s="104">
        <v>0</v>
      </c>
      <c r="R319" s="104">
        <v>0</v>
      </c>
      <c r="S319" s="126" t="s">
        <v>4278</v>
      </c>
    </row>
    <row r="320" spans="1:19" ht="15.75" thickBot="1" x14ac:dyDescent="0.3">
      <c r="A320" s="119">
        <v>310</v>
      </c>
      <c r="B320" s="120" t="s">
        <v>4009</v>
      </c>
      <c r="C320" s="126" t="s">
        <v>56</v>
      </c>
      <c r="D320" s="126"/>
      <c r="E320" s="126" t="s">
        <v>4273</v>
      </c>
      <c r="F320" s="126" t="s">
        <v>265</v>
      </c>
      <c r="G320" s="126" t="s">
        <v>688</v>
      </c>
      <c r="H320" s="126" t="s">
        <v>650</v>
      </c>
      <c r="I320" s="126" t="s">
        <v>715</v>
      </c>
      <c r="J320" s="127">
        <v>2749</v>
      </c>
      <c r="K320" s="128">
        <v>42277</v>
      </c>
      <c r="L320" s="128">
        <v>42321</v>
      </c>
      <c r="M320" s="129">
        <v>45973.5</v>
      </c>
      <c r="N320" s="130">
        <v>138092</v>
      </c>
      <c r="O320" s="130">
        <f>+VLOOKUP(J320,'[1]F8.3 PROYECTOS O ACTIVIDADES...'!$J$273:$O$500,6,FALSE)</f>
        <v>138092</v>
      </c>
      <c r="P320" s="104">
        <v>0</v>
      </c>
      <c r="Q320" s="104">
        <v>0</v>
      </c>
      <c r="R320" s="104">
        <v>0</v>
      </c>
      <c r="S320" s="126" t="s">
        <v>4278</v>
      </c>
    </row>
    <row r="321" spans="1:19" ht="15.75" thickBot="1" x14ac:dyDescent="0.3">
      <c r="A321" s="119">
        <v>311</v>
      </c>
      <c r="B321" s="120" t="s">
        <v>4012</v>
      </c>
      <c r="C321" s="126" t="s">
        <v>56</v>
      </c>
      <c r="D321" s="126"/>
      <c r="E321" s="126" t="s">
        <v>4273</v>
      </c>
      <c r="F321" s="126" t="s">
        <v>265</v>
      </c>
      <c r="G321" s="126" t="s">
        <v>688</v>
      </c>
      <c r="H321" s="126" t="s">
        <v>650</v>
      </c>
      <c r="I321" s="126" t="s">
        <v>715</v>
      </c>
      <c r="J321" s="127">
        <v>3166</v>
      </c>
      <c r="K321" s="128">
        <v>42284</v>
      </c>
      <c r="L321" s="128">
        <v>42355</v>
      </c>
      <c r="M321" s="129">
        <v>46007.5</v>
      </c>
      <c r="N321" s="130">
        <v>75705</v>
      </c>
      <c r="O321" s="130">
        <f>+VLOOKUP(J321,'[1]F8.3 PROYECTOS O ACTIVIDADES...'!$J$273:$O$500,6,FALSE)</f>
        <v>79318</v>
      </c>
      <c r="P321" s="104">
        <v>0</v>
      </c>
      <c r="Q321" s="104">
        <v>0</v>
      </c>
      <c r="R321" s="104">
        <v>0</v>
      </c>
      <c r="S321" s="126" t="s">
        <v>4278</v>
      </c>
    </row>
    <row r="322" spans="1:19" ht="15.75" thickBot="1" x14ac:dyDescent="0.3">
      <c r="A322" s="119">
        <v>312</v>
      </c>
      <c r="B322" s="120" t="s">
        <v>4015</v>
      </c>
      <c r="C322" s="126" t="s">
        <v>56</v>
      </c>
      <c r="D322" s="126"/>
      <c r="E322" s="126" t="s">
        <v>4273</v>
      </c>
      <c r="F322" s="126" t="s">
        <v>265</v>
      </c>
      <c r="G322" s="126" t="s">
        <v>688</v>
      </c>
      <c r="H322" s="126" t="s">
        <v>650</v>
      </c>
      <c r="I322" s="126" t="s">
        <v>715</v>
      </c>
      <c r="J322" s="127">
        <v>3167</v>
      </c>
      <c r="K322" s="128">
        <v>42284</v>
      </c>
      <c r="L322" s="128">
        <v>42355</v>
      </c>
      <c r="M322" s="129">
        <v>46007.5</v>
      </c>
      <c r="N322" s="130">
        <v>75705</v>
      </c>
      <c r="O322" s="130">
        <f>+VLOOKUP(J322,'[1]F8.3 PROYECTOS O ACTIVIDADES...'!$J$273:$O$500,6,FALSE)</f>
        <v>79318</v>
      </c>
      <c r="P322" s="104">
        <v>0</v>
      </c>
      <c r="Q322" s="104">
        <v>0</v>
      </c>
      <c r="R322" s="104">
        <v>0</v>
      </c>
      <c r="S322" s="126" t="s">
        <v>4278</v>
      </c>
    </row>
    <row r="323" spans="1:19" ht="15.75" thickBot="1" x14ac:dyDescent="0.3">
      <c r="A323" s="119">
        <v>313</v>
      </c>
      <c r="B323" s="120" t="s">
        <v>4018</v>
      </c>
      <c r="C323" s="126" t="s">
        <v>56</v>
      </c>
      <c r="D323" s="126"/>
      <c r="E323" s="126" t="s">
        <v>4273</v>
      </c>
      <c r="F323" s="126" t="s">
        <v>265</v>
      </c>
      <c r="G323" s="126" t="s">
        <v>688</v>
      </c>
      <c r="H323" s="126" t="s">
        <v>650</v>
      </c>
      <c r="I323" s="126" t="s">
        <v>715</v>
      </c>
      <c r="J323" s="127">
        <v>3126</v>
      </c>
      <c r="K323" s="128">
        <v>42284</v>
      </c>
      <c r="L323" s="128">
        <v>42354</v>
      </c>
      <c r="M323" s="129">
        <v>46006.5</v>
      </c>
      <c r="N323" s="130">
        <v>140592</v>
      </c>
      <c r="O323" s="130">
        <f>+VLOOKUP(J323,'[1]F8.3 PROYECTOS O ACTIVIDADES...'!$J$273:$O$500,6,FALSE)</f>
        <v>140592</v>
      </c>
      <c r="P323" s="104">
        <v>0</v>
      </c>
      <c r="Q323" s="104">
        <v>0</v>
      </c>
      <c r="R323" s="104">
        <v>0</v>
      </c>
      <c r="S323" s="126" t="s">
        <v>4278</v>
      </c>
    </row>
    <row r="324" spans="1:19" ht="15.75" thickBot="1" x14ac:dyDescent="0.3">
      <c r="A324" s="119">
        <v>314</v>
      </c>
      <c r="B324" s="120" t="s">
        <v>4021</v>
      </c>
      <c r="C324" s="126" t="s">
        <v>56</v>
      </c>
      <c r="D324" s="126"/>
      <c r="E324" s="126" t="s">
        <v>4273</v>
      </c>
      <c r="F324" s="126" t="s">
        <v>265</v>
      </c>
      <c r="G324" s="126" t="s">
        <v>688</v>
      </c>
      <c r="H324" s="126" t="s">
        <v>650</v>
      </c>
      <c r="I324" s="126" t="s">
        <v>715</v>
      </c>
      <c r="J324" s="127">
        <v>2867</v>
      </c>
      <c r="K324" s="128">
        <v>42284</v>
      </c>
      <c r="L324" s="128">
        <v>42332</v>
      </c>
      <c r="M324" s="129">
        <v>45984.5</v>
      </c>
      <c r="N324" s="130">
        <v>135592</v>
      </c>
      <c r="O324" s="130">
        <f>+VLOOKUP(J324,'[1]F8.3 PROYECTOS O ACTIVIDADES...'!$J$273:$O$500,6,FALSE)</f>
        <v>114974</v>
      </c>
      <c r="P324" s="104">
        <v>0</v>
      </c>
      <c r="Q324" s="104">
        <v>0</v>
      </c>
      <c r="R324" s="104">
        <v>0</v>
      </c>
      <c r="S324" s="126" t="s">
        <v>4278</v>
      </c>
    </row>
    <row r="325" spans="1:19" ht="15.75" thickBot="1" x14ac:dyDescent="0.3">
      <c r="A325" s="119">
        <v>315</v>
      </c>
      <c r="B325" s="120" t="s">
        <v>4025</v>
      </c>
      <c r="C325" s="126" t="s">
        <v>56</v>
      </c>
      <c r="D325" s="126"/>
      <c r="E325" s="126" t="s">
        <v>4273</v>
      </c>
      <c r="F325" s="126" t="s">
        <v>265</v>
      </c>
      <c r="G325" s="126" t="s">
        <v>688</v>
      </c>
      <c r="H325" s="126" t="s">
        <v>650</v>
      </c>
      <c r="I325" s="126" t="s">
        <v>715</v>
      </c>
      <c r="J325" s="127">
        <v>3158</v>
      </c>
      <c r="K325" s="128">
        <v>42284</v>
      </c>
      <c r="L325" s="128">
        <v>42355</v>
      </c>
      <c r="M325" s="129">
        <v>46007.5</v>
      </c>
      <c r="N325" s="130">
        <v>65687</v>
      </c>
      <c r="O325" s="130">
        <f>+VLOOKUP(J325,'[1]F8.3 PROYECTOS O ACTIVIDADES...'!$J$273:$O$500,6,FALSE)</f>
        <v>65687</v>
      </c>
      <c r="P325" s="104">
        <v>0</v>
      </c>
      <c r="Q325" s="104">
        <v>0</v>
      </c>
      <c r="R325" s="104">
        <v>0</v>
      </c>
      <c r="S325" s="126" t="s">
        <v>4278</v>
      </c>
    </row>
    <row r="326" spans="1:19" ht="15.75" thickBot="1" x14ac:dyDescent="0.3">
      <c r="A326" s="119">
        <v>316</v>
      </c>
      <c r="B326" s="120" t="s">
        <v>4029</v>
      </c>
      <c r="C326" s="126" t="s">
        <v>56</v>
      </c>
      <c r="D326" s="126"/>
      <c r="E326" s="126" t="s">
        <v>4273</v>
      </c>
      <c r="F326" s="126" t="s">
        <v>265</v>
      </c>
      <c r="G326" s="126" t="s">
        <v>688</v>
      </c>
      <c r="H326" s="126" t="s">
        <v>650</v>
      </c>
      <c r="I326" s="126" t="s">
        <v>715</v>
      </c>
      <c r="J326" s="127">
        <v>3327</v>
      </c>
      <c r="K326" s="128">
        <v>42286</v>
      </c>
      <c r="L326" s="128">
        <v>42368</v>
      </c>
      <c r="M326" s="129">
        <v>46020.5</v>
      </c>
      <c r="N326" s="130">
        <v>143092</v>
      </c>
      <c r="O326" s="130">
        <f>+VLOOKUP(J326,'[1]F8.3 PROYECTOS O ACTIVIDADES...'!$J$273:$O$500,6,FALSE)</f>
        <v>143092</v>
      </c>
      <c r="P326" s="104">
        <v>0</v>
      </c>
      <c r="Q326" s="104">
        <v>0</v>
      </c>
      <c r="R326" s="104">
        <v>0</v>
      </c>
      <c r="S326" s="126" t="s">
        <v>4278</v>
      </c>
    </row>
    <row r="327" spans="1:19" ht="15.75" thickBot="1" x14ac:dyDescent="0.3">
      <c r="A327" s="119">
        <v>317</v>
      </c>
      <c r="B327" s="120" t="s">
        <v>4032</v>
      </c>
      <c r="C327" s="126" t="s">
        <v>56</v>
      </c>
      <c r="D327" s="126"/>
      <c r="E327" s="126" t="s">
        <v>4273</v>
      </c>
      <c r="F327" s="126" t="s">
        <v>265</v>
      </c>
      <c r="G327" s="126" t="s">
        <v>688</v>
      </c>
      <c r="H327" s="126" t="s">
        <v>650</v>
      </c>
      <c r="I327" s="126" t="s">
        <v>715</v>
      </c>
      <c r="J327" s="127">
        <v>3127</v>
      </c>
      <c r="K327" s="128">
        <v>42290</v>
      </c>
      <c r="L327" s="128">
        <v>42354</v>
      </c>
      <c r="M327" s="129">
        <v>46006.5</v>
      </c>
      <c r="N327" s="130">
        <v>121224</v>
      </c>
      <c r="O327" s="130">
        <f>+VLOOKUP(J327,'[1]F8.3 PROYECTOS O ACTIVIDADES...'!$J$273:$O$500,6,FALSE)</f>
        <v>88105</v>
      </c>
      <c r="P327" s="104">
        <v>0</v>
      </c>
      <c r="Q327" s="104">
        <v>0</v>
      </c>
      <c r="R327" s="104">
        <v>0</v>
      </c>
      <c r="S327" s="126" t="s">
        <v>4278</v>
      </c>
    </row>
    <row r="328" spans="1:19" ht="15.75" thickBot="1" x14ac:dyDescent="0.3">
      <c r="A328" s="119">
        <v>318</v>
      </c>
      <c r="B328" s="120" t="s">
        <v>4034</v>
      </c>
      <c r="C328" s="126" t="s">
        <v>56</v>
      </c>
      <c r="D328" s="126"/>
      <c r="E328" s="126" t="s">
        <v>4273</v>
      </c>
      <c r="F328" s="126" t="s">
        <v>265</v>
      </c>
      <c r="G328" s="126" t="s">
        <v>688</v>
      </c>
      <c r="H328" s="126" t="s">
        <v>650</v>
      </c>
      <c r="I328" s="126" t="s">
        <v>715</v>
      </c>
      <c r="J328" s="127">
        <v>3337</v>
      </c>
      <c r="K328" s="128">
        <v>42290</v>
      </c>
      <c r="L328" s="128">
        <v>42368</v>
      </c>
      <c r="M328" s="129">
        <v>46020.5</v>
      </c>
      <c r="N328" s="130">
        <v>167211</v>
      </c>
      <c r="O328" s="130">
        <f>+VLOOKUP(J328,'[1]F8.3 PROYECTOS O ACTIVIDADES...'!$J$273:$O$500,6,FALSE)</f>
        <v>167211</v>
      </c>
      <c r="P328" s="104">
        <v>0</v>
      </c>
      <c r="Q328" s="104">
        <v>0</v>
      </c>
      <c r="R328" s="104">
        <v>0</v>
      </c>
      <c r="S328" s="126" t="s">
        <v>4278</v>
      </c>
    </row>
    <row r="329" spans="1:19" ht="15.75" thickBot="1" x14ac:dyDescent="0.3">
      <c r="A329" s="119">
        <v>319</v>
      </c>
      <c r="B329" s="120" t="s">
        <v>4036</v>
      </c>
      <c r="C329" s="126" t="s">
        <v>56</v>
      </c>
      <c r="D329" s="126"/>
      <c r="E329" s="126" t="s">
        <v>4273</v>
      </c>
      <c r="F329" s="126" t="s">
        <v>265</v>
      </c>
      <c r="G329" s="126" t="s">
        <v>688</v>
      </c>
      <c r="H329" s="126" t="s">
        <v>650</v>
      </c>
      <c r="I329" s="126" t="s">
        <v>715</v>
      </c>
      <c r="J329" s="127">
        <v>2871</v>
      </c>
      <c r="K329" s="128">
        <v>42291</v>
      </c>
      <c r="L329" s="128">
        <v>42332</v>
      </c>
      <c r="M329" s="129">
        <v>45984.5</v>
      </c>
      <c r="N329" s="130">
        <v>143092</v>
      </c>
      <c r="O329" s="130">
        <f>+VLOOKUP(J329,'[1]F8.3 PROYECTOS O ACTIVIDADES...'!$J$273:$O$500,6,FALSE)</f>
        <v>117474</v>
      </c>
      <c r="P329" s="104">
        <v>0</v>
      </c>
      <c r="Q329" s="104">
        <v>0</v>
      </c>
      <c r="R329" s="104">
        <v>0</v>
      </c>
      <c r="S329" s="126" t="s">
        <v>4278</v>
      </c>
    </row>
    <row r="330" spans="1:19" ht="15.75" thickBot="1" x14ac:dyDescent="0.3">
      <c r="A330" s="119">
        <v>320</v>
      </c>
      <c r="B330" s="120" t="s">
        <v>4037</v>
      </c>
      <c r="C330" s="126" t="s">
        <v>56</v>
      </c>
      <c r="D330" s="126"/>
      <c r="E330" s="126" t="s">
        <v>4272</v>
      </c>
      <c r="F330" s="126" t="s">
        <v>265</v>
      </c>
      <c r="G330" s="126" t="s">
        <v>688</v>
      </c>
      <c r="H330" s="126" t="s">
        <v>656</v>
      </c>
      <c r="I330" s="126" t="s">
        <v>715</v>
      </c>
      <c r="J330" s="127">
        <v>2748</v>
      </c>
      <c r="K330" s="128">
        <v>42296</v>
      </c>
      <c r="L330" s="128">
        <v>42321</v>
      </c>
      <c r="M330" s="129">
        <v>45973.5</v>
      </c>
      <c r="N330" s="130">
        <v>328437</v>
      </c>
      <c r="O330" s="130">
        <v>328437</v>
      </c>
      <c r="P330" s="104">
        <v>0</v>
      </c>
      <c r="Q330" s="104">
        <v>0</v>
      </c>
      <c r="R330" s="104">
        <v>0</v>
      </c>
      <c r="S330" s="126" t="s">
        <v>4278</v>
      </c>
    </row>
    <row r="331" spans="1:19" ht="15.75" thickBot="1" x14ac:dyDescent="0.3">
      <c r="A331" s="119">
        <v>321</v>
      </c>
      <c r="B331" s="120" t="s">
        <v>4040</v>
      </c>
      <c r="C331" s="126" t="s">
        <v>56</v>
      </c>
      <c r="D331" s="126"/>
      <c r="E331" s="126" t="s">
        <v>4273</v>
      </c>
      <c r="F331" s="126" t="s">
        <v>265</v>
      </c>
      <c r="G331" s="126" t="s">
        <v>688</v>
      </c>
      <c r="H331" s="126" t="s">
        <v>650</v>
      </c>
      <c r="I331" s="126" t="s">
        <v>715</v>
      </c>
      <c r="J331" s="127">
        <v>3328</v>
      </c>
      <c r="K331" s="128">
        <v>42300</v>
      </c>
      <c r="L331" s="128">
        <v>42368</v>
      </c>
      <c r="M331" s="129">
        <v>46020.5</v>
      </c>
      <c r="N331" s="130">
        <v>73046</v>
      </c>
      <c r="O331" s="130">
        <f>+VLOOKUP(J331,'[1]F8.3 PROYECTOS O ACTIVIDADES...'!$J$273:$O$500,6,FALSE)</f>
        <v>73046</v>
      </c>
      <c r="P331" s="104">
        <v>0</v>
      </c>
      <c r="Q331" s="104">
        <v>0</v>
      </c>
      <c r="R331" s="104">
        <v>0</v>
      </c>
      <c r="S331" s="126" t="s">
        <v>4278</v>
      </c>
    </row>
    <row r="332" spans="1:19" ht="15.75" thickBot="1" x14ac:dyDescent="0.3">
      <c r="A332" s="119">
        <v>322</v>
      </c>
      <c r="B332" s="120" t="s">
        <v>4043</v>
      </c>
      <c r="C332" s="126" t="s">
        <v>56</v>
      </c>
      <c r="D332" s="126"/>
      <c r="E332" s="126" t="s">
        <v>4273</v>
      </c>
      <c r="F332" s="126" t="s">
        <v>265</v>
      </c>
      <c r="G332" s="126" t="s">
        <v>688</v>
      </c>
      <c r="H332" s="126" t="s">
        <v>650</v>
      </c>
      <c r="I332" s="126" t="s">
        <v>715</v>
      </c>
      <c r="J332" s="127">
        <v>3329</v>
      </c>
      <c r="K332" s="128">
        <v>42300</v>
      </c>
      <c r="L332" s="128">
        <v>42368</v>
      </c>
      <c r="M332" s="129">
        <v>46020.5</v>
      </c>
      <c r="N332" s="130">
        <v>73046</v>
      </c>
      <c r="O332" s="130">
        <f>+VLOOKUP(J332,'[1]F8.3 PROYECTOS O ACTIVIDADES...'!$J$273:$O$500,6,FALSE)</f>
        <v>73046</v>
      </c>
      <c r="P332" s="104">
        <v>0</v>
      </c>
      <c r="Q332" s="104">
        <v>0</v>
      </c>
      <c r="R332" s="104">
        <v>0</v>
      </c>
      <c r="S332" s="126" t="s">
        <v>4278</v>
      </c>
    </row>
    <row r="333" spans="1:19" ht="15.75" thickBot="1" x14ac:dyDescent="0.3">
      <c r="A333" s="119">
        <v>323</v>
      </c>
      <c r="B333" s="120" t="s">
        <v>4046</v>
      </c>
      <c r="C333" s="126" t="s">
        <v>56</v>
      </c>
      <c r="D333" s="126"/>
      <c r="E333" s="126" t="s">
        <v>4273</v>
      </c>
      <c r="F333" s="126" t="s">
        <v>265</v>
      </c>
      <c r="G333" s="126" t="s">
        <v>688</v>
      </c>
      <c r="H333" s="126" t="s">
        <v>650</v>
      </c>
      <c r="I333" s="126" t="s">
        <v>715</v>
      </c>
      <c r="J333" s="127">
        <v>3338</v>
      </c>
      <c r="K333" s="128">
        <v>42291</v>
      </c>
      <c r="L333" s="128">
        <v>42368</v>
      </c>
      <c r="M333" s="129">
        <v>46020.5</v>
      </c>
      <c r="N333" s="130">
        <v>70296</v>
      </c>
      <c r="O333" s="130">
        <f>+VLOOKUP(J333,'[1]F8.3 PROYECTOS O ACTIVIDADES...'!$J$273:$O$500,6,FALSE)</f>
        <v>70296</v>
      </c>
      <c r="P333" s="104">
        <v>0</v>
      </c>
      <c r="Q333" s="104">
        <v>0</v>
      </c>
      <c r="R333" s="104">
        <v>0</v>
      </c>
      <c r="S333" s="126" t="s">
        <v>4278</v>
      </c>
    </row>
    <row r="334" spans="1:19" ht="15.75" thickBot="1" x14ac:dyDescent="0.3">
      <c r="A334" s="119">
        <v>324</v>
      </c>
      <c r="B334" s="120" t="s">
        <v>4049</v>
      </c>
      <c r="C334" s="126" t="s">
        <v>56</v>
      </c>
      <c r="D334" s="126"/>
      <c r="E334" s="126" t="s">
        <v>4273</v>
      </c>
      <c r="F334" s="126" t="s">
        <v>265</v>
      </c>
      <c r="G334" s="126" t="s">
        <v>688</v>
      </c>
      <c r="H334" s="126" t="s">
        <v>650</v>
      </c>
      <c r="I334" s="126" t="s">
        <v>715</v>
      </c>
      <c r="J334" s="127">
        <v>3339</v>
      </c>
      <c r="K334" s="128">
        <v>42291</v>
      </c>
      <c r="L334" s="128">
        <v>42368</v>
      </c>
      <c r="M334" s="129">
        <v>46020.5</v>
      </c>
      <c r="N334" s="130">
        <v>70296</v>
      </c>
      <c r="O334" s="130">
        <f>+VLOOKUP(J334,'[1]F8.3 PROYECTOS O ACTIVIDADES...'!$J$273:$O$500,6,FALSE)</f>
        <v>70296</v>
      </c>
      <c r="P334" s="104">
        <v>0</v>
      </c>
      <c r="Q334" s="104">
        <v>0</v>
      </c>
      <c r="R334" s="104">
        <v>0</v>
      </c>
      <c r="S334" s="126" t="s">
        <v>4278</v>
      </c>
    </row>
    <row r="335" spans="1:19" ht="15.75" thickBot="1" x14ac:dyDescent="0.3">
      <c r="A335" s="119">
        <v>325</v>
      </c>
      <c r="B335" s="120" t="s">
        <v>4052</v>
      </c>
      <c r="C335" s="126" t="s">
        <v>56</v>
      </c>
      <c r="D335" s="126"/>
      <c r="E335" s="126" t="s">
        <v>4273</v>
      </c>
      <c r="F335" s="126" t="s">
        <v>265</v>
      </c>
      <c r="G335" s="126" t="s">
        <v>688</v>
      </c>
      <c r="H335" s="126" t="s">
        <v>650</v>
      </c>
      <c r="I335" s="126" t="s">
        <v>715</v>
      </c>
      <c r="J335" s="127">
        <v>3332</v>
      </c>
      <c r="K335" s="128">
        <v>42314</v>
      </c>
      <c r="L335" s="128">
        <v>42368</v>
      </c>
      <c r="M335" s="129">
        <v>46020.5</v>
      </c>
      <c r="N335" s="130">
        <v>38741</v>
      </c>
      <c r="O335" s="130">
        <f>+VLOOKUP(J335,'[1]F8.3 PROYECTOS O ACTIVIDADES...'!$J$273:$O$500,6,FALSE)</f>
        <v>31734</v>
      </c>
      <c r="P335" s="104">
        <v>0</v>
      </c>
      <c r="Q335" s="104">
        <v>0</v>
      </c>
      <c r="R335" s="104">
        <v>0</v>
      </c>
      <c r="S335" s="126" t="s">
        <v>4278</v>
      </c>
    </row>
    <row r="336" spans="1:19" ht="15.75" thickBot="1" x14ac:dyDescent="0.3">
      <c r="A336" s="119">
        <v>326</v>
      </c>
      <c r="B336" s="120" t="s">
        <v>4055</v>
      </c>
      <c r="C336" s="126" t="s">
        <v>56</v>
      </c>
      <c r="D336" s="126"/>
      <c r="E336" s="126" t="s">
        <v>4273</v>
      </c>
      <c r="F336" s="126" t="s">
        <v>265</v>
      </c>
      <c r="G336" s="126" t="s">
        <v>688</v>
      </c>
      <c r="H336" s="126" t="s">
        <v>650</v>
      </c>
      <c r="I336" s="126" t="s">
        <v>715</v>
      </c>
      <c r="J336" s="127">
        <v>3330</v>
      </c>
      <c r="K336" s="128">
        <v>42314</v>
      </c>
      <c r="L336" s="128">
        <v>42368</v>
      </c>
      <c r="M336" s="129">
        <v>46020.5</v>
      </c>
      <c r="N336" s="130">
        <v>38741</v>
      </c>
      <c r="O336" s="130">
        <f>+VLOOKUP(J336,'[1]F8.3 PROYECTOS O ACTIVIDADES...'!$J$273:$O$500,6,FALSE)</f>
        <v>31734</v>
      </c>
      <c r="P336" s="104">
        <v>0</v>
      </c>
      <c r="Q336" s="104">
        <v>0</v>
      </c>
      <c r="R336" s="104">
        <v>0</v>
      </c>
      <c r="S336" s="126" t="s">
        <v>4278</v>
      </c>
    </row>
    <row r="337" spans="1:19" ht="15.75" thickBot="1" x14ac:dyDescent="0.3">
      <c r="A337" s="119">
        <v>327</v>
      </c>
      <c r="B337" s="120" t="s">
        <v>4059</v>
      </c>
      <c r="C337" s="126" t="s">
        <v>56</v>
      </c>
      <c r="D337" s="126"/>
      <c r="E337" s="126" t="s">
        <v>4273</v>
      </c>
      <c r="F337" s="126" t="s">
        <v>265</v>
      </c>
      <c r="G337" s="126" t="s">
        <v>688</v>
      </c>
      <c r="H337" s="126" t="s">
        <v>650</v>
      </c>
      <c r="I337" s="126" t="s">
        <v>715</v>
      </c>
      <c r="J337" s="127">
        <v>3331</v>
      </c>
      <c r="K337" s="128">
        <v>42314</v>
      </c>
      <c r="L337" s="128">
        <v>42368</v>
      </c>
      <c r="M337" s="129">
        <v>46020.5</v>
      </c>
      <c r="N337" s="130">
        <v>38741</v>
      </c>
      <c r="O337" s="130">
        <f>+VLOOKUP(J337,'[1]F8.3 PROYECTOS O ACTIVIDADES...'!$J$273:$O$500,6,FALSE)</f>
        <v>31734</v>
      </c>
      <c r="P337" s="104">
        <v>0</v>
      </c>
      <c r="Q337" s="104">
        <v>0</v>
      </c>
      <c r="R337" s="104">
        <v>0</v>
      </c>
      <c r="S337" s="126" t="s">
        <v>4278</v>
      </c>
    </row>
    <row r="338" spans="1:19" ht="15.75" thickBot="1" x14ac:dyDescent="0.3">
      <c r="A338" s="119">
        <v>328</v>
      </c>
      <c r="B338" s="120" t="s">
        <v>4062</v>
      </c>
      <c r="C338" s="126" t="s">
        <v>56</v>
      </c>
      <c r="D338" s="126"/>
      <c r="E338" s="126" t="s">
        <v>4273</v>
      </c>
      <c r="F338" s="126" t="s">
        <v>265</v>
      </c>
      <c r="G338" s="126" t="s">
        <v>688</v>
      </c>
      <c r="H338" s="126" t="s">
        <v>650</v>
      </c>
      <c r="I338" s="126" t="s">
        <v>715</v>
      </c>
      <c r="J338" s="127">
        <v>3333</v>
      </c>
      <c r="K338" s="128">
        <v>42314</v>
      </c>
      <c r="L338" s="128">
        <v>42368</v>
      </c>
      <c r="M338" s="129">
        <v>46020.5</v>
      </c>
      <c r="N338" s="130">
        <v>38741</v>
      </c>
      <c r="O338" s="130">
        <f>+VLOOKUP(J338,'[1]F8.3 PROYECTOS O ACTIVIDADES...'!$J$273:$O$500,6,FALSE)</f>
        <v>31734</v>
      </c>
      <c r="P338" s="104">
        <v>0</v>
      </c>
      <c r="Q338" s="104">
        <v>0</v>
      </c>
      <c r="R338" s="104">
        <v>0</v>
      </c>
      <c r="S338" s="126" t="s">
        <v>4278</v>
      </c>
    </row>
    <row r="339" spans="1:19" ht="15.75" thickBot="1" x14ac:dyDescent="0.3">
      <c r="A339" s="119">
        <v>329</v>
      </c>
      <c r="B339" s="120" t="s">
        <v>4066</v>
      </c>
      <c r="C339" s="126" t="s">
        <v>56</v>
      </c>
      <c r="D339" s="126"/>
      <c r="E339" s="126" t="s">
        <v>4273</v>
      </c>
      <c r="F339" s="126" t="s">
        <v>265</v>
      </c>
      <c r="G339" s="126" t="s">
        <v>688</v>
      </c>
      <c r="H339" s="126" t="s">
        <v>650</v>
      </c>
      <c r="I339" s="126" t="s">
        <v>715</v>
      </c>
      <c r="J339" s="127">
        <v>3334</v>
      </c>
      <c r="K339" s="128">
        <v>42314</v>
      </c>
      <c r="L339" s="128">
        <v>42368</v>
      </c>
      <c r="M339" s="129">
        <v>46020.5</v>
      </c>
      <c r="N339" s="130">
        <v>38741</v>
      </c>
      <c r="O339" s="130">
        <f>+VLOOKUP(J339,'[1]F8.3 PROYECTOS O ACTIVIDADES...'!$J$273:$O$500,6,FALSE)</f>
        <v>31734</v>
      </c>
      <c r="P339" s="104">
        <v>0</v>
      </c>
      <c r="Q339" s="104">
        <v>0</v>
      </c>
      <c r="R339" s="104">
        <v>0</v>
      </c>
      <c r="S339" s="126" t="s">
        <v>4278</v>
      </c>
    </row>
    <row r="340" spans="1:19" ht="15.75" thickBot="1" x14ac:dyDescent="0.3">
      <c r="A340" s="119">
        <v>330</v>
      </c>
      <c r="B340" s="120" t="s">
        <v>4068</v>
      </c>
      <c r="C340" s="126" t="s">
        <v>56</v>
      </c>
      <c r="D340" s="126"/>
      <c r="E340" s="126" t="s">
        <v>4273</v>
      </c>
      <c r="F340" s="126" t="s">
        <v>265</v>
      </c>
      <c r="G340" s="126" t="s">
        <v>688</v>
      </c>
      <c r="H340" s="126" t="s">
        <v>650</v>
      </c>
      <c r="I340" s="126" t="s">
        <v>715</v>
      </c>
      <c r="J340" s="127">
        <v>3335</v>
      </c>
      <c r="K340" s="128">
        <v>42314</v>
      </c>
      <c r="L340" s="128">
        <v>42368</v>
      </c>
      <c r="M340" s="129">
        <v>46020.5</v>
      </c>
      <c r="N340" s="130">
        <v>38741</v>
      </c>
      <c r="O340" s="130">
        <f>+VLOOKUP(J340,'[1]F8.3 PROYECTOS O ACTIVIDADES...'!$J$273:$O$500,6,FALSE)</f>
        <v>31734</v>
      </c>
      <c r="P340" s="104">
        <v>0</v>
      </c>
      <c r="Q340" s="104">
        <v>0</v>
      </c>
      <c r="R340" s="104">
        <v>0</v>
      </c>
      <c r="S340" s="126" t="s">
        <v>4278</v>
      </c>
    </row>
    <row r="341" spans="1:19" ht="15.75" thickBot="1" x14ac:dyDescent="0.3">
      <c r="A341" s="119">
        <v>331</v>
      </c>
      <c r="B341" s="120" t="s">
        <v>4071</v>
      </c>
      <c r="C341" s="126" t="s">
        <v>56</v>
      </c>
      <c r="D341" s="126"/>
      <c r="E341" s="126" t="s">
        <v>4273</v>
      </c>
      <c r="F341" s="126" t="s">
        <v>265</v>
      </c>
      <c r="G341" s="126" t="s">
        <v>688</v>
      </c>
      <c r="H341" s="126" t="s">
        <v>650</v>
      </c>
      <c r="I341" s="126" t="s">
        <v>715</v>
      </c>
      <c r="J341" s="127">
        <v>3336</v>
      </c>
      <c r="K341" s="128">
        <v>42314</v>
      </c>
      <c r="L341" s="128">
        <v>42368</v>
      </c>
      <c r="M341" s="129">
        <v>46020.5</v>
      </c>
      <c r="N341" s="130">
        <v>38741</v>
      </c>
      <c r="O341" s="130">
        <f>+VLOOKUP(J341,'[1]F8.3 PROYECTOS O ACTIVIDADES...'!$J$273:$O$500,6,FALSE)</f>
        <v>31734</v>
      </c>
      <c r="P341" s="104">
        <v>0</v>
      </c>
      <c r="Q341" s="104">
        <v>0</v>
      </c>
      <c r="R341" s="104">
        <v>0</v>
      </c>
      <c r="S341" s="126" t="s">
        <v>4278</v>
      </c>
    </row>
    <row r="342" spans="1:19" ht="15.75" thickBot="1" x14ac:dyDescent="0.3">
      <c r="A342" s="119">
        <v>332</v>
      </c>
      <c r="B342" s="120" t="s">
        <v>4073</v>
      </c>
      <c r="C342" s="126" t="s">
        <v>56</v>
      </c>
      <c r="D342" s="126"/>
      <c r="E342" s="126" t="s">
        <v>4273</v>
      </c>
      <c r="F342" s="126" t="s">
        <v>265</v>
      </c>
      <c r="G342" s="126" t="s">
        <v>688</v>
      </c>
      <c r="H342" s="126" t="s">
        <v>650</v>
      </c>
      <c r="I342" s="126" t="s">
        <v>715</v>
      </c>
      <c r="J342" s="127">
        <v>3341</v>
      </c>
      <c r="K342" s="128">
        <v>42329</v>
      </c>
      <c r="L342" s="128">
        <v>42368</v>
      </c>
      <c r="M342" s="129">
        <v>46020.5</v>
      </c>
      <c r="N342" s="130">
        <v>51967</v>
      </c>
      <c r="O342" s="130">
        <f>+VLOOKUP(J342,'[1]F8.3 PROYECTOS O ACTIVIDADES...'!$J$273:$O$500,6,FALSE)</f>
        <v>51967</v>
      </c>
      <c r="P342" s="104">
        <v>0</v>
      </c>
      <c r="Q342" s="104">
        <v>0</v>
      </c>
      <c r="R342" s="104">
        <v>0</v>
      </c>
      <c r="S342" s="126" t="s">
        <v>4278</v>
      </c>
    </row>
    <row r="343" spans="1:19" ht="15.75" thickBot="1" x14ac:dyDescent="0.3">
      <c r="A343" s="119">
        <v>333</v>
      </c>
      <c r="B343" s="120" t="s">
        <v>4076</v>
      </c>
      <c r="C343" s="126" t="s">
        <v>56</v>
      </c>
      <c r="D343" s="126"/>
      <c r="E343" s="126" t="s">
        <v>4273</v>
      </c>
      <c r="F343" s="126" t="s">
        <v>265</v>
      </c>
      <c r="G343" s="126" t="s">
        <v>688</v>
      </c>
      <c r="H343" s="126" t="s">
        <v>650</v>
      </c>
      <c r="I343" s="126" t="s">
        <v>715</v>
      </c>
      <c r="J343" s="127">
        <v>3340</v>
      </c>
      <c r="K343" s="128">
        <v>42329</v>
      </c>
      <c r="L343" s="128">
        <v>42368</v>
      </c>
      <c r="M343" s="129">
        <v>46020.5</v>
      </c>
      <c r="N343" s="130">
        <v>51967</v>
      </c>
      <c r="O343" s="130">
        <f>+VLOOKUP(J343,'[1]F8.3 PROYECTOS O ACTIVIDADES...'!$J$273:$O$500,6,FALSE)</f>
        <v>51967</v>
      </c>
      <c r="P343" s="104">
        <v>0</v>
      </c>
      <c r="Q343" s="104">
        <v>0</v>
      </c>
      <c r="R343" s="104">
        <v>0</v>
      </c>
      <c r="S343" s="126" t="s">
        <v>4278</v>
      </c>
    </row>
    <row r="344" spans="1:19" ht="15.75" thickBot="1" x14ac:dyDescent="0.3">
      <c r="A344" s="119">
        <v>334</v>
      </c>
      <c r="B344" s="120" t="s">
        <v>4079</v>
      </c>
      <c r="C344" s="126" t="s">
        <v>56</v>
      </c>
      <c r="D344" s="126"/>
      <c r="E344" s="126" t="s">
        <v>4273</v>
      </c>
      <c r="F344" s="126" t="s">
        <v>265</v>
      </c>
      <c r="G344" s="126" t="s">
        <v>688</v>
      </c>
      <c r="H344" s="126" t="s">
        <v>650</v>
      </c>
      <c r="I344" s="126" t="s">
        <v>715</v>
      </c>
      <c r="J344" s="127">
        <v>3342</v>
      </c>
      <c r="K344" s="128">
        <v>42329</v>
      </c>
      <c r="L344" s="128">
        <v>42368</v>
      </c>
      <c r="M344" s="129">
        <v>46020.5</v>
      </c>
      <c r="N344" s="130">
        <v>51967</v>
      </c>
      <c r="O344" s="130">
        <f>+VLOOKUP(J344,'[1]F8.3 PROYECTOS O ACTIVIDADES...'!$J$273:$O$500,6,FALSE)</f>
        <v>51967</v>
      </c>
      <c r="P344" s="104">
        <v>0</v>
      </c>
      <c r="Q344" s="104">
        <v>0</v>
      </c>
      <c r="R344" s="104">
        <v>0</v>
      </c>
      <c r="S344" s="126" t="s">
        <v>4278</v>
      </c>
    </row>
    <row r="345" spans="1:19" ht="15.75" thickBot="1" x14ac:dyDescent="0.3">
      <c r="A345" s="119">
        <v>335</v>
      </c>
      <c r="B345" s="120" t="s">
        <v>4082</v>
      </c>
      <c r="C345" s="126" t="s">
        <v>56</v>
      </c>
      <c r="D345" s="126"/>
      <c r="E345" s="126" t="s">
        <v>4273</v>
      </c>
      <c r="F345" s="126" t="s">
        <v>265</v>
      </c>
      <c r="G345" s="126" t="s">
        <v>688</v>
      </c>
      <c r="H345" s="126" t="s">
        <v>650</v>
      </c>
      <c r="I345" s="126" t="s">
        <v>715</v>
      </c>
      <c r="J345" s="131">
        <v>355</v>
      </c>
      <c r="K345" s="128">
        <v>41918</v>
      </c>
      <c r="L345" s="128">
        <v>42061</v>
      </c>
      <c r="M345" s="129">
        <v>45760</v>
      </c>
      <c r="N345" s="130">
        <v>230686</v>
      </c>
      <c r="O345" s="130">
        <v>184549</v>
      </c>
      <c r="P345" s="104">
        <v>0</v>
      </c>
      <c r="Q345" s="104">
        <v>0</v>
      </c>
      <c r="R345" s="104">
        <v>0</v>
      </c>
      <c r="S345" s="126" t="s">
        <v>4278</v>
      </c>
    </row>
    <row r="346" spans="1:19" ht="15.75" thickBot="1" x14ac:dyDescent="0.3">
      <c r="A346" s="119">
        <v>336</v>
      </c>
      <c r="B346" s="120" t="s">
        <v>4085</v>
      </c>
      <c r="C346" s="126" t="s">
        <v>56</v>
      </c>
      <c r="D346" s="126"/>
      <c r="E346" s="126" t="s">
        <v>4273</v>
      </c>
      <c r="F346" s="126" t="s">
        <v>265</v>
      </c>
      <c r="G346" s="126" t="s">
        <v>688</v>
      </c>
      <c r="H346" s="126" t="s">
        <v>650</v>
      </c>
      <c r="I346" s="126" t="s">
        <v>715</v>
      </c>
      <c r="J346" s="131">
        <v>471</v>
      </c>
      <c r="K346" s="128">
        <v>41893</v>
      </c>
      <c r="L346" s="128">
        <v>42072</v>
      </c>
      <c r="M346" s="129">
        <v>45775</v>
      </c>
      <c r="N346" s="130">
        <v>130212</v>
      </c>
      <c r="O346" s="130">
        <v>80575</v>
      </c>
      <c r="P346" s="104">
        <v>0</v>
      </c>
      <c r="Q346" s="104">
        <v>0</v>
      </c>
      <c r="R346" s="104">
        <v>0</v>
      </c>
      <c r="S346" s="126" t="s">
        <v>4278</v>
      </c>
    </row>
    <row r="347" spans="1:19" ht="15.75" thickBot="1" x14ac:dyDescent="0.3">
      <c r="A347" s="119">
        <v>337</v>
      </c>
      <c r="B347" s="120" t="s">
        <v>4088</v>
      </c>
      <c r="C347" s="126" t="s">
        <v>56</v>
      </c>
      <c r="D347" s="126"/>
      <c r="E347" s="126" t="s">
        <v>4273</v>
      </c>
      <c r="F347" s="126" t="s">
        <v>265</v>
      </c>
      <c r="G347" s="126" t="s">
        <v>688</v>
      </c>
      <c r="H347" s="126" t="s">
        <v>650</v>
      </c>
      <c r="I347" s="126" t="s">
        <v>715</v>
      </c>
      <c r="J347" s="131">
        <v>1114</v>
      </c>
      <c r="K347" s="128">
        <v>41992</v>
      </c>
      <c r="L347" s="128">
        <v>42134</v>
      </c>
      <c r="M347" s="129">
        <v>45823</v>
      </c>
      <c r="N347" s="130">
        <v>210788</v>
      </c>
      <c r="O347" s="130">
        <v>142451</v>
      </c>
      <c r="P347" s="104">
        <v>0</v>
      </c>
      <c r="Q347" s="104">
        <v>0</v>
      </c>
      <c r="R347" s="104">
        <v>0</v>
      </c>
      <c r="S347" s="126" t="s">
        <v>4278</v>
      </c>
    </row>
    <row r="348" spans="1:19" ht="15.75" thickBot="1" x14ac:dyDescent="0.3">
      <c r="A348" s="119">
        <v>338</v>
      </c>
      <c r="B348" s="120" t="s">
        <v>4091</v>
      </c>
      <c r="C348" s="126" t="s">
        <v>56</v>
      </c>
      <c r="D348" s="126"/>
      <c r="E348" s="126" t="s">
        <v>4273</v>
      </c>
      <c r="F348" s="126" t="s">
        <v>265</v>
      </c>
      <c r="G348" s="126" t="s">
        <v>688</v>
      </c>
      <c r="H348" s="126" t="s">
        <v>650</v>
      </c>
      <c r="I348" s="126" t="s">
        <v>715</v>
      </c>
      <c r="J348" s="131">
        <v>1731</v>
      </c>
      <c r="K348" s="128">
        <v>42178</v>
      </c>
      <c r="L348" s="128">
        <v>42220</v>
      </c>
      <c r="M348" s="129">
        <v>45888</v>
      </c>
      <c r="N348" s="130">
        <v>51167</v>
      </c>
      <c r="O348" s="130">
        <v>51167</v>
      </c>
      <c r="P348" s="104">
        <v>0</v>
      </c>
      <c r="Q348" s="104">
        <v>0</v>
      </c>
      <c r="R348" s="104">
        <v>0</v>
      </c>
      <c r="S348" s="126" t="s">
        <v>4278</v>
      </c>
    </row>
    <row r="349" spans="1:19" ht="15.75" thickBot="1" x14ac:dyDescent="0.3">
      <c r="A349" s="119">
        <v>339</v>
      </c>
      <c r="B349" s="120" t="s">
        <v>4094</v>
      </c>
      <c r="C349" s="126" t="s">
        <v>56</v>
      </c>
      <c r="D349" s="126"/>
      <c r="E349" s="126" t="s">
        <v>4273</v>
      </c>
      <c r="F349" s="126" t="s">
        <v>265</v>
      </c>
      <c r="G349" s="126" t="s">
        <v>688</v>
      </c>
      <c r="H349" s="126" t="s">
        <v>650</v>
      </c>
      <c r="I349" s="126" t="s">
        <v>715</v>
      </c>
      <c r="J349" s="131">
        <v>2202</v>
      </c>
      <c r="K349" s="128">
        <v>42220</v>
      </c>
      <c r="L349" s="128">
        <v>42271</v>
      </c>
      <c r="M349" s="129">
        <v>45923</v>
      </c>
      <c r="N349" s="130">
        <v>224202</v>
      </c>
      <c r="O349" s="130">
        <v>204095</v>
      </c>
      <c r="P349" s="104">
        <v>0</v>
      </c>
      <c r="Q349" s="104">
        <v>0</v>
      </c>
      <c r="R349" s="104">
        <v>0</v>
      </c>
      <c r="S349" s="126" t="s">
        <v>4278</v>
      </c>
    </row>
    <row r="350" spans="1:19" ht="15.75" thickBot="1" x14ac:dyDescent="0.3">
      <c r="A350" s="119">
        <v>340</v>
      </c>
      <c r="B350" s="120" t="s">
        <v>4097</v>
      </c>
      <c r="C350" s="126" t="s">
        <v>56</v>
      </c>
      <c r="D350" s="126"/>
      <c r="E350" s="126" t="s">
        <v>4273</v>
      </c>
      <c r="F350" s="126" t="s">
        <v>265</v>
      </c>
      <c r="G350" s="126" t="s">
        <v>688</v>
      </c>
      <c r="H350" s="126" t="s">
        <v>650</v>
      </c>
      <c r="I350" s="126" t="s">
        <v>715</v>
      </c>
      <c r="J350" s="131">
        <v>2253</v>
      </c>
      <c r="K350" s="128">
        <v>42207</v>
      </c>
      <c r="L350" s="128">
        <v>42277</v>
      </c>
      <c r="M350" s="129">
        <v>45929</v>
      </c>
      <c r="N350" s="130">
        <v>130283</v>
      </c>
      <c r="O350" s="130">
        <v>117474</v>
      </c>
      <c r="P350" s="104">
        <v>0</v>
      </c>
      <c r="Q350" s="104">
        <v>0</v>
      </c>
      <c r="R350" s="104">
        <v>0</v>
      </c>
      <c r="S350" s="126" t="s">
        <v>4278</v>
      </c>
    </row>
    <row r="351" spans="1:19" ht="15.75" thickBot="1" x14ac:dyDescent="0.3">
      <c r="A351" s="119">
        <v>341</v>
      </c>
      <c r="B351" s="120" t="s">
        <v>4100</v>
      </c>
      <c r="C351" s="126" t="s">
        <v>56</v>
      </c>
      <c r="D351" s="126"/>
      <c r="E351" s="126" t="s">
        <v>4273</v>
      </c>
      <c r="F351" s="126" t="s">
        <v>265</v>
      </c>
      <c r="G351" s="126" t="s">
        <v>688</v>
      </c>
      <c r="H351" s="126" t="s">
        <v>650</v>
      </c>
      <c r="I351" s="126" t="s">
        <v>715</v>
      </c>
      <c r="J351" s="131">
        <v>2715</v>
      </c>
      <c r="K351" s="128">
        <v>42207</v>
      </c>
      <c r="L351" s="128">
        <v>42321</v>
      </c>
      <c r="M351" s="129">
        <v>45973</v>
      </c>
      <c r="N351" s="130">
        <v>32718</v>
      </c>
      <c r="O351" s="130">
        <v>29207</v>
      </c>
      <c r="P351" s="104">
        <v>0</v>
      </c>
      <c r="Q351" s="104">
        <v>0</v>
      </c>
      <c r="R351" s="104">
        <v>0</v>
      </c>
      <c r="S351" s="126" t="s">
        <v>4278</v>
      </c>
    </row>
    <row r="352" spans="1:19" ht="15.75" thickBot="1" x14ac:dyDescent="0.3">
      <c r="A352" s="119">
        <v>342</v>
      </c>
      <c r="B352" s="120" t="s">
        <v>4103</v>
      </c>
      <c r="C352" s="126" t="s">
        <v>56</v>
      </c>
      <c r="D352" s="126"/>
      <c r="E352" s="126" t="s">
        <v>4273</v>
      </c>
      <c r="F352" s="126" t="s">
        <v>265</v>
      </c>
      <c r="G352" s="126" t="s">
        <v>688</v>
      </c>
      <c r="H352" s="126" t="s">
        <v>650</v>
      </c>
      <c r="I352" s="126" t="s">
        <v>715</v>
      </c>
      <c r="J352" s="131">
        <v>2729</v>
      </c>
      <c r="K352" s="128">
        <v>42131</v>
      </c>
      <c r="L352" s="128">
        <v>42321</v>
      </c>
      <c r="M352" s="129">
        <v>45973</v>
      </c>
      <c r="N352" s="130">
        <v>33564</v>
      </c>
      <c r="O352" s="130">
        <v>27217</v>
      </c>
      <c r="P352" s="104">
        <v>0</v>
      </c>
      <c r="Q352" s="104">
        <v>0</v>
      </c>
      <c r="R352" s="104">
        <v>0</v>
      </c>
      <c r="S352" s="126" t="s">
        <v>4278</v>
      </c>
    </row>
    <row r="353" spans="1:19" ht="15.75" thickBot="1" x14ac:dyDescent="0.3">
      <c r="A353" s="119">
        <v>343</v>
      </c>
      <c r="B353" s="120" t="s">
        <v>4106</v>
      </c>
      <c r="C353" s="126" t="s">
        <v>56</v>
      </c>
      <c r="D353" s="126"/>
      <c r="E353" s="126" t="s">
        <v>4273</v>
      </c>
      <c r="F353" s="126" t="s">
        <v>265</v>
      </c>
      <c r="G353" s="126" t="s">
        <v>688</v>
      </c>
      <c r="H353" s="126" t="s">
        <v>650</v>
      </c>
      <c r="I353" s="126" t="s">
        <v>715</v>
      </c>
      <c r="J353" s="131">
        <v>2731</v>
      </c>
      <c r="K353" s="128">
        <v>42131</v>
      </c>
      <c r="L353" s="128">
        <v>42321</v>
      </c>
      <c r="M353" s="129">
        <v>42320</v>
      </c>
      <c r="N353" s="130">
        <v>33564</v>
      </c>
      <c r="O353" s="130">
        <v>27217</v>
      </c>
      <c r="P353" s="104">
        <v>0</v>
      </c>
      <c r="Q353" s="104">
        <v>0</v>
      </c>
      <c r="R353" s="104">
        <v>0</v>
      </c>
      <c r="S353" s="126" t="s">
        <v>4278</v>
      </c>
    </row>
    <row r="354" spans="1:19" ht="15.75" thickBot="1" x14ac:dyDescent="0.3">
      <c r="A354" s="119">
        <v>344</v>
      </c>
      <c r="B354" s="120" t="s">
        <v>4109</v>
      </c>
      <c r="C354" s="126" t="s">
        <v>56</v>
      </c>
      <c r="D354" s="126"/>
      <c r="E354" s="126" t="s">
        <v>4273</v>
      </c>
      <c r="F354" s="126" t="s">
        <v>265</v>
      </c>
      <c r="G354" s="126" t="s">
        <v>688</v>
      </c>
      <c r="H354" s="126" t="s">
        <v>650</v>
      </c>
      <c r="I354" s="126" t="s">
        <v>715</v>
      </c>
      <c r="J354" s="131">
        <v>2721</v>
      </c>
      <c r="K354" s="128">
        <v>42131</v>
      </c>
      <c r="L354" s="128">
        <v>42321</v>
      </c>
      <c r="M354" s="129">
        <v>42320</v>
      </c>
      <c r="N354" s="130">
        <v>29369</v>
      </c>
      <c r="O354" s="130">
        <v>23815</v>
      </c>
      <c r="P354" s="104">
        <v>0</v>
      </c>
      <c r="Q354" s="104">
        <v>0</v>
      </c>
      <c r="R354" s="104">
        <v>0</v>
      </c>
      <c r="S354" s="126" t="s">
        <v>4278</v>
      </c>
    </row>
    <row r="355" spans="1:19" ht="15.75" thickBot="1" x14ac:dyDescent="0.3">
      <c r="A355" s="119">
        <v>345</v>
      </c>
      <c r="B355" s="120" t="s">
        <v>4112</v>
      </c>
      <c r="C355" s="126" t="s">
        <v>56</v>
      </c>
      <c r="D355" s="126"/>
      <c r="E355" s="126" t="s">
        <v>4273</v>
      </c>
      <c r="F355" s="126" t="s">
        <v>265</v>
      </c>
      <c r="G355" s="126" t="s">
        <v>688</v>
      </c>
      <c r="H355" s="126" t="s">
        <v>650</v>
      </c>
      <c r="I355" s="126" t="s">
        <v>715</v>
      </c>
      <c r="J355" s="131">
        <v>2860</v>
      </c>
      <c r="K355" s="128">
        <v>42229</v>
      </c>
      <c r="L355" s="128">
        <v>42332</v>
      </c>
      <c r="M355" s="129">
        <v>42331</v>
      </c>
      <c r="N355" s="130">
        <v>37023</v>
      </c>
      <c r="O355" s="130">
        <v>23848</v>
      </c>
      <c r="P355" s="104">
        <v>0</v>
      </c>
      <c r="Q355" s="104">
        <v>0</v>
      </c>
      <c r="R355" s="104">
        <v>0</v>
      </c>
      <c r="S355" s="126" t="s">
        <v>4278</v>
      </c>
    </row>
    <row r="356" spans="1:19" ht="15.75" thickBot="1" x14ac:dyDescent="0.3">
      <c r="A356" s="119">
        <v>346</v>
      </c>
      <c r="B356" s="120" t="s">
        <v>4115</v>
      </c>
      <c r="C356" s="126" t="s">
        <v>56</v>
      </c>
      <c r="D356" s="126"/>
      <c r="E356" s="126" t="s">
        <v>4273</v>
      </c>
      <c r="F356" s="126" t="s">
        <v>265</v>
      </c>
      <c r="G356" s="126" t="s">
        <v>688</v>
      </c>
      <c r="H356" s="126" t="s">
        <v>650</v>
      </c>
      <c r="I356" s="126" t="s">
        <v>715</v>
      </c>
      <c r="J356" s="131">
        <v>2850</v>
      </c>
      <c r="K356" s="128">
        <v>42229</v>
      </c>
      <c r="L356" s="128">
        <v>42332</v>
      </c>
      <c r="M356" s="129">
        <v>42331</v>
      </c>
      <c r="N356" s="130">
        <v>37023</v>
      </c>
      <c r="O356" s="130">
        <v>23848</v>
      </c>
      <c r="P356" s="104">
        <v>0</v>
      </c>
      <c r="Q356" s="104">
        <v>0</v>
      </c>
      <c r="R356" s="104">
        <v>0</v>
      </c>
      <c r="S356" s="126" t="s">
        <v>4278</v>
      </c>
    </row>
    <row r="357" spans="1:19" ht="15.75" thickBot="1" x14ac:dyDescent="0.3">
      <c r="A357" s="119">
        <v>347</v>
      </c>
      <c r="B357" s="120" t="s">
        <v>4118</v>
      </c>
      <c r="C357" s="126" t="s">
        <v>56</v>
      </c>
      <c r="D357" s="126"/>
      <c r="E357" s="126" t="s">
        <v>4273</v>
      </c>
      <c r="F357" s="126" t="s">
        <v>265</v>
      </c>
      <c r="G357" s="126" t="s">
        <v>688</v>
      </c>
      <c r="H357" s="126" t="s">
        <v>650</v>
      </c>
      <c r="I357" s="126" t="s">
        <v>715</v>
      </c>
      <c r="J357" s="131">
        <v>2851</v>
      </c>
      <c r="K357" s="128">
        <v>42229</v>
      </c>
      <c r="L357" s="128">
        <v>42332</v>
      </c>
      <c r="M357" s="129">
        <v>42331</v>
      </c>
      <c r="N357" s="130">
        <v>37023</v>
      </c>
      <c r="O357" s="130">
        <v>23848</v>
      </c>
      <c r="P357" s="104">
        <v>0</v>
      </c>
      <c r="Q357" s="104">
        <v>0</v>
      </c>
      <c r="R357" s="104">
        <v>0</v>
      </c>
      <c r="S357" s="126" t="s">
        <v>4278</v>
      </c>
    </row>
    <row r="358" spans="1:19" ht="15.75" thickBot="1" x14ac:dyDescent="0.3">
      <c r="A358" s="119">
        <v>348</v>
      </c>
      <c r="B358" s="120" t="s">
        <v>4120</v>
      </c>
      <c r="C358" s="126" t="s">
        <v>56</v>
      </c>
      <c r="D358" s="126"/>
      <c r="E358" s="126" t="s">
        <v>4273</v>
      </c>
      <c r="F358" s="126" t="s">
        <v>265</v>
      </c>
      <c r="G358" s="126" t="s">
        <v>688</v>
      </c>
      <c r="H358" s="126" t="s">
        <v>650</v>
      </c>
      <c r="I358" s="126" t="s">
        <v>715</v>
      </c>
      <c r="J358" s="131">
        <v>2852</v>
      </c>
      <c r="K358" s="128">
        <v>42229</v>
      </c>
      <c r="L358" s="128">
        <v>42332</v>
      </c>
      <c r="M358" s="129">
        <v>42331</v>
      </c>
      <c r="N358" s="130">
        <v>37023</v>
      </c>
      <c r="O358" s="130">
        <v>23848</v>
      </c>
      <c r="P358" s="104">
        <v>0</v>
      </c>
      <c r="Q358" s="104">
        <v>0</v>
      </c>
      <c r="R358" s="104">
        <v>0</v>
      </c>
      <c r="S358" s="126" t="s">
        <v>4278</v>
      </c>
    </row>
    <row r="359" spans="1:19" ht="15.75" thickBot="1" x14ac:dyDescent="0.3">
      <c r="A359" s="119">
        <v>349</v>
      </c>
      <c r="B359" s="120" t="s">
        <v>4124</v>
      </c>
      <c r="C359" s="126" t="s">
        <v>56</v>
      </c>
      <c r="D359" s="126"/>
      <c r="E359" s="126" t="s">
        <v>4273</v>
      </c>
      <c r="F359" s="126" t="s">
        <v>265</v>
      </c>
      <c r="G359" s="126" t="s">
        <v>688</v>
      </c>
      <c r="H359" s="126" t="s">
        <v>650</v>
      </c>
      <c r="I359" s="126" t="s">
        <v>715</v>
      </c>
      <c r="J359" s="131">
        <v>2853</v>
      </c>
      <c r="K359" s="128">
        <v>42229</v>
      </c>
      <c r="L359" s="128">
        <v>42332</v>
      </c>
      <c r="M359" s="129">
        <v>42331</v>
      </c>
      <c r="N359" s="130">
        <v>37023</v>
      </c>
      <c r="O359" s="130">
        <v>23848</v>
      </c>
      <c r="P359" s="104">
        <v>0</v>
      </c>
      <c r="Q359" s="104">
        <v>0</v>
      </c>
      <c r="R359" s="104">
        <v>0</v>
      </c>
      <c r="S359" s="126" t="s">
        <v>4278</v>
      </c>
    </row>
    <row r="360" spans="1:19" ht="15.75" thickBot="1" x14ac:dyDescent="0.3">
      <c r="A360" s="119">
        <v>350</v>
      </c>
      <c r="B360" s="120" t="s">
        <v>4127</v>
      </c>
      <c r="C360" s="126" t="s">
        <v>56</v>
      </c>
      <c r="D360" s="126"/>
      <c r="E360" s="126" t="s">
        <v>4273</v>
      </c>
      <c r="F360" s="126" t="s">
        <v>265</v>
      </c>
      <c r="G360" s="126" t="s">
        <v>688</v>
      </c>
      <c r="H360" s="126" t="s">
        <v>650</v>
      </c>
      <c r="I360" s="126" t="s">
        <v>715</v>
      </c>
      <c r="J360" s="131">
        <v>2854</v>
      </c>
      <c r="K360" s="128">
        <v>42229</v>
      </c>
      <c r="L360" s="128">
        <v>42332</v>
      </c>
      <c r="M360" s="129">
        <v>42331</v>
      </c>
      <c r="N360" s="130">
        <v>37023</v>
      </c>
      <c r="O360" s="130">
        <v>23848</v>
      </c>
      <c r="P360" s="104">
        <v>0</v>
      </c>
      <c r="Q360" s="104">
        <v>0</v>
      </c>
      <c r="R360" s="104">
        <v>0</v>
      </c>
      <c r="S360" s="126" t="s">
        <v>4278</v>
      </c>
    </row>
    <row r="361" spans="1:19" ht="15.75" thickBot="1" x14ac:dyDescent="0.3">
      <c r="A361" s="119">
        <v>351</v>
      </c>
      <c r="B361" s="120" t="s">
        <v>4130</v>
      </c>
      <c r="C361" s="126" t="s">
        <v>56</v>
      </c>
      <c r="D361" s="126"/>
      <c r="E361" s="126" t="s">
        <v>4273</v>
      </c>
      <c r="F361" s="126" t="s">
        <v>265</v>
      </c>
      <c r="G361" s="126" t="s">
        <v>688</v>
      </c>
      <c r="H361" s="126" t="s">
        <v>650</v>
      </c>
      <c r="I361" s="126" t="s">
        <v>715</v>
      </c>
      <c r="J361" s="131">
        <v>2855</v>
      </c>
      <c r="K361" s="128">
        <v>42229</v>
      </c>
      <c r="L361" s="128">
        <v>42332</v>
      </c>
      <c r="M361" s="129">
        <v>42331</v>
      </c>
      <c r="N361" s="130">
        <v>37023</v>
      </c>
      <c r="O361" s="130">
        <v>23848</v>
      </c>
      <c r="P361" s="104">
        <v>0</v>
      </c>
      <c r="Q361" s="104">
        <v>0</v>
      </c>
      <c r="R361" s="104">
        <v>0</v>
      </c>
      <c r="S361" s="126" t="s">
        <v>4278</v>
      </c>
    </row>
    <row r="362" spans="1:19" ht="15.75" thickBot="1" x14ac:dyDescent="0.3">
      <c r="A362" s="119">
        <v>352</v>
      </c>
      <c r="B362" s="120" t="s">
        <v>4133</v>
      </c>
      <c r="C362" s="126" t="s">
        <v>56</v>
      </c>
      <c r="D362" s="126"/>
      <c r="E362" s="126" t="s">
        <v>4273</v>
      </c>
      <c r="F362" s="126" t="s">
        <v>265</v>
      </c>
      <c r="G362" s="126" t="s">
        <v>688</v>
      </c>
      <c r="H362" s="126" t="s">
        <v>650</v>
      </c>
      <c r="I362" s="126" t="s">
        <v>715</v>
      </c>
      <c r="J362" s="131">
        <v>2866</v>
      </c>
      <c r="K362" s="128">
        <v>42275</v>
      </c>
      <c r="L362" s="128">
        <v>42332</v>
      </c>
      <c r="M362" s="129">
        <v>42331</v>
      </c>
      <c r="N362" s="130">
        <v>54237</v>
      </c>
      <c r="O362" s="130">
        <v>52737</v>
      </c>
      <c r="P362" s="104">
        <v>0</v>
      </c>
      <c r="Q362" s="104">
        <v>0</v>
      </c>
      <c r="R362" s="104">
        <v>0</v>
      </c>
      <c r="S362" s="126" t="s">
        <v>4278</v>
      </c>
    </row>
    <row r="363" spans="1:19" ht="15.75" thickBot="1" x14ac:dyDescent="0.3">
      <c r="A363" s="119">
        <v>353</v>
      </c>
      <c r="B363" s="120" t="s">
        <v>4135</v>
      </c>
      <c r="C363" s="126" t="s">
        <v>56</v>
      </c>
      <c r="D363" s="126"/>
      <c r="E363" s="126" t="s">
        <v>4273</v>
      </c>
      <c r="F363" s="126" t="s">
        <v>265</v>
      </c>
      <c r="G363" s="126" t="s">
        <v>688</v>
      </c>
      <c r="H363" s="126" t="s">
        <v>650</v>
      </c>
      <c r="I363" s="126" t="s">
        <v>715</v>
      </c>
      <c r="J363" s="131">
        <v>3165</v>
      </c>
      <c r="K363" s="128">
        <v>42236</v>
      </c>
      <c r="L363" s="128">
        <v>42355</v>
      </c>
      <c r="M363" s="129">
        <v>46007</v>
      </c>
      <c r="N363" s="130">
        <v>151334</v>
      </c>
      <c r="O363" s="130">
        <v>125653</v>
      </c>
      <c r="P363" s="104">
        <v>0</v>
      </c>
      <c r="Q363" s="104">
        <v>0</v>
      </c>
      <c r="R363" s="104">
        <v>0</v>
      </c>
      <c r="S363" s="126" t="s">
        <v>4278</v>
      </c>
    </row>
    <row r="364" spans="1:19" ht="15.75" thickBot="1" x14ac:dyDescent="0.3">
      <c r="A364" s="119">
        <v>354</v>
      </c>
      <c r="B364" s="120" t="s">
        <v>4138</v>
      </c>
      <c r="C364" s="126" t="s">
        <v>56</v>
      </c>
      <c r="D364" s="126"/>
      <c r="E364" s="126" t="s">
        <v>4273</v>
      </c>
      <c r="F364" s="126" t="s">
        <v>265</v>
      </c>
      <c r="G364" s="126" t="s">
        <v>688</v>
      </c>
      <c r="H364" s="126" t="s">
        <v>650</v>
      </c>
      <c r="I364" s="126" t="s">
        <v>715</v>
      </c>
      <c r="J364" s="131">
        <v>3162</v>
      </c>
      <c r="K364" s="128">
        <v>42263</v>
      </c>
      <c r="L364" s="128">
        <v>42355</v>
      </c>
      <c r="M364" s="129">
        <v>46007</v>
      </c>
      <c r="N364" s="130">
        <v>27624</v>
      </c>
      <c r="O364" s="130">
        <v>82870</v>
      </c>
      <c r="P364" s="104">
        <v>0</v>
      </c>
      <c r="Q364" s="104">
        <v>0</v>
      </c>
      <c r="R364" s="104">
        <v>0</v>
      </c>
      <c r="S364" s="126" t="s">
        <v>4278</v>
      </c>
    </row>
    <row r="365" spans="1:19" ht="15.75" thickBot="1" x14ac:dyDescent="0.3">
      <c r="A365" s="119">
        <v>355</v>
      </c>
      <c r="B365" s="120" t="s">
        <v>4140</v>
      </c>
      <c r="C365" s="126" t="s">
        <v>56</v>
      </c>
      <c r="D365" s="126"/>
      <c r="E365" s="126" t="s">
        <v>4275</v>
      </c>
      <c r="F365" s="126" t="s">
        <v>265</v>
      </c>
      <c r="G365" s="126" t="s">
        <v>688</v>
      </c>
      <c r="H365" s="126" t="s">
        <v>656</v>
      </c>
      <c r="I365" s="126" t="s">
        <v>715</v>
      </c>
      <c r="J365" s="131">
        <v>93604</v>
      </c>
      <c r="K365" s="128">
        <v>42088</v>
      </c>
      <c r="L365" s="128">
        <v>42132</v>
      </c>
      <c r="M365" s="129">
        <v>42213</v>
      </c>
      <c r="N365" s="130">
        <v>140513</v>
      </c>
      <c r="O365" s="130">
        <v>104513</v>
      </c>
      <c r="P365" s="104">
        <v>0</v>
      </c>
      <c r="Q365" s="104">
        <v>0</v>
      </c>
      <c r="R365" s="104">
        <v>0</v>
      </c>
      <c r="S365" s="126" t="s">
        <v>4278</v>
      </c>
    </row>
    <row r="366" spans="1:19" ht="15.75" thickBot="1" x14ac:dyDescent="0.3">
      <c r="A366" s="119">
        <v>356</v>
      </c>
      <c r="B366" s="120" t="s">
        <v>4142</v>
      </c>
      <c r="C366" s="126" t="s">
        <v>56</v>
      </c>
      <c r="D366" s="126"/>
      <c r="E366" s="126" t="s">
        <v>4275</v>
      </c>
      <c r="F366" s="126" t="s">
        <v>265</v>
      </c>
      <c r="G366" s="126" t="s">
        <v>688</v>
      </c>
      <c r="H366" s="126" t="s">
        <v>656</v>
      </c>
      <c r="I366" s="126" t="s">
        <v>715</v>
      </c>
      <c r="J366" s="131">
        <v>16345</v>
      </c>
      <c r="K366" s="128">
        <v>42171</v>
      </c>
      <c r="L366" s="128">
        <v>42207</v>
      </c>
      <c r="M366" s="129">
        <v>42302</v>
      </c>
      <c r="N366" s="130">
        <v>270004</v>
      </c>
      <c r="O366" s="130">
        <v>270004</v>
      </c>
      <c r="P366" s="104">
        <v>0</v>
      </c>
      <c r="Q366" s="104">
        <v>0</v>
      </c>
      <c r="R366" s="104">
        <v>0</v>
      </c>
      <c r="S366" s="126" t="s">
        <v>4278</v>
      </c>
    </row>
    <row r="367" spans="1:19" ht="15.75" thickBot="1" x14ac:dyDescent="0.3">
      <c r="A367" s="119">
        <v>357</v>
      </c>
      <c r="B367" s="120" t="s">
        <v>4146</v>
      </c>
      <c r="C367" s="126" t="s">
        <v>56</v>
      </c>
      <c r="D367" s="126"/>
      <c r="E367" s="126" t="s">
        <v>4275</v>
      </c>
      <c r="F367" s="126" t="s">
        <v>265</v>
      </c>
      <c r="G367" s="126" t="s">
        <v>688</v>
      </c>
      <c r="H367" s="126" t="s">
        <v>656</v>
      </c>
      <c r="I367" s="126" t="s">
        <v>715</v>
      </c>
      <c r="J367" s="131">
        <v>2497</v>
      </c>
      <c r="K367" s="128">
        <v>42236</v>
      </c>
      <c r="L367" s="128">
        <v>42296</v>
      </c>
      <c r="M367" s="129">
        <v>42419</v>
      </c>
      <c r="N367" s="130">
        <v>51237</v>
      </c>
      <c r="O367" s="130">
        <v>51237</v>
      </c>
      <c r="P367" s="104">
        <v>0</v>
      </c>
      <c r="Q367" s="104">
        <v>0</v>
      </c>
      <c r="R367" s="104">
        <v>0</v>
      </c>
      <c r="S367" s="126" t="s">
        <v>4278</v>
      </c>
    </row>
    <row r="368" spans="1:19" ht="15.75" thickBot="1" x14ac:dyDescent="0.3">
      <c r="A368" s="119">
        <v>358</v>
      </c>
      <c r="B368" s="120" t="s">
        <v>4149</v>
      </c>
      <c r="C368" s="126" t="s">
        <v>56</v>
      </c>
      <c r="D368" s="126"/>
      <c r="E368" s="126" t="s">
        <v>4275</v>
      </c>
      <c r="F368" s="126" t="s">
        <v>265</v>
      </c>
      <c r="G368" s="126" t="s">
        <v>688</v>
      </c>
      <c r="H368" s="126" t="s">
        <v>656</v>
      </c>
      <c r="I368" s="126" t="s">
        <v>715</v>
      </c>
      <c r="J368" s="131">
        <v>2770</v>
      </c>
      <c r="K368" s="128">
        <v>42193</v>
      </c>
      <c r="L368" s="128">
        <v>42325</v>
      </c>
      <c r="M368" s="129">
        <v>42480</v>
      </c>
      <c r="N368" s="130">
        <v>51237</v>
      </c>
      <c r="O368" s="130">
        <v>51237</v>
      </c>
      <c r="P368" s="104">
        <v>0</v>
      </c>
      <c r="Q368" s="104">
        <v>0</v>
      </c>
      <c r="R368" s="104">
        <v>0</v>
      </c>
      <c r="S368" s="126" t="s">
        <v>4278</v>
      </c>
    </row>
    <row r="369" spans="1:19" ht="15.75" thickBot="1" x14ac:dyDescent="0.3">
      <c r="A369" s="119">
        <v>359</v>
      </c>
      <c r="B369" s="120" t="s">
        <v>4153</v>
      </c>
      <c r="C369" s="126" t="s">
        <v>56</v>
      </c>
      <c r="D369" s="126"/>
      <c r="E369" s="126" t="s">
        <v>4271</v>
      </c>
      <c r="F369" s="126" t="s">
        <v>265</v>
      </c>
      <c r="G369" s="126" t="s">
        <v>688</v>
      </c>
      <c r="H369" s="126" t="s">
        <v>656</v>
      </c>
      <c r="I369" s="126" t="s">
        <v>715</v>
      </c>
      <c r="J369" s="131">
        <v>627</v>
      </c>
      <c r="K369" s="128">
        <v>42053</v>
      </c>
      <c r="L369" s="128">
        <v>42089</v>
      </c>
      <c r="M369" s="129">
        <v>42454</v>
      </c>
      <c r="N369" s="130">
        <v>317031</v>
      </c>
      <c r="O369" s="130">
        <v>1279180</v>
      </c>
      <c r="P369" s="104">
        <v>0</v>
      </c>
      <c r="Q369" s="104">
        <v>0</v>
      </c>
      <c r="R369" s="104">
        <v>0</v>
      </c>
      <c r="S369" s="126" t="s">
        <v>4278</v>
      </c>
    </row>
    <row r="370" spans="1:19" ht="15.75" thickBot="1" x14ac:dyDescent="0.3">
      <c r="A370" s="119">
        <v>360</v>
      </c>
      <c r="B370" s="120" t="s">
        <v>4155</v>
      </c>
      <c r="C370" s="126" t="s">
        <v>56</v>
      </c>
      <c r="D370" s="126"/>
      <c r="E370" s="126" t="s">
        <v>4271</v>
      </c>
      <c r="F370" s="126" t="s">
        <v>265</v>
      </c>
      <c r="G370" s="126" t="s">
        <v>688</v>
      </c>
      <c r="H370" s="126" t="s">
        <v>656</v>
      </c>
      <c r="I370" s="126" t="s">
        <v>715</v>
      </c>
      <c r="J370" s="131">
        <v>628</v>
      </c>
      <c r="K370" s="128">
        <v>42053</v>
      </c>
      <c r="L370" s="128">
        <v>42089</v>
      </c>
      <c r="M370" s="129">
        <v>42454</v>
      </c>
      <c r="N370" s="130">
        <v>317031</v>
      </c>
      <c r="O370" s="130">
        <v>1279180</v>
      </c>
      <c r="P370" s="104">
        <v>0</v>
      </c>
      <c r="Q370" s="104">
        <v>0</v>
      </c>
      <c r="R370" s="104">
        <v>0</v>
      </c>
      <c r="S370" s="126" t="s">
        <v>4278</v>
      </c>
    </row>
    <row r="371" spans="1:19" ht="15.75" thickBot="1" x14ac:dyDescent="0.3">
      <c r="A371" s="119">
        <v>361</v>
      </c>
      <c r="B371" s="120" t="s">
        <v>4157</v>
      </c>
      <c r="C371" s="126" t="s">
        <v>56</v>
      </c>
      <c r="D371" s="126"/>
      <c r="E371" s="126" t="s">
        <v>4271</v>
      </c>
      <c r="F371" s="126" t="s">
        <v>265</v>
      </c>
      <c r="G371" s="126" t="s">
        <v>688</v>
      </c>
      <c r="H371" s="126" t="s">
        <v>656</v>
      </c>
      <c r="I371" s="126" t="s">
        <v>715</v>
      </c>
      <c r="J371" s="131">
        <v>1693</v>
      </c>
      <c r="K371" s="128">
        <v>42193</v>
      </c>
      <c r="L371" s="128">
        <v>42214</v>
      </c>
      <c r="M371" s="129">
        <v>42244</v>
      </c>
      <c r="N371" s="130">
        <v>61876</v>
      </c>
      <c r="O371" s="130">
        <v>49637</v>
      </c>
      <c r="P371" s="104">
        <v>0</v>
      </c>
      <c r="Q371" s="104">
        <v>0</v>
      </c>
      <c r="R371" s="104">
        <v>0</v>
      </c>
      <c r="S371" s="126" t="s">
        <v>4278</v>
      </c>
    </row>
    <row r="372" spans="1:19" ht="15.75" thickBot="1" x14ac:dyDescent="0.3">
      <c r="A372" s="119">
        <v>362</v>
      </c>
      <c r="B372" s="120" t="s">
        <v>4159</v>
      </c>
      <c r="C372" s="126" t="s">
        <v>56</v>
      </c>
      <c r="D372" s="126"/>
      <c r="E372" s="126" t="s">
        <v>4272</v>
      </c>
      <c r="F372" s="126" t="s">
        <v>265</v>
      </c>
      <c r="G372" s="126" t="s">
        <v>688</v>
      </c>
      <c r="H372" s="126" t="s">
        <v>656</v>
      </c>
      <c r="I372" s="126" t="s">
        <v>715</v>
      </c>
      <c r="J372" s="131">
        <v>724</v>
      </c>
      <c r="K372" s="128">
        <v>42066</v>
      </c>
      <c r="L372" s="128">
        <v>42101</v>
      </c>
      <c r="M372" s="129">
        <v>45753</v>
      </c>
      <c r="N372" s="130">
        <v>180736</v>
      </c>
      <c r="O372" s="130">
        <v>903495</v>
      </c>
      <c r="P372" s="104">
        <v>0</v>
      </c>
      <c r="Q372" s="104">
        <v>0</v>
      </c>
      <c r="R372" s="104">
        <v>0</v>
      </c>
      <c r="S372" s="126" t="s">
        <v>4278</v>
      </c>
    </row>
    <row r="373" spans="1:19" ht="15.75" thickBot="1" x14ac:dyDescent="0.3">
      <c r="A373" s="119">
        <v>363</v>
      </c>
      <c r="B373" s="120" t="s">
        <v>4162</v>
      </c>
      <c r="C373" s="126" t="s">
        <v>56</v>
      </c>
      <c r="D373" s="126"/>
      <c r="E373" s="126" t="s">
        <v>4272</v>
      </c>
      <c r="F373" s="126" t="s">
        <v>265</v>
      </c>
      <c r="G373" s="126" t="s">
        <v>688</v>
      </c>
      <c r="H373" s="126" t="s">
        <v>656</v>
      </c>
      <c r="I373" s="126" t="s">
        <v>715</v>
      </c>
      <c r="J373" s="131">
        <v>725</v>
      </c>
      <c r="K373" s="128">
        <v>42066</v>
      </c>
      <c r="L373" s="128">
        <v>42101</v>
      </c>
      <c r="M373" s="129">
        <v>45753</v>
      </c>
      <c r="N373" s="130">
        <v>180736</v>
      </c>
      <c r="O373" s="130">
        <v>903495</v>
      </c>
      <c r="P373" s="104">
        <v>0</v>
      </c>
      <c r="Q373" s="104">
        <v>0</v>
      </c>
      <c r="R373" s="104">
        <v>0</v>
      </c>
      <c r="S373" s="126" t="s">
        <v>4278</v>
      </c>
    </row>
    <row r="374" spans="1:19" ht="15.75" thickBot="1" x14ac:dyDescent="0.3">
      <c r="A374" s="119">
        <v>364</v>
      </c>
      <c r="B374" s="120" t="s">
        <v>4165</v>
      </c>
      <c r="C374" s="126" t="s">
        <v>56</v>
      </c>
      <c r="D374" s="126"/>
      <c r="E374" s="126" t="s">
        <v>4272</v>
      </c>
      <c r="F374" s="126" t="s">
        <v>265</v>
      </c>
      <c r="G374" s="126" t="s">
        <v>688</v>
      </c>
      <c r="H374" s="126" t="s">
        <v>656</v>
      </c>
      <c r="I374" s="126" t="s">
        <v>715</v>
      </c>
      <c r="J374" s="127">
        <v>2703</v>
      </c>
      <c r="K374" s="128">
        <v>42251</v>
      </c>
      <c r="L374" s="128">
        <v>42321</v>
      </c>
      <c r="M374" s="129">
        <v>45973.5</v>
      </c>
      <c r="N374" s="130">
        <v>164219</v>
      </c>
      <c r="O374" s="130">
        <v>88105</v>
      </c>
      <c r="P374" s="104">
        <v>0</v>
      </c>
      <c r="Q374" s="104">
        <v>0</v>
      </c>
      <c r="R374" s="104">
        <v>0</v>
      </c>
      <c r="S374" s="126" t="s">
        <v>4278</v>
      </c>
    </row>
    <row r="375" spans="1:19" ht="15.75" thickBot="1" x14ac:dyDescent="0.3">
      <c r="A375" s="119">
        <v>365</v>
      </c>
      <c r="B375" s="120" t="s">
        <v>4168</v>
      </c>
      <c r="C375" s="126" t="s">
        <v>56</v>
      </c>
      <c r="D375" s="126"/>
      <c r="E375" s="126" t="s">
        <v>4272</v>
      </c>
      <c r="F375" s="126" t="s">
        <v>265</v>
      </c>
      <c r="G375" s="126" t="s">
        <v>688</v>
      </c>
      <c r="H375" s="126" t="s">
        <v>656</v>
      </c>
      <c r="I375" s="126" t="s">
        <v>715</v>
      </c>
      <c r="J375" s="127">
        <v>38</v>
      </c>
      <c r="K375" s="128">
        <v>41974</v>
      </c>
      <c r="L375" s="128">
        <v>42013</v>
      </c>
      <c r="M375" s="129">
        <v>43839.25</v>
      </c>
      <c r="N375" s="130">
        <v>244778</v>
      </c>
      <c r="O375" s="130">
        <v>43404</v>
      </c>
      <c r="P375" s="104">
        <v>0</v>
      </c>
      <c r="Q375" s="104">
        <v>0</v>
      </c>
      <c r="R375" s="104">
        <v>0</v>
      </c>
      <c r="S375" s="126" t="s">
        <v>4278</v>
      </c>
    </row>
    <row r="376" spans="1:19" ht="15.75" thickBot="1" x14ac:dyDescent="0.3">
      <c r="A376" s="119">
        <v>366</v>
      </c>
      <c r="B376" s="120" t="s">
        <v>4171</v>
      </c>
      <c r="C376" s="104" t="s">
        <v>56</v>
      </c>
      <c r="D376" s="104"/>
      <c r="E376" s="104" t="s">
        <v>4273</v>
      </c>
      <c r="F376" s="104" t="s">
        <v>265</v>
      </c>
      <c r="G376" s="104" t="s">
        <v>688</v>
      </c>
      <c r="H376" s="104" t="s">
        <v>650</v>
      </c>
      <c r="I376" s="104" t="s">
        <v>715</v>
      </c>
      <c r="J376" s="123">
        <v>132</v>
      </c>
      <c r="K376" s="109">
        <v>41515</v>
      </c>
      <c r="L376" s="109">
        <v>42031</v>
      </c>
      <c r="M376" s="132">
        <f>+L376+365</f>
        <v>42396</v>
      </c>
      <c r="N376" s="125">
        <v>158940</v>
      </c>
      <c r="O376" s="125">
        <v>158940</v>
      </c>
      <c r="P376" s="104">
        <v>0</v>
      </c>
      <c r="Q376" s="104">
        <v>0</v>
      </c>
      <c r="R376" s="104">
        <v>0</v>
      </c>
      <c r="S376" s="104" t="s">
        <v>4278</v>
      </c>
    </row>
    <row r="377" spans="1:19" ht="15.75" thickBot="1" x14ac:dyDescent="0.3">
      <c r="A377" s="119">
        <v>367</v>
      </c>
      <c r="B377" s="120" t="s">
        <v>4175</v>
      </c>
      <c r="C377" s="104" t="s">
        <v>56</v>
      </c>
      <c r="D377" s="104"/>
      <c r="E377" s="104" t="s">
        <v>4273</v>
      </c>
      <c r="F377" s="104" t="s">
        <v>265</v>
      </c>
      <c r="G377" s="104" t="s">
        <v>688</v>
      </c>
      <c r="H377" s="104" t="s">
        <v>650</v>
      </c>
      <c r="I377" s="104" t="s">
        <v>715</v>
      </c>
      <c r="J377" s="123">
        <v>304</v>
      </c>
      <c r="K377" s="109">
        <v>41544</v>
      </c>
      <c r="L377" s="109">
        <v>42055</v>
      </c>
      <c r="M377" s="132">
        <v>45707.5</v>
      </c>
      <c r="N377" s="125">
        <v>269855</v>
      </c>
      <c r="O377" s="125">
        <v>269855</v>
      </c>
      <c r="P377" s="104">
        <v>0</v>
      </c>
      <c r="Q377" s="104">
        <v>0</v>
      </c>
      <c r="R377" s="104">
        <v>0</v>
      </c>
      <c r="S377" s="104" t="s">
        <v>4278</v>
      </c>
    </row>
    <row r="378" spans="1:19" ht="15.75" thickBot="1" x14ac:dyDescent="0.3">
      <c r="A378" s="119">
        <v>368</v>
      </c>
      <c r="B378" s="120" t="s">
        <v>4178</v>
      </c>
      <c r="C378" s="104" t="s">
        <v>56</v>
      </c>
      <c r="D378" s="104"/>
      <c r="E378" s="104" t="s">
        <v>4273</v>
      </c>
      <c r="F378" s="104" t="s">
        <v>265</v>
      </c>
      <c r="G378" s="104" t="s">
        <v>688</v>
      </c>
      <c r="H378" s="104" t="s">
        <v>650</v>
      </c>
      <c r="I378" s="104" t="s">
        <v>715</v>
      </c>
      <c r="J378" s="123">
        <v>560</v>
      </c>
      <c r="K378" s="109">
        <v>41654</v>
      </c>
      <c r="L378" s="109">
        <v>42083</v>
      </c>
      <c r="M378" s="132">
        <v>45735.5</v>
      </c>
      <c r="N378" s="125">
        <v>169492</v>
      </c>
      <c r="O378" s="125">
        <v>169491</v>
      </c>
      <c r="P378" s="104">
        <v>0</v>
      </c>
      <c r="Q378" s="104">
        <v>0</v>
      </c>
      <c r="R378" s="104">
        <v>0</v>
      </c>
      <c r="S378" s="104" t="s">
        <v>4278</v>
      </c>
    </row>
    <row r="379" spans="1:19" ht="15.75" thickBot="1" x14ac:dyDescent="0.3">
      <c r="A379" s="119">
        <v>369</v>
      </c>
      <c r="B379" s="120" t="s">
        <v>4182</v>
      </c>
      <c r="C379" s="104" t="s">
        <v>56</v>
      </c>
      <c r="D379" s="104"/>
      <c r="E379" s="104" t="s">
        <v>4273</v>
      </c>
      <c r="F379" s="104" t="s">
        <v>265</v>
      </c>
      <c r="G379" s="104" t="s">
        <v>688</v>
      </c>
      <c r="H379" s="104" t="s">
        <v>650</v>
      </c>
      <c r="I379" s="104" t="s">
        <v>715</v>
      </c>
      <c r="J379" s="123">
        <v>143</v>
      </c>
      <c r="K379" s="109">
        <v>41585</v>
      </c>
      <c r="L379" s="109">
        <v>42032</v>
      </c>
      <c r="M379" s="132">
        <v>45684.5</v>
      </c>
      <c r="N379" s="125">
        <v>169492</v>
      </c>
      <c r="O379" s="125">
        <v>169492</v>
      </c>
      <c r="P379" s="104">
        <v>0</v>
      </c>
      <c r="Q379" s="104">
        <v>0</v>
      </c>
      <c r="R379" s="104">
        <v>0</v>
      </c>
      <c r="S379" s="104" t="s">
        <v>4278</v>
      </c>
    </row>
    <row r="380" spans="1:19" ht="15.75" thickBot="1" x14ac:dyDescent="0.3">
      <c r="A380" s="119">
        <v>370</v>
      </c>
      <c r="B380" s="120" t="s">
        <v>4185</v>
      </c>
      <c r="C380" s="104" t="s">
        <v>56</v>
      </c>
      <c r="D380" s="104"/>
      <c r="E380" s="104" t="s">
        <v>4273</v>
      </c>
      <c r="F380" s="104" t="s">
        <v>265</v>
      </c>
      <c r="G380" s="104" t="s">
        <v>688</v>
      </c>
      <c r="H380" s="104" t="s">
        <v>650</v>
      </c>
      <c r="I380" s="104" t="s">
        <v>715</v>
      </c>
      <c r="J380" s="123">
        <v>1175</v>
      </c>
      <c r="K380" s="109">
        <v>41718</v>
      </c>
      <c r="L380" s="109">
        <v>42151</v>
      </c>
      <c r="M380" s="132">
        <v>45803.5</v>
      </c>
      <c r="N380" s="125">
        <v>169492</v>
      </c>
      <c r="O380" s="125">
        <v>169492</v>
      </c>
      <c r="P380" s="104">
        <v>0</v>
      </c>
      <c r="Q380" s="104">
        <v>0</v>
      </c>
      <c r="R380" s="104">
        <v>0</v>
      </c>
      <c r="S380" s="104" t="s">
        <v>4278</v>
      </c>
    </row>
    <row r="381" spans="1:19" ht="15.75" thickBot="1" x14ac:dyDescent="0.3">
      <c r="A381" s="119">
        <v>371</v>
      </c>
      <c r="B381" s="120" t="s">
        <v>4188</v>
      </c>
      <c r="C381" s="104" t="s">
        <v>56</v>
      </c>
      <c r="D381" s="104"/>
      <c r="E381" s="104" t="s">
        <v>4273</v>
      </c>
      <c r="F381" s="104" t="s">
        <v>265</v>
      </c>
      <c r="G381" s="104" t="s">
        <v>688</v>
      </c>
      <c r="H381" s="104" t="s">
        <v>650</v>
      </c>
      <c r="I381" s="104" t="s">
        <v>715</v>
      </c>
      <c r="J381" s="123">
        <v>2869</v>
      </c>
      <c r="K381" s="109">
        <v>41740</v>
      </c>
      <c r="L381" s="109">
        <v>42332</v>
      </c>
      <c r="M381" s="132">
        <v>45984.5</v>
      </c>
      <c r="N381" s="125">
        <v>169492</v>
      </c>
      <c r="O381" s="125">
        <v>169492</v>
      </c>
      <c r="P381" s="104">
        <v>0</v>
      </c>
      <c r="Q381" s="104">
        <v>0</v>
      </c>
      <c r="R381" s="104">
        <v>0</v>
      </c>
      <c r="S381" s="104" t="s">
        <v>4278</v>
      </c>
    </row>
    <row r="382" spans="1:19" ht="15.75" thickBot="1" x14ac:dyDescent="0.3">
      <c r="A382" s="119">
        <v>372</v>
      </c>
      <c r="B382" s="120" t="s">
        <v>4191</v>
      </c>
      <c r="C382" s="104" t="s">
        <v>56</v>
      </c>
      <c r="D382" s="104"/>
      <c r="E382" s="104" t="s">
        <v>4273</v>
      </c>
      <c r="F382" s="104" t="s">
        <v>265</v>
      </c>
      <c r="G382" s="104" t="s">
        <v>688</v>
      </c>
      <c r="H382" s="104" t="s">
        <v>650</v>
      </c>
      <c r="I382" s="104" t="s">
        <v>715</v>
      </c>
      <c r="J382" s="123">
        <v>305</v>
      </c>
      <c r="K382" s="109">
        <v>41773</v>
      </c>
      <c r="L382" s="109">
        <v>42055</v>
      </c>
      <c r="M382" s="132">
        <v>45707.5</v>
      </c>
      <c r="N382" s="125">
        <v>169492</v>
      </c>
      <c r="O382" s="125">
        <v>169492</v>
      </c>
      <c r="P382" s="104">
        <v>0</v>
      </c>
      <c r="Q382" s="104">
        <v>0</v>
      </c>
      <c r="R382" s="104">
        <v>0</v>
      </c>
      <c r="S382" s="104" t="s">
        <v>4278</v>
      </c>
    </row>
    <row r="383" spans="1:19" ht="15.75" thickBot="1" x14ac:dyDescent="0.3">
      <c r="A383" s="119">
        <v>373</v>
      </c>
      <c r="B383" s="120" t="s">
        <v>4194</v>
      </c>
      <c r="C383" s="104" t="s">
        <v>56</v>
      </c>
      <c r="D383" s="104"/>
      <c r="E383" s="104" t="s">
        <v>4273</v>
      </c>
      <c r="F383" s="104" t="s">
        <v>265</v>
      </c>
      <c r="G383" s="104" t="s">
        <v>688</v>
      </c>
      <c r="H383" s="104" t="s">
        <v>650</v>
      </c>
      <c r="I383" s="104" t="s">
        <v>715</v>
      </c>
      <c r="J383" s="123">
        <v>283</v>
      </c>
      <c r="K383" s="109">
        <v>41838</v>
      </c>
      <c r="L383" s="109">
        <v>42053</v>
      </c>
      <c r="M383" s="132">
        <v>45705.5</v>
      </c>
      <c r="N383" s="125">
        <v>269855</v>
      </c>
      <c r="O383" s="125">
        <v>269855</v>
      </c>
      <c r="P383" s="104">
        <v>0</v>
      </c>
      <c r="Q383" s="104">
        <v>0</v>
      </c>
      <c r="R383" s="104">
        <v>0</v>
      </c>
      <c r="S383" s="104" t="s">
        <v>4278</v>
      </c>
    </row>
    <row r="384" spans="1:19" ht="15.75" thickBot="1" x14ac:dyDescent="0.3">
      <c r="A384" s="119">
        <v>374</v>
      </c>
      <c r="B384" s="120" t="s">
        <v>4197</v>
      </c>
      <c r="C384" s="104" t="s">
        <v>56</v>
      </c>
      <c r="D384" s="104"/>
      <c r="E384" s="104" t="s">
        <v>4273</v>
      </c>
      <c r="F384" s="104" t="s">
        <v>265</v>
      </c>
      <c r="G384" s="104" t="s">
        <v>688</v>
      </c>
      <c r="H384" s="104" t="s">
        <v>650</v>
      </c>
      <c r="I384" s="104" t="s">
        <v>715</v>
      </c>
      <c r="J384" s="123">
        <v>211</v>
      </c>
      <c r="K384" s="109">
        <v>41852</v>
      </c>
      <c r="L384" s="109">
        <v>42040</v>
      </c>
      <c r="M384" s="132">
        <v>45693</v>
      </c>
      <c r="N384" s="125">
        <v>169491</v>
      </c>
      <c r="O384" s="125">
        <v>169491</v>
      </c>
      <c r="P384" s="104">
        <v>0</v>
      </c>
      <c r="Q384" s="104">
        <v>0</v>
      </c>
      <c r="R384" s="104">
        <v>0</v>
      </c>
      <c r="S384" s="104" t="s">
        <v>4278</v>
      </c>
    </row>
    <row r="385" spans="1:19" ht="15.75" thickBot="1" x14ac:dyDescent="0.3">
      <c r="A385" s="119">
        <v>375</v>
      </c>
      <c r="B385" s="120" t="s">
        <v>4200</v>
      </c>
      <c r="C385" s="104" t="s">
        <v>56</v>
      </c>
      <c r="D385" s="104"/>
      <c r="E385" s="104" t="s">
        <v>4273</v>
      </c>
      <c r="F385" s="104" t="s">
        <v>265</v>
      </c>
      <c r="G385" s="104" t="s">
        <v>688</v>
      </c>
      <c r="H385" s="104" t="s">
        <v>650</v>
      </c>
      <c r="I385" s="104" t="s">
        <v>715</v>
      </c>
      <c r="J385" s="123">
        <v>2990</v>
      </c>
      <c r="K385" s="109">
        <v>41876</v>
      </c>
      <c r="L385" s="109">
        <v>42339</v>
      </c>
      <c r="M385" s="132">
        <v>45991.5</v>
      </c>
      <c r="N385" s="125">
        <v>169491</v>
      </c>
      <c r="O385" s="125">
        <v>169491</v>
      </c>
      <c r="P385" s="104">
        <v>0</v>
      </c>
      <c r="Q385" s="104">
        <v>0</v>
      </c>
      <c r="R385" s="104">
        <v>0</v>
      </c>
      <c r="S385" s="104" t="s">
        <v>4278</v>
      </c>
    </row>
    <row r="386" spans="1:19" ht="15.75" thickBot="1" x14ac:dyDescent="0.3">
      <c r="A386" s="119">
        <v>376</v>
      </c>
      <c r="B386" s="120" t="s">
        <v>4203</v>
      </c>
      <c r="C386" s="104" t="s">
        <v>56</v>
      </c>
      <c r="D386" s="104"/>
      <c r="E386" s="104" t="s">
        <v>4273</v>
      </c>
      <c r="F386" s="104" t="s">
        <v>265</v>
      </c>
      <c r="G386" s="104" t="s">
        <v>688</v>
      </c>
      <c r="H386" s="104" t="s">
        <v>650</v>
      </c>
      <c r="I386" s="104" t="s">
        <v>715</v>
      </c>
      <c r="J386" s="123">
        <v>3345</v>
      </c>
      <c r="K386" s="109">
        <v>41876</v>
      </c>
      <c r="L386" s="109">
        <v>42368</v>
      </c>
      <c r="M386" s="132">
        <v>46020.5</v>
      </c>
      <c r="N386" s="125">
        <v>169491</v>
      </c>
      <c r="O386" s="125">
        <v>169491</v>
      </c>
      <c r="P386" s="104">
        <v>0</v>
      </c>
      <c r="Q386" s="104">
        <v>0</v>
      </c>
      <c r="R386" s="104">
        <v>0</v>
      </c>
      <c r="S386" s="104" t="s">
        <v>4278</v>
      </c>
    </row>
    <row r="387" spans="1:19" ht="15.75" thickBot="1" x14ac:dyDescent="0.3">
      <c r="A387" s="119">
        <v>377</v>
      </c>
      <c r="B387" s="120" t="s">
        <v>4207</v>
      </c>
      <c r="C387" s="104" t="s">
        <v>56</v>
      </c>
      <c r="D387" s="104"/>
      <c r="E387" s="104" t="s">
        <v>4273</v>
      </c>
      <c r="F387" s="104" t="s">
        <v>265</v>
      </c>
      <c r="G387" s="104" t="s">
        <v>688</v>
      </c>
      <c r="H387" s="104" t="s">
        <v>650</v>
      </c>
      <c r="I387" s="104" t="s">
        <v>715</v>
      </c>
      <c r="J387" s="123">
        <v>1601</v>
      </c>
      <c r="K387" s="109">
        <v>41878</v>
      </c>
      <c r="L387" s="109">
        <v>42202</v>
      </c>
      <c r="M387" s="132">
        <v>44028.25</v>
      </c>
      <c r="N387" s="125">
        <v>169492</v>
      </c>
      <c r="O387" s="125">
        <v>169492</v>
      </c>
      <c r="P387" s="104">
        <v>0</v>
      </c>
      <c r="Q387" s="104">
        <v>0</v>
      </c>
      <c r="R387" s="104">
        <v>0</v>
      </c>
      <c r="S387" s="104" t="s">
        <v>4278</v>
      </c>
    </row>
    <row r="388" spans="1:19" ht="15.75" thickBot="1" x14ac:dyDescent="0.3">
      <c r="A388" s="119">
        <v>378</v>
      </c>
      <c r="B388" s="120" t="s">
        <v>4210</v>
      </c>
      <c r="C388" s="104" t="s">
        <v>56</v>
      </c>
      <c r="D388" s="104"/>
      <c r="E388" s="104" t="s">
        <v>4273</v>
      </c>
      <c r="F388" s="104" t="s">
        <v>265</v>
      </c>
      <c r="G388" s="104" t="s">
        <v>688</v>
      </c>
      <c r="H388" s="104" t="s">
        <v>650</v>
      </c>
      <c r="I388" s="104" t="s">
        <v>715</v>
      </c>
      <c r="J388" s="123">
        <v>696</v>
      </c>
      <c r="K388" s="109">
        <v>41898</v>
      </c>
      <c r="L388" s="109">
        <v>42094</v>
      </c>
      <c r="M388" s="132">
        <v>45746.5</v>
      </c>
      <c r="N388" s="125">
        <v>169492</v>
      </c>
      <c r="O388" s="125">
        <v>169492</v>
      </c>
      <c r="P388" s="104">
        <v>0</v>
      </c>
      <c r="Q388" s="104">
        <v>0</v>
      </c>
      <c r="R388" s="104">
        <v>0</v>
      </c>
      <c r="S388" s="104" t="s">
        <v>4278</v>
      </c>
    </row>
    <row r="389" spans="1:19" ht="15.75" thickBot="1" x14ac:dyDescent="0.3">
      <c r="A389" s="119">
        <v>379</v>
      </c>
      <c r="B389" s="120" t="s">
        <v>4214</v>
      </c>
      <c r="C389" s="104" t="s">
        <v>56</v>
      </c>
      <c r="D389" s="104"/>
      <c r="E389" s="104" t="s">
        <v>4273</v>
      </c>
      <c r="F389" s="104" t="s">
        <v>265</v>
      </c>
      <c r="G389" s="104" t="s">
        <v>688</v>
      </c>
      <c r="H389" s="104" t="s">
        <v>650</v>
      </c>
      <c r="I389" s="104" t="s">
        <v>715</v>
      </c>
      <c r="J389" s="123">
        <v>1993</v>
      </c>
      <c r="K389" s="109">
        <v>41901</v>
      </c>
      <c r="L389" s="109">
        <v>42244</v>
      </c>
      <c r="M389" s="132">
        <v>45896.5</v>
      </c>
      <c r="N389" s="125">
        <v>244778</v>
      </c>
      <c r="O389" s="125">
        <v>0</v>
      </c>
      <c r="P389" s="104">
        <v>0</v>
      </c>
      <c r="Q389" s="104">
        <v>0</v>
      </c>
      <c r="R389" s="104">
        <v>0</v>
      </c>
      <c r="S389" s="104" t="s">
        <v>4278</v>
      </c>
    </row>
    <row r="390" spans="1:19" ht="15.75" thickBot="1" x14ac:dyDescent="0.3">
      <c r="A390" s="119">
        <v>380</v>
      </c>
      <c r="B390" s="120" t="s">
        <v>4217</v>
      </c>
      <c r="C390" s="104" t="s">
        <v>56</v>
      </c>
      <c r="D390" s="104"/>
      <c r="E390" s="104" t="s">
        <v>4273</v>
      </c>
      <c r="F390" s="104" t="s">
        <v>265</v>
      </c>
      <c r="G390" s="104" t="s">
        <v>688</v>
      </c>
      <c r="H390" s="104" t="s">
        <v>650</v>
      </c>
      <c r="I390" s="104" t="s">
        <v>715</v>
      </c>
      <c r="J390" s="123">
        <v>44</v>
      </c>
      <c r="K390" s="109">
        <v>41904</v>
      </c>
      <c r="L390" s="109">
        <v>42013</v>
      </c>
      <c r="M390" s="132">
        <v>45665.5</v>
      </c>
      <c r="N390" s="125">
        <v>169492</v>
      </c>
      <c r="O390" s="125">
        <v>169492</v>
      </c>
      <c r="P390" s="104">
        <v>0</v>
      </c>
      <c r="Q390" s="104">
        <v>0</v>
      </c>
      <c r="R390" s="104">
        <v>0</v>
      </c>
      <c r="S390" s="104" t="s">
        <v>4278</v>
      </c>
    </row>
    <row r="391" spans="1:19" ht="15.75" thickBot="1" x14ac:dyDescent="0.3">
      <c r="A391" s="119">
        <v>381</v>
      </c>
      <c r="B391" s="120" t="s">
        <v>4220</v>
      </c>
      <c r="C391" s="104" t="s">
        <v>56</v>
      </c>
      <c r="D391" s="104"/>
      <c r="E391" s="104" t="s">
        <v>4273</v>
      </c>
      <c r="F391" s="104" t="s">
        <v>265</v>
      </c>
      <c r="G391" s="104" t="s">
        <v>688</v>
      </c>
      <c r="H391" s="104" t="s">
        <v>650</v>
      </c>
      <c r="I391" s="104" t="s">
        <v>715</v>
      </c>
      <c r="J391" s="123">
        <v>1600</v>
      </c>
      <c r="K391" s="109">
        <v>41926</v>
      </c>
      <c r="L391" s="109">
        <v>42202</v>
      </c>
      <c r="M391" s="132">
        <v>44028.25</v>
      </c>
      <c r="N391" s="125">
        <v>169491</v>
      </c>
      <c r="O391" s="125">
        <v>169491</v>
      </c>
      <c r="P391" s="104">
        <v>0</v>
      </c>
      <c r="Q391" s="104">
        <v>0</v>
      </c>
      <c r="R391" s="104">
        <v>0</v>
      </c>
      <c r="S391" s="104" t="s">
        <v>4278</v>
      </c>
    </row>
    <row r="392" spans="1:19" ht="15.75" thickBot="1" x14ac:dyDescent="0.3">
      <c r="A392" s="119">
        <v>382</v>
      </c>
      <c r="B392" s="120" t="s">
        <v>4224</v>
      </c>
      <c r="C392" s="104" t="s">
        <v>56</v>
      </c>
      <c r="D392" s="104"/>
      <c r="E392" s="104" t="s">
        <v>4273</v>
      </c>
      <c r="F392" s="104" t="s">
        <v>265</v>
      </c>
      <c r="G392" s="104" t="s">
        <v>688</v>
      </c>
      <c r="H392" s="104" t="s">
        <v>650</v>
      </c>
      <c r="I392" s="104" t="s">
        <v>715</v>
      </c>
      <c r="J392" s="123">
        <v>722</v>
      </c>
      <c r="K392" s="109">
        <v>41897</v>
      </c>
      <c r="L392" s="109">
        <v>42101</v>
      </c>
      <c r="M392" s="132">
        <v>45753.5</v>
      </c>
      <c r="N392" s="125">
        <v>169492</v>
      </c>
      <c r="O392" s="125">
        <v>169492</v>
      </c>
      <c r="P392" s="104">
        <v>0</v>
      </c>
      <c r="Q392" s="104">
        <v>0</v>
      </c>
      <c r="R392" s="104">
        <v>0</v>
      </c>
      <c r="S392" s="104" t="s">
        <v>4278</v>
      </c>
    </row>
    <row r="393" spans="1:19" ht="15.75" thickBot="1" x14ac:dyDescent="0.3">
      <c r="A393" s="119">
        <v>383</v>
      </c>
      <c r="B393" s="120" t="s">
        <v>4227</v>
      </c>
      <c r="C393" s="104" t="s">
        <v>56</v>
      </c>
      <c r="D393" s="104"/>
      <c r="E393" s="104" t="s">
        <v>4273</v>
      </c>
      <c r="F393" s="104" t="s">
        <v>265</v>
      </c>
      <c r="G393" s="104" t="s">
        <v>688</v>
      </c>
      <c r="H393" s="104" t="s">
        <v>650</v>
      </c>
      <c r="I393" s="104" t="s">
        <v>715</v>
      </c>
      <c r="J393" s="123">
        <v>3111</v>
      </c>
      <c r="K393" s="109">
        <v>41929</v>
      </c>
      <c r="L393" s="109">
        <v>42353</v>
      </c>
      <c r="M393" s="132">
        <v>46005.5</v>
      </c>
      <c r="N393" s="125">
        <v>177390</v>
      </c>
      <c r="O393" s="125">
        <v>177290</v>
      </c>
      <c r="P393" s="104">
        <v>0</v>
      </c>
      <c r="Q393" s="104">
        <v>0</v>
      </c>
      <c r="R393" s="104">
        <v>0</v>
      </c>
      <c r="S393" s="104" t="s">
        <v>4278</v>
      </c>
    </row>
    <row r="394" spans="1:19" ht="15.75" thickBot="1" x14ac:dyDescent="0.3">
      <c r="A394" s="119">
        <v>384</v>
      </c>
      <c r="B394" s="120" t="s">
        <v>4703</v>
      </c>
      <c r="C394" s="104" t="s">
        <v>56</v>
      </c>
      <c r="D394" s="104"/>
      <c r="E394" s="104" t="s">
        <v>4273</v>
      </c>
      <c r="F394" s="104" t="s">
        <v>265</v>
      </c>
      <c r="G394" s="104" t="s">
        <v>688</v>
      </c>
      <c r="H394" s="104" t="s">
        <v>650</v>
      </c>
      <c r="I394" s="104" t="s">
        <v>715</v>
      </c>
      <c r="J394" s="123">
        <v>799</v>
      </c>
      <c r="K394" s="109">
        <v>41926</v>
      </c>
      <c r="L394" s="109">
        <v>42108</v>
      </c>
      <c r="M394" s="132">
        <v>45760.5</v>
      </c>
      <c r="N394" s="125">
        <v>169492</v>
      </c>
      <c r="O394" s="125">
        <v>169492</v>
      </c>
      <c r="P394" s="104">
        <v>0</v>
      </c>
      <c r="Q394" s="104">
        <v>0</v>
      </c>
      <c r="R394" s="104">
        <v>0</v>
      </c>
      <c r="S394" s="104" t="s">
        <v>4278</v>
      </c>
    </row>
    <row r="395" spans="1:19" ht="15.75" thickBot="1" x14ac:dyDescent="0.3">
      <c r="A395" s="119">
        <v>385</v>
      </c>
      <c r="B395" s="120" t="s">
        <v>4706</v>
      </c>
      <c r="C395" s="104" t="s">
        <v>56</v>
      </c>
      <c r="D395" s="104"/>
      <c r="E395" s="104" t="s">
        <v>4273</v>
      </c>
      <c r="F395" s="104" t="s">
        <v>265</v>
      </c>
      <c r="G395" s="104" t="s">
        <v>688</v>
      </c>
      <c r="H395" s="104" t="s">
        <v>650</v>
      </c>
      <c r="I395" s="104" t="s">
        <v>715</v>
      </c>
      <c r="J395" s="123">
        <v>798</v>
      </c>
      <c r="K395" s="109">
        <v>41926</v>
      </c>
      <c r="L395" s="109">
        <v>42108</v>
      </c>
      <c r="M395" s="132">
        <v>45760.5</v>
      </c>
      <c r="N395" s="125">
        <v>169492</v>
      </c>
      <c r="O395" s="125">
        <v>169492</v>
      </c>
      <c r="P395" s="104">
        <v>0</v>
      </c>
      <c r="Q395" s="104">
        <v>0</v>
      </c>
      <c r="R395" s="104">
        <v>0</v>
      </c>
      <c r="S395" s="104" t="s">
        <v>4278</v>
      </c>
    </row>
    <row r="396" spans="1:19" ht="15.75" thickBot="1" x14ac:dyDescent="0.3">
      <c r="A396" s="119">
        <v>386</v>
      </c>
      <c r="B396" s="120" t="s">
        <v>4709</v>
      </c>
      <c r="C396" s="104" t="s">
        <v>56</v>
      </c>
      <c r="D396" s="104"/>
      <c r="E396" s="104" t="s">
        <v>4273</v>
      </c>
      <c r="F396" s="104" t="s">
        <v>265</v>
      </c>
      <c r="G396" s="104" t="s">
        <v>688</v>
      </c>
      <c r="H396" s="104" t="s">
        <v>650</v>
      </c>
      <c r="I396" s="104" t="s">
        <v>715</v>
      </c>
      <c r="J396" s="123">
        <v>210</v>
      </c>
      <c r="K396" s="109">
        <v>41976</v>
      </c>
      <c r="L396" s="109">
        <v>42040</v>
      </c>
      <c r="M396" s="132">
        <v>45692.5</v>
      </c>
      <c r="N396" s="125">
        <v>169491</v>
      </c>
      <c r="O396" s="125">
        <v>169491</v>
      </c>
      <c r="P396" s="104">
        <v>0</v>
      </c>
      <c r="Q396" s="104">
        <v>0</v>
      </c>
      <c r="R396" s="104">
        <v>0</v>
      </c>
      <c r="S396" s="104" t="s">
        <v>4278</v>
      </c>
    </row>
    <row r="397" spans="1:19" ht="15.75" thickBot="1" x14ac:dyDescent="0.3">
      <c r="A397" s="119">
        <v>387</v>
      </c>
      <c r="B397" s="120" t="s">
        <v>4712</v>
      </c>
      <c r="C397" s="104" t="s">
        <v>56</v>
      </c>
      <c r="D397" s="104"/>
      <c r="E397" s="104" t="s">
        <v>4275</v>
      </c>
      <c r="F397" s="104" t="s">
        <v>265</v>
      </c>
      <c r="G397" s="104" t="s">
        <v>688</v>
      </c>
      <c r="H397" s="104" t="s">
        <v>656</v>
      </c>
      <c r="I397" s="104" t="s">
        <v>715</v>
      </c>
      <c r="J397" s="123">
        <v>90281</v>
      </c>
      <c r="K397" s="109">
        <v>41982</v>
      </c>
      <c r="L397" s="109">
        <v>42034</v>
      </c>
      <c r="M397" s="109">
        <v>42274</v>
      </c>
      <c r="N397" s="124">
        <v>294778</v>
      </c>
      <c r="O397" s="125">
        <f>+VLOOKUP(J397,'[2]F8.3 PROYECTOS O ACTIVIDADES...'!$K$165:$P$272,6,FALSE)</f>
        <v>417167</v>
      </c>
      <c r="P397" s="104">
        <v>0</v>
      </c>
      <c r="Q397" s="104">
        <v>0</v>
      </c>
      <c r="R397" s="104">
        <v>0</v>
      </c>
      <c r="S397" s="104" t="s">
        <v>4278</v>
      </c>
    </row>
    <row r="398" spans="1:19" ht="15.75" thickBot="1" x14ac:dyDescent="0.3">
      <c r="A398" s="119">
        <v>388</v>
      </c>
      <c r="B398" s="120" t="s">
        <v>5260</v>
      </c>
      <c r="C398" s="104" t="s">
        <v>56</v>
      </c>
      <c r="D398" s="104"/>
      <c r="E398" s="104" t="s">
        <v>4273</v>
      </c>
      <c r="F398" s="104" t="s">
        <v>265</v>
      </c>
      <c r="G398" s="104" t="s">
        <v>688</v>
      </c>
      <c r="H398" s="104" t="s">
        <v>650</v>
      </c>
      <c r="I398" s="104" t="s">
        <v>715</v>
      </c>
      <c r="J398" s="123">
        <v>1461</v>
      </c>
      <c r="K398" s="109">
        <v>41982</v>
      </c>
      <c r="L398" s="109">
        <v>42185</v>
      </c>
      <c r="M398" s="132">
        <v>45837.5</v>
      </c>
      <c r="N398" s="125">
        <v>169492</v>
      </c>
      <c r="O398" s="125">
        <v>169492</v>
      </c>
      <c r="P398" s="104">
        <v>0</v>
      </c>
      <c r="Q398" s="104">
        <v>0</v>
      </c>
      <c r="R398" s="104">
        <v>0</v>
      </c>
      <c r="S398" s="104" t="s">
        <v>4278</v>
      </c>
    </row>
    <row r="399" spans="1:19" ht="15.75" thickBot="1" x14ac:dyDescent="0.3">
      <c r="A399" s="119">
        <v>389</v>
      </c>
      <c r="B399" s="120" t="s">
        <v>5261</v>
      </c>
      <c r="C399" s="104" t="s">
        <v>56</v>
      </c>
      <c r="D399" s="104"/>
      <c r="E399" s="104" t="s">
        <v>4273</v>
      </c>
      <c r="F399" s="104" t="s">
        <v>265</v>
      </c>
      <c r="G399" s="104" t="s">
        <v>688</v>
      </c>
      <c r="H399" s="104" t="s">
        <v>650</v>
      </c>
      <c r="I399" s="104" t="s">
        <v>715</v>
      </c>
      <c r="J399" s="123">
        <v>693</v>
      </c>
      <c r="K399" s="109">
        <v>41982</v>
      </c>
      <c r="L399" s="109">
        <v>42094</v>
      </c>
      <c r="M399" s="132">
        <v>43920.25</v>
      </c>
      <c r="N399" s="125">
        <v>169491</v>
      </c>
      <c r="O399" s="125">
        <v>169491</v>
      </c>
      <c r="P399" s="104">
        <v>0</v>
      </c>
      <c r="Q399" s="104">
        <v>0</v>
      </c>
      <c r="R399" s="104">
        <v>0</v>
      </c>
      <c r="S399" s="104" t="s">
        <v>4278</v>
      </c>
    </row>
    <row r="400" spans="1:19" ht="15.75" thickBot="1" x14ac:dyDescent="0.3">
      <c r="A400" s="119">
        <v>390</v>
      </c>
      <c r="B400" s="120" t="s">
        <v>5262</v>
      </c>
      <c r="C400" s="104" t="s">
        <v>56</v>
      </c>
      <c r="D400" s="104"/>
      <c r="E400" s="104" t="s">
        <v>4271</v>
      </c>
      <c r="F400" s="104" t="s">
        <v>265</v>
      </c>
      <c r="G400" s="104" t="s">
        <v>688</v>
      </c>
      <c r="H400" s="104" t="s">
        <v>656</v>
      </c>
      <c r="I400" s="104" t="s">
        <v>715</v>
      </c>
      <c r="J400" s="123">
        <v>98</v>
      </c>
      <c r="K400" s="109">
        <v>41992</v>
      </c>
      <c r="L400" s="109">
        <v>42024</v>
      </c>
      <c r="M400" s="132">
        <v>42114</v>
      </c>
      <c r="N400" s="125">
        <v>169492</v>
      </c>
      <c r="O400" s="125">
        <v>169492</v>
      </c>
      <c r="P400" s="104">
        <v>0</v>
      </c>
      <c r="Q400" s="104">
        <v>0</v>
      </c>
      <c r="R400" s="104">
        <v>0</v>
      </c>
      <c r="S400" s="104" t="s">
        <v>4278</v>
      </c>
    </row>
    <row r="401" spans="1:19" ht="15.75" thickBot="1" x14ac:dyDescent="0.3">
      <c r="A401" s="119">
        <v>391</v>
      </c>
      <c r="B401" s="120" t="s">
        <v>5263</v>
      </c>
      <c r="C401" s="104" t="s">
        <v>56</v>
      </c>
      <c r="D401" s="104"/>
      <c r="E401" s="104" t="s">
        <v>4273</v>
      </c>
      <c r="F401" s="104" t="s">
        <v>265</v>
      </c>
      <c r="G401" s="104" t="s">
        <v>688</v>
      </c>
      <c r="H401" s="104" t="s">
        <v>650</v>
      </c>
      <c r="I401" s="104" t="s">
        <v>715</v>
      </c>
      <c r="J401" s="123">
        <v>222</v>
      </c>
      <c r="K401" s="109">
        <v>41997</v>
      </c>
      <c r="L401" s="109">
        <v>42040</v>
      </c>
      <c r="M401" s="132">
        <v>45692.5</v>
      </c>
      <c r="N401" s="125">
        <v>169492</v>
      </c>
      <c r="O401" s="125">
        <v>169492</v>
      </c>
      <c r="P401" s="104">
        <v>0</v>
      </c>
      <c r="Q401" s="104">
        <v>0</v>
      </c>
      <c r="R401" s="104">
        <v>0</v>
      </c>
      <c r="S401" s="104" t="s">
        <v>4278</v>
      </c>
    </row>
    <row r="402" spans="1:19" ht="15.75" thickBot="1" x14ac:dyDescent="0.3">
      <c r="A402" s="119">
        <v>392</v>
      </c>
      <c r="B402" s="120" t="s">
        <v>5264</v>
      </c>
      <c r="C402" s="104" t="s">
        <v>56</v>
      </c>
      <c r="D402" s="104"/>
      <c r="E402" s="104" t="s">
        <v>4277</v>
      </c>
      <c r="F402" s="104" t="s">
        <v>265</v>
      </c>
      <c r="G402" s="104" t="s">
        <v>688</v>
      </c>
      <c r="H402" s="104" t="s">
        <v>656</v>
      </c>
      <c r="I402" s="104" t="s">
        <v>715</v>
      </c>
      <c r="J402" s="123">
        <v>1504</v>
      </c>
      <c r="K402" s="109">
        <v>41886</v>
      </c>
      <c r="L402" s="109">
        <v>42188</v>
      </c>
      <c r="M402" s="109">
        <v>44014.25</v>
      </c>
      <c r="N402" s="124">
        <v>183584</v>
      </c>
      <c r="O402" s="125">
        <v>122389</v>
      </c>
      <c r="P402" s="104">
        <v>0</v>
      </c>
      <c r="Q402" s="104">
        <v>0</v>
      </c>
      <c r="R402" s="104">
        <v>0</v>
      </c>
      <c r="S402" s="104" t="s">
        <v>4278</v>
      </c>
    </row>
    <row r="403" spans="1:19" ht="15.75" thickBot="1" x14ac:dyDescent="0.3">
      <c r="A403" s="119">
        <v>393</v>
      </c>
      <c r="B403" s="120" t="s">
        <v>5265</v>
      </c>
      <c r="C403" s="104" t="s">
        <v>56</v>
      </c>
      <c r="D403" s="104"/>
      <c r="E403" s="104" t="s">
        <v>4273</v>
      </c>
      <c r="F403" s="104" t="s">
        <v>265</v>
      </c>
      <c r="G403" s="104" t="s">
        <v>688</v>
      </c>
      <c r="H403" s="104" t="s">
        <v>650</v>
      </c>
      <c r="I403" s="104" t="s">
        <v>715</v>
      </c>
      <c r="J403" s="123">
        <v>1528</v>
      </c>
      <c r="K403" s="109">
        <v>42002</v>
      </c>
      <c r="L403" s="109">
        <v>42185</v>
      </c>
      <c r="M403" s="132">
        <v>45837.5</v>
      </c>
      <c r="N403" s="125">
        <v>169492</v>
      </c>
      <c r="O403" s="125">
        <v>169492</v>
      </c>
      <c r="P403" s="104">
        <v>0</v>
      </c>
      <c r="Q403" s="104">
        <v>0</v>
      </c>
      <c r="R403" s="104">
        <v>0</v>
      </c>
      <c r="S403" s="104" t="s">
        <v>4278</v>
      </c>
    </row>
    <row r="404" spans="1:19" ht="15.75" thickBot="1" x14ac:dyDescent="0.3">
      <c r="A404" s="119">
        <v>394</v>
      </c>
      <c r="B404" s="120" t="s">
        <v>5266</v>
      </c>
      <c r="C404" s="104" t="s">
        <v>56</v>
      </c>
      <c r="D404" s="104"/>
      <c r="E404" s="104" t="s">
        <v>4273</v>
      </c>
      <c r="F404" s="104" t="s">
        <v>265</v>
      </c>
      <c r="G404" s="104" t="s">
        <v>688</v>
      </c>
      <c r="H404" s="104" t="s">
        <v>650</v>
      </c>
      <c r="I404" s="104" t="s">
        <v>715</v>
      </c>
      <c r="J404" s="123">
        <v>766</v>
      </c>
      <c r="K404" s="109">
        <v>42011</v>
      </c>
      <c r="L404" s="109">
        <v>42104</v>
      </c>
      <c r="M404" s="132">
        <v>45756.5</v>
      </c>
      <c r="N404" s="125">
        <v>169492</v>
      </c>
      <c r="O404" s="125">
        <v>169492</v>
      </c>
      <c r="P404" s="104">
        <v>0</v>
      </c>
      <c r="Q404" s="104">
        <v>0</v>
      </c>
      <c r="R404" s="104">
        <v>0</v>
      </c>
      <c r="S404" s="104" t="s">
        <v>4278</v>
      </c>
    </row>
    <row r="405" spans="1:19" ht="15.75" thickBot="1" x14ac:dyDescent="0.3">
      <c r="A405" s="119">
        <v>395</v>
      </c>
      <c r="B405" s="120" t="s">
        <v>4715</v>
      </c>
      <c r="C405" s="104" t="s">
        <v>56</v>
      </c>
      <c r="D405" s="104"/>
      <c r="E405" s="104" t="s">
        <v>4273</v>
      </c>
      <c r="F405" s="104" t="s">
        <v>265</v>
      </c>
      <c r="G405" s="104" t="s">
        <v>688</v>
      </c>
      <c r="H405" s="104" t="s">
        <v>650</v>
      </c>
      <c r="I405" s="104" t="s">
        <v>715</v>
      </c>
      <c r="J405" s="123">
        <v>1561</v>
      </c>
      <c r="K405" s="109">
        <v>41992</v>
      </c>
      <c r="L405" s="109">
        <v>42199</v>
      </c>
      <c r="M405" s="132">
        <v>45851.5</v>
      </c>
      <c r="N405" s="125">
        <v>169492</v>
      </c>
      <c r="O405" s="125">
        <v>169492</v>
      </c>
      <c r="P405" s="104">
        <v>0</v>
      </c>
      <c r="Q405" s="104">
        <v>0</v>
      </c>
      <c r="R405" s="104">
        <v>0</v>
      </c>
      <c r="S405" s="104" t="s">
        <v>4278</v>
      </c>
    </row>
    <row r="406" spans="1:19" ht="15.75" thickBot="1" x14ac:dyDescent="0.3">
      <c r="A406" s="119">
        <v>396</v>
      </c>
      <c r="B406" s="120" t="s">
        <v>4717</v>
      </c>
      <c r="C406" s="104" t="s">
        <v>56</v>
      </c>
      <c r="D406" s="104"/>
      <c r="E406" s="104" t="s">
        <v>4272</v>
      </c>
      <c r="F406" s="104" t="s">
        <v>265</v>
      </c>
      <c r="G406" s="104" t="s">
        <v>688</v>
      </c>
      <c r="H406" s="104" t="s">
        <v>656</v>
      </c>
      <c r="I406" s="104" t="s">
        <v>715</v>
      </c>
      <c r="J406" s="123">
        <v>1680</v>
      </c>
      <c r="K406" s="109">
        <v>42032</v>
      </c>
      <c r="L406" s="109">
        <v>42213</v>
      </c>
      <c r="M406" s="109">
        <v>44039.25</v>
      </c>
      <c r="N406" s="124">
        <v>305973</v>
      </c>
      <c r="O406" s="124">
        <v>367167</v>
      </c>
      <c r="P406" s="104">
        <v>0</v>
      </c>
      <c r="Q406" s="104">
        <v>0</v>
      </c>
      <c r="R406" s="104">
        <v>0</v>
      </c>
      <c r="S406" s="104" t="s">
        <v>4278</v>
      </c>
    </row>
    <row r="407" spans="1:19" ht="15.75" thickBot="1" x14ac:dyDescent="0.3">
      <c r="A407" s="119">
        <v>397</v>
      </c>
      <c r="B407" s="120" t="s">
        <v>5267</v>
      </c>
      <c r="C407" s="104" t="s">
        <v>56</v>
      </c>
      <c r="D407" s="104"/>
      <c r="E407" s="104" t="s">
        <v>4273</v>
      </c>
      <c r="F407" s="104" t="s">
        <v>265</v>
      </c>
      <c r="G407" s="104" t="s">
        <v>688</v>
      </c>
      <c r="H407" s="104" t="s">
        <v>650</v>
      </c>
      <c r="I407" s="104" t="s">
        <v>715</v>
      </c>
      <c r="J407" s="123">
        <v>2599</v>
      </c>
      <c r="K407" s="109">
        <v>41964</v>
      </c>
      <c r="L407" s="109">
        <v>42305</v>
      </c>
      <c r="M407" s="132">
        <v>45957.5</v>
      </c>
      <c r="N407" s="125">
        <v>169492</v>
      </c>
      <c r="O407" s="125">
        <v>169492</v>
      </c>
      <c r="P407" s="104">
        <v>0</v>
      </c>
      <c r="Q407" s="104">
        <v>0</v>
      </c>
      <c r="R407" s="104">
        <v>0</v>
      </c>
      <c r="S407" s="104" t="s">
        <v>4278</v>
      </c>
    </row>
    <row r="408" spans="1:19" ht="15.75" thickBot="1" x14ac:dyDescent="0.3">
      <c r="A408" s="119">
        <v>398</v>
      </c>
      <c r="B408" s="120" t="s">
        <v>5268</v>
      </c>
      <c r="C408" s="104" t="s">
        <v>56</v>
      </c>
      <c r="D408" s="104"/>
      <c r="E408" s="104" t="s">
        <v>4279</v>
      </c>
      <c r="F408" s="104" t="s">
        <v>265</v>
      </c>
      <c r="G408" s="104" t="s">
        <v>688</v>
      </c>
      <c r="H408" s="104" t="s">
        <v>653</v>
      </c>
      <c r="I408" s="104" t="s">
        <v>715</v>
      </c>
      <c r="J408" s="123">
        <v>295</v>
      </c>
      <c r="K408" s="109">
        <v>42045</v>
      </c>
      <c r="L408" s="109">
        <v>42053</v>
      </c>
      <c r="M408" s="132">
        <v>42417</v>
      </c>
      <c r="N408" s="125">
        <v>1000094</v>
      </c>
      <c r="O408" s="125">
        <v>0</v>
      </c>
      <c r="P408" s="104">
        <v>0</v>
      </c>
      <c r="Q408" s="104">
        <v>0</v>
      </c>
      <c r="R408" s="104">
        <v>0</v>
      </c>
      <c r="S408" s="104" t="s">
        <v>4278</v>
      </c>
    </row>
    <row r="409" spans="1:19" ht="15.75" thickBot="1" x14ac:dyDescent="0.3">
      <c r="A409" s="119">
        <v>399</v>
      </c>
      <c r="B409" s="120" t="s">
        <v>5269</v>
      </c>
      <c r="C409" s="104" t="s">
        <v>56</v>
      </c>
      <c r="D409" s="104"/>
      <c r="E409" s="104" t="s">
        <v>4273</v>
      </c>
      <c r="F409" s="104" t="s">
        <v>265</v>
      </c>
      <c r="G409" s="104" t="s">
        <v>688</v>
      </c>
      <c r="H409" s="104" t="s">
        <v>650</v>
      </c>
      <c r="I409" s="104" t="s">
        <v>715</v>
      </c>
      <c r="J409" s="123">
        <v>3366</v>
      </c>
      <c r="K409" s="109">
        <v>42052</v>
      </c>
      <c r="L409" s="109">
        <v>42369</v>
      </c>
      <c r="M409" s="132">
        <v>46021.5</v>
      </c>
      <c r="N409" s="125">
        <v>169491</v>
      </c>
      <c r="O409" s="125">
        <v>169491</v>
      </c>
      <c r="P409" s="104">
        <v>0</v>
      </c>
      <c r="Q409" s="104">
        <v>0</v>
      </c>
      <c r="R409" s="104">
        <v>0</v>
      </c>
      <c r="S409" s="104" t="s">
        <v>4278</v>
      </c>
    </row>
    <row r="410" spans="1:19" ht="15.75" thickBot="1" x14ac:dyDescent="0.3">
      <c r="A410" s="119">
        <v>400</v>
      </c>
      <c r="B410" s="120" t="s">
        <v>5270</v>
      </c>
      <c r="C410" s="104" t="s">
        <v>56</v>
      </c>
      <c r="D410" s="104"/>
      <c r="E410" s="104" t="s">
        <v>4273</v>
      </c>
      <c r="F410" s="104" t="s">
        <v>265</v>
      </c>
      <c r="G410" s="104" t="s">
        <v>688</v>
      </c>
      <c r="H410" s="104" t="s">
        <v>650</v>
      </c>
      <c r="I410" s="104" t="s">
        <v>715</v>
      </c>
      <c r="J410" s="123">
        <v>764</v>
      </c>
      <c r="K410" s="109">
        <v>42025</v>
      </c>
      <c r="L410" s="109">
        <v>42104</v>
      </c>
      <c r="M410" s="109">
        <v>42104</v>
      </c>
      <c r="N410" s="125">
        <v>580056</v>
      </c>
      <c r="O410" s="125">
        <v>0</v>
      </c>
      <c r="P410" s="104">
        <v>0</v>
      </c>
      <c r="Q410" s="104">
        <v>0</v>
      </c>
      <c r="R410" s="104">
        <v>0</v>
      </c>
      <c r="S410" s="104" t="s">
        <v>4278</v>
      </c>
    </row>
    <row r="411" spans="1:19" ht="15.75" thickBot="1" x14ac:dyDescent="0.3">
      <c r="A411" s="119">
        <v>401</v>
      </c>
      <c r="B411" s="120" t="s">
        <v>5271</v>
      </c>
      <c r="C411" s="104" t="s">
        <v>56</v>
      </c>
      <c r="D411" s="104"/>
      <c r="E411" s="104" t="s">
        <v>4280</v>
      </c>
      <c r="F411" s="104" t="s">
        <v>265</v>
      </c>
      <c r="G411" s="104" t="s">
        <v>688</v>
      </c>
      <c r="H411" s="104" t="s">
        <v>656</v>
      </c>
      <c r="I411" s="104" t="s">
        <v>715</v>
      </c>
      <c r="J411" s="123">
        <v>1364</v>
      </c>
      <c r="K411" s="109">
        <v>42055</v>
      </c>
      <c r="L411" s="109">
        <v>42172</v>
      </c>
      <c r="M411" s="132">
        <f>+L411+365*3</f>
        <v>43267</v>
      </c>
      <c r="N411" s="124">
        <v>1006611</v>
      </c>
      <c r="O411" s="124">
        <v>583764</v>
      </c>
      <c r="P411" s="104">
        <v>0</v>
      </c>
      <c r="Q411" s="104">
        <v>0</v>
      </c>
      <c r="R411" s="104">
        <v>0</v>
      </c>
      <c r="S411" s="104" t="s">
        <v>4278</v>
      </c>
    </row>
    <row r="412" spans="1:19" ht="15.75" thickBot="1" x14ac:dyDescent="0.3">
      <c r="A412" s="119">
        <v>402</v>
      </c>
      <c r="B412" s="120" t="s">
        <v>4719</v>
      </c>
      <c r="C412" s="104" t="s">
        <v>56</v>
      </c>
      <c r="D412" s="104"/>
      <c r="E412" s="104" t="s">
        <v>4273</v>
      </c>
      <c r="F412" s="104" t="s">
        <v>265</v>
      </c>
      <c r="G412" s="104" t="s">
        <v>688</v>
      </c>
      <c r="H412" s="104" t="s">
        <v>650</v>
      </c>
      <c r="I412" s="104" t="s">
        <v>715</v>
      </c>
      <c r="J412" s="123">
        <v>2279</v>
      </c>
      <c r="K412" s="109">
        <v>42060</v>
      </c>
      <c r="L412" s="109">
        <v>42282</v>
      </c>
      <c r="M412" s="132">
        <v>45935</v>
      </c>
      <c r="N412" s="125">
        <v>169491</v>
      </c>
      <c r="O412" s="125">
        <v>169491</v>
      </c>
      <c r="P412" s="104">
        <v>0</v>
      </c>
      <c r="Q412" s="104">
        <v>0</v>
      </c>
      <c r="R412" s="104">
        <v>0</v>
      </c>
      <c r="S412" s="104" t="s">
        <v>4278</v>
      </c>
    </row>
    <row r="413" spans="1:19" ht="15.75" thickBot="1" x14ac:dyDescent="0.3">
      <c r="A413" s="119">
        <v>403</v>
      </c>
      <c r="B413" s="120" t="s">
        <v>4721</v>
      </c>
      <c r="C413" s="104" t="s">
        <v>56</v>
      </c>
      <c r="D413" s="104"/>
      <c r="E413" s="104" t="s">
        <v>4272</v>
      </c>
      <c r="F413" s="104" t="s">
        <v>265</v>
      </c>
      <c r="G413" s="104" t="s">
        <v>688</v>
      </c>
      <c r="H413" s="104" t="s">
        <v>656</v>
      </c>
      <c r="I413" s="104" t="s">
        <v>715</v>
      </c>
      <c r="J413" s="123">
        <v>2546</v>
      </c>
      <c r="K413" s="109">
        <v>42060</v>
      </c>
      <c r="L413" s="109">
        <v>42299</v>
      </c>
      <c r="M413" s="109">
        <v>44125.25</v>
      </c>
      <c r="N413" s="124">
        <v>256185</v>
      </c>
      <c r="O413" s="125">
        <v>64066</v>
      </c>
      <c r="P413" s="104">
        <v>0</v>
      </c>
      <c r="Q413" s="104">
        <v>0</v>
      </c>
      <c r="R413" s="104">
        <v>0</v>
      </c>
      <c r="S413" s="104" t="s">
        <v>4278</v>
      </c>
    </row>
    <row r="414" spans="1:19" ht="15.75" thickBot="1" x14ac:dyDescent="0.3">
      <c r="A414" s="119">
        <v>404</v>
      </c>
      <c r="B414" s="120" t="s">
        <v>5272</v>
      </c>
      <c r="C414" s="104" t="s">
        <v>56</v>
      </c>
      <c r="D414" s="104"/>
      <c r="E414" s="104" t="s">
        <v>4272</v>
      </c>
      <c r="F414" s="104" t="s">
        <v>265</v>
      </c>
      <c r="G414" s="104" t="s">
        <v>688</v>
      </c>
      <c r="H414" s="104" t="s">
        <v>656</v>
      </c>
      <c r="I414" s="104" t="s">
        <v>715</v>
      </c>
      <c r="J414" s="123">
        <v>1707</v>
      </c>
      <c r="K414" s="109">
        <v>42038</v>
      </c>
      <c r="L414" s="109">
        <v>42215</v>
      </c>
      <c r="M414" s="109">
        <v>44041.25</v>
      </c>
      <c r="N414" s="124">
        <v>192139</v>
      </c>
      <c r="O414" s="125">
        <v>192139</v>
      </c>
      <c r="P414" s="104">
        <v>0</v>
      </c>
      <c r="Q414" s="104">
        <v>0</v>
      </c>
      <c r="R414" s="104">
        <v>0</v>
      </c>
      <c r="S414" s="104" t="s">
        <v>4278</v>
      </c>
    </row>
    <row r="415" spans="1:19" ht="15.75" thickBot="1" x14ac:dyDescent="0.3">
      <c r="A415" s="119">
        <v>405</v>
      </c>
      <c r="B415" s="120" t="s">
        <v>4723</v>
      </c>
      <c r="C415" s="104" t="s">
        <v>56</v>
      </c>
      <c r="D415" s="104"/>
      <c r="E415" s="104" t="s">
        <v>4273</v>
      </c>
      <c r="F415" s="104" t="s">
        <v>265</v>
      </c>
      <c r="G415" s="104" t="s">
        <v>688</v>
      </c>
      <c r="H415" s="104" t="s">
        <v>650</v>
      </c>
      <c r="I415" s="104" t="s">
        <v>715</v>
      </c>
      <c r="J415" s="123">
        <v>2140</v>
      </c>
      <c r="K415" s="109">
        <v>42061</v>
      </c>
      <c r="L415" s="109">
        <v>42263</v>
      </c>
      <c r="M415" s="132">
        <f>+L415+3652.5</f>
        <v>45915.5</v>
      </c>
      <c r="N415" s="125">
        <v>169492</v>
      </c>
      <c r="O415" s="125">
        <v>169492</v>
      </c>
      <c r="P415" s="104">
        <v>0</v>
      </c>
      <c r="Q415" s="104">
        <v>0</v>
      </c>
      <c r="R415" s="104">
        <v>0</v>
      </c>
      <c r="S415" s="104" t="s">
        <v>4278</v>
      </c>
    </row>
    <row r="416" spans="1:19" ht="15.75" thickBot="1" x14ac:dyDescent="0.3">
      <c r="A416" s="119">
        <v>406</v>
      </c>
      <c r="B416" s="120" t="s">
        <v>4725</v>
      </c>
      <c r="C416" s="104" t="s">
        <v>56</v>
      </c>
      <c r="D416" s="104"/>
      <c r="E416" s="104" t="s">
        <v>4272</v>
      </c>
      <c r="F416" s="104" t="s">
        <v>265</v>
      </c>
      <c r="G416" s="104" t="s">
        <v>688</v>
      </c>
      <c r="H416" s="104" t="s">
        <v>656</v>
      </c>
      <c r="I416" s="104" t="s">
        <v>715</v>
      </c>
      <c r="J416" s="123">
        <v>1603</v>
      </c>
      <c r="K416" s="109">
        <v>42045</v>
      </c>
      <c r="L416" s="109">
        <v>42202</v>
      </c>
      <c r="M416" s="109">
        <v>44028.25</v>
      </c>
      <c r="N416" s="124">
        <v>183584</v>
      </c>
      <c r="O416" s="125">
        <v>0</v>
      </c>
      <c r="P416" s="104">
        <v>0</v>
      </c>
      <c r="Q416" s="104">
        <v>0</v>
      </c>
      <c r="R416" s="104">
        <v>0</v>
      </c>
      <c r="S416" s="104" t="s">
        <v>4278</v>
      </c>
    </row>
    <row r="417" spans="1:19" ht="15.75" thickBot="1" x14ac:dyDescent="0.3">
      <c r="A417" s="119">
        <v>407</v>
      </c>
      <c r="B417" s="120" t="s">
        <v>4727</v>
      </c>
      <c r="C417" s="104" t="s">
        <v>56</v>
      </c>
      <c r="D417" s="104"/>
      <c r="E417" s="104" t="s">
        <v>4275</v>
      </c>
      <c r="F417" s="104" t="s">
        <v>265</v>
      </c>
      <c r="G417" s="104" t="s">
        <v>688</v>
      </c>
      <c r="H417" s="104" t="s">
        <v>656</v>
      </c>
      <c r="I417" s="104" t="s">
        <v>715</v>
      </c>
      <c r="J417" s="123">
        <v>93483</v>
      </c>
      <c r="K417" s="109">
        <v>42062</v>
      </c>
      <c r="L417" s="109">
        <v>42101</v>
      </c>
      <c r="M417" s="109">
        <v>42466</v>
      </c>
      <c r="N417" s="124">
        <v>294778</v>
      </c>
      <c r="O417" s="125">
        <f>+VLOOKUP(J417,'[2]F8.3 PROYECTOS O ACTIVIDADES...'!$K$165:$P$272,6,FALSE)</f>
        <v>294778</v>
      </c>
      <c r="P417" s="104">
        <v>0</v>
      </c>
      <c r="Q417" s="104">
        <v>0</v>
      </c>
      <c r="R417" s="104">
        <v>0</v>
      </c>
      <c r="S417" s="104" t="s">
        <v>4278</v>
      </c>
    </row>
    <row r="418" spans="1:19" ht="15.75" thickBot="1" x14ac:dyDescent="0.3">
      <c r="A418" s="119">
        <v>408</v>
      </c>
      <c r="B418" s="120" t="s">
        <v>4729</v>
      </c>
      <c r="C418" s="104" t="s">
        <v>56</v>
      </c>
      <c r="D418" s="104"/>
      <c r="E418" s="104" t="s">
        <v>4273</v>
      </c>
      <c r="F418" s="104" t="s">
        <v>265</v>
      </c>
      <c r="G418" s="104" t="s">
        <v>688</v>
      </c>
      <c r="H418" s="104" t="s">
        <v>650</v>
      </c>
      <c r="I418" s="104" t="s">
        <v>715</v>
      </c>
      <c r="J418" s="123">
        <v>2672</v>
      </c>
      <c r="K418" s="109">
        <v>41954</v>
      </c>
      <c r="L418" s="109">
        <v>42320</v>
      </c>
      <c r="M418" s="132">
        <v>45972.5</v>
      </c>
      <c r="N418" s="125">
        <v>169492</v>
      </c>
      <c r="O418" s="125">
        <v>169492</v>
      </c>
      <c r="P418" s="104">
        <v>0</v>
      </c>
      <c r="Q418" s="104">
        <v>0</v>
      </c>
      <c r="R418" s="104">
        <v>0</v>
      </c>
      <c r="S418" s="104" t="s">
        <v>4278</v>
      </c>
    </row>
    <row r="419" spans="1:19" ht="15.75" thickBot="1" x14ac:dyDescent="0.3">
      <c r="A419" s="119">
        <v>409</v>
      </c>
      <c r="B419" s="120" t="s">
        <v>5273</v>
      </c>
      <c r="C419" s="104" t="s">
        <v>56</v>
      </c>
      <c r="D419" s="104"/>
      <c r="E419" s="104" t="s">
        <v>4273</v>
      </c>
      <c r="F419" s="104" t="s">
        <v>265</v>
      </c>
      <c r="G419" s="104" t="s">
        <v>688</v>
      </c>
      <c r="H419" s="104" t="s">
        <v>650</v>
      </c>
      <c r="I419" s="104" t="s">
        <v>715</v>
      </c>
      <c r="J419" s="123">
        <v>3092</v>
      </c>
      <c r="K419" s="109">
        <v>42020</v>
      </c>
      <c r="L419" s="109">
        <v>42352</v>
      </c>
      <c r="M419" s="132">
        <v>46004.5</v>
      </c>
      <c r="N419" s="125">
        <v>177390</v>
      </c>
      <c r="O419" s="125">
        <v>177390</v>
      </c>
      <c r="P419" s="104">
        <v>0</v>
      </c>
      <c r="Q419" s="104">
        <v>0</v>
      </c>
      <c r="R419" s="104">
        <v>0</v>
      </c>
      <c r="S419" s="104" t="s">
        <v>4278</v>
      </c>
    </row>
    <row r="420" spans="1:19" ht="15.75" thickBot="1" x14ac:dyDescent="0.3">
      <c r="A420" s="119">
        <v>410</v>
      </c>
      <c r="B420" s="120" t="s">
        <v>4731</v>
      </c>
      <c r="C420" s="104" t="s">
        <v>56</v>
      </c>
      <c r="D420" s="104"/>
      <c r="E420" s="104" t="s">
        <v>4273</v>
      </c>
      <c r="F420" s="104" t="s">
        <v>265</v>
      </c>
      <c r="G420" s="104" t="s">
        <v>688</v>
      </c>
      <c r="H420" s="104" t="s">
        <v>650</v>
      </c>
      <c r="I420" s="104" t="s">
        <v>715</v>
      </c>
      <c r="J420" s="123">
        <v>3185</v>
      </c>
      <c r="K420" s="109">
        <v>42032</v>
      </c>
      <c r="L420" s="109">
        <v>42356</v>
      </c>
      <c r="M420" s="132">
        <v>46008.5</v>
      </c>
      <c r="N420" s="125">
        <v>164651</v>
      </c>
      <c r="O420" s="125">
        <v>164651</v>
      </c>
      <c r="P420" s="104">
        <v>0</v>
      </c>
      <c r="Q420" s="104">
        <v>0</v>
      </c>
      <c r="R420" s="104">
        <v>0</v>
      </c>
      <c r="S420" s="104" t="s">
        <v>4278</v>
      </c>
    </row>
    <row r="421" spans="1:19" ht="15.75" thickBot="1" x14ac:dyDescent="0.3">
      <c r="A421" s="119">
        <v>411</v>
      </c>
      <c r="B421" s="120" t="s">
        <v>4733</v>
      </c>
      <c r="C421" s="104" t="s">
        <v>56</v>
      </c>
      <c r="D421" s="104"/>
      <c r="E421" s="104" t="s">
        <v>4273</v>
      </c>
      <c r="F421" s="104" t="s">
        <v>265</v>
      </c>
      <c r="G421" s="104" t="s">
        <v>688</v>
      </c>
      <c r="H421" s="104" t="s">
        <v>650</v>
      </c>
      <c r="I421" s="104" t="s">
        <v>715</v>
      </c>
      <c r="J421" s="123">
        <v>2675</v>
      </c>
      <c r="K421" s="109">
        <v>42079</v>
      </c>
      <c r="L421" s="109">
        <v>42320</v>
      </c>
      <c r="M421" s="132">
        <v>45972.5</v>
      </c>
      <c r="N421" s="125">
        <v>177390</v>
      </c>
      <c r="O421" s="125">
        <v>177390</v>
      </c>
      <c r="P421" s="104">
        <v>0</v>
      </c>
      <c r="Q421" s="104">
        <v>0</v>
      </c>
      <c r="R421" s="104">
        <v>0</v>
      </c>
      <c r="S421" s="104" t="s">
        <v>4278</v>
      </c>
    </row>
    <row r="422" spans="1:19" ht="15.75" thickBot="1" x14ac:dyDescent="0.3">
      <c r="A422" s="119">
        <v>412</v>
      </c>
      <c r="B422" s="120" t="s">
        <v>5274</v>
      </c>
      <c r="C422" s="104" t="s">
        <v>56</v>
      </c>
      <c r="D422" s="104"/>
      <c r="E422" s="104" t="s">
        <v>4275</v>
      </c>
      <c r="F422" s="104" t="s">
        <v>265</v>
      </c>
      <c r="G422" s="104" t="s">
        <v>688</v>
      </c>
      <c r="H422" s="104" t="s">
        <v>656</v>
      </c>
      <c r="I422" s="104" t="s">
        <v>715</v>
      </c>
      <c r="J422" s="123">
        <v>98876</v>
      </c>
      <c r="K422" s="109">
        <v>42076</v>
      </c>
      <c r="L422" s="109">
        <v>42270</v>
      </c>
      <c r="M422" s="109">
        <v>42360</v>
      </c>
      <c r="N422" s="124">
        <v>306185</v>
      </c>
      <c r="O422" s="125">
        <f>+VLOOKUP(J422,'[2]F8.3 PROYECTOS O ACTIVIDADES...'!$K$165:$P$272,6,FALSE)</f>
        <v>434277</v>
      </c>
      <c r="P422" s="104">
        <v>0</v>
      </c>
      <c r="Q422" s="104">
        <v>0</v>
      </c>
      <c r="R422" s="104">
        <v>0</v>
      </c>
      <c r="S422" s="104" t="s">
        <v>4278</v>
      </c>
    </row>
    <row r="423" spans="1:19" ht="15.75" thickBot="1" x14ac:dyDescent="0.3">
      <c r="A423" s="119">
        <v>413</v>
      </c>
      <c r="B423" s="120" t="s">
        <v>5275</v>
      </c>
      <c r="C423" s="104" t="s">
        <v>56</v>
      </c>
      <c r="D423" s="104"/>
      <c r="E423" s="104" t="s">
        <v>4275</v>
      </c>
      <c r="F423" s="104" t="s">
        <v>265</v>
      </c>
      <c r="G423" s="104" t="s">
        <v>688</v>
      </c>
      <c r="H423" s="104" t="s">
        <v>656</v>
      </c>
      <c r="I423" s="104" t="s">
        <v>715</v>
      </c>
      <c r="J423" s="123">
        <v>93118</v>
      </c>
      <c r="K423" s="109">
        <v>42087</v>
      </c>
      <c r="L423" s="109">
        <v>42122</v>
      </c>
      <c r="M423" s="109">
        <v>42212</v>
      </c>
      <c r="N423" s="124">
        <v>294778</v>
      </c>
      <c r="O423" s="125">
        <f>+VLOOKUP(J423,'[2]F8.3 PROYECTOS O ACTIVIDADES...'!$K$165:$P$272,6,FALSE)</f>
        <v>294778</v>
      </c>
      <c r="P423" s="104">
        <v>0</v>
      </c>
      <c r="Q423" s="104">
        <v>0</v>
      </c>
      <c r="R423" s="104">
        <v>0</v>
      </c>
      <c r="S423" s="104" t="s">
        <v>4278</v>
      </c>
    </row>
    <row r="424" spans="1:19" ht="15.75" thickBot="1" x14ac:dyDescent="0.3">
      <c r="A424" s="119">
        <v>414</v>
      </c>
      <c r="B424" s="120" t="s">
        <v>4736</v>
      </c>
      <c r="C424" s="104" t="s">
        <v>56</v>
      </c>
      <c r="D424" s="104"/>
      <c r="E424" s="104" t="s">
        <v>4273</v>
      </c>
      <c r="F424" s="104" t="s">
        <v>265</v>
      </c>
      <c r="G424" s="104" t="s">
        <v>688</v>
      </c>
      <c r="H424" s="104" t="s">
        <v>650</v>
      </c>
      <c r="I424" s="104" t="s">
        <v>715</v>
      </c>
      <c r="J424" s="123">
        <v>1483</v>
      </c>
      <c r="K424" s="109">
        <v>42076</v>
      </c>
      <c r="L424" s="109">
        <v>42187</v>
      </c>
      <c r="M424" s="132">
        <v>45839.5</v>
      </c>
      <c r="N424" s="125">
        <v>169492</v>
      </c>
      <c r="O424" s="125">
        <v>169492</v>
      </c>
      <c r="P424" s="104">
        <v>0</v>
      </c>
      <c r="Q424" s="104">
        <v>0</v>
      </c>
      <c r="R424" s="104">
        <v>0</v>
      </c>
      <c r="S424" s="104" t="s">
        <v>4278</v>
      </c>
    </row>
    <row r="425" spans="1:19" ht="15.75" thickBot="1" x14ac:dyDescent="0.3">
      <c r="A425" s="119">
        <v>415</v>
      </c>
      <c r="B425" s="120" t="s">
        <v>4738</v>
      </c>
      <c r="C425" s="104" t="s">
        <v>56</v>
      </c>
      <c r="D425" s="104"/>
      <c r="E425" s="104" t="s">
        <v>4277</v>
      </c>
      <c r="F425" s="104" t="s">
        <v>265</v>
      </c>
      <c r="G425" s="104" t="s">
        <v>688</v>
      </c>
      <c r="H425" s="104" t="s">
        <v>656</v>
      </c>
      <c r="I425" s="104" t="s">
        <v>715</v>
      </c>
      <c r="J425" s="123">
        <v>2473</v>
      </c>
      <c r="K425" s="109">
        <v>42062</v>
      </c>
      <c r="L425" s="109">
        <v>42292</v>
      </c>
      <c r="M425" s="109">
        <v>44118.25</v>
      </c>
      <c r="N425" s="124">
        <v>1760407</v>
      </c>
      <c r="O425" s="124">
        <v>473389</v>
      </c>
      <c r="P425" s="104">
        <v>0</v>
      </c>
      <c r="Q425" s="104">
        <v>0</v>
      </c>
      <c r="R425" s="104">
        <v>0</v>
      </c>
      <c r="S425" s="104" t="s">
        <v>4278</v>
      </c>
    </row>
    <row r="426" spans="1:19" ht="15.75" thickBot="1" x14ac:dyDescent="0.3">
      <c r="A426" s="119">
        <v>416</v>
      </c>
      <c r="B426" s="120" t="s">
        <v>4740</v>
      </c>
      <c r="C426" s="104" t="s">
        <v>56</v>
      </c>
      <c r="D426" s="104"/>
      <c r="E426" s="104" t="s">
        <v>4280</v>
      </c>
      <c r="F426" s="104" t="s">
        <v>265</v>
      </c>
      <c r="G426" s="104" t="s">
        <v>688</v>
      </c>
      <c r="H426" s="104" t="s">
        <v>656</v>
      </c>
      <c r="I426" s="104" t="s">
        <v>715</v>
      </c>
      <c r="J426" s="123">
        <v>2622</v>
      </c>
      <c r="K426" s="109">
        <v>42053</v>
      </c>
      <c r="L426" s="109">
        <v>42312</v>
      </c>
      <c r="M426" s="109">
        <v>44138.25</v>
      </c>
      <c r="N426" s="124">
        <v>1006611</v>
      </c>
      <c r="O426" s="124">
        <v>583764</v>
      </c>
      <c r="P426" s="104">
        <v>0</v>
      </c>
      <c r="Q426" s="104">
        <v>0</v>
      </c>
      <c r="R426" s="104">
        <v>0</v>
      </c>
      <c r="S426" s="104" t="s">
        <v>4278</v>
      </c>
    </row>
    <row r="427" spans="1:19" ht="15.75" thickBot="1" x14ac:dyDescent="0.3">
      <c r="A427" s="119">
        <v>417</v>
      </c>
      <c r="B427" s="120" t="s">
        <v>4742</v>
      </c>
      <c r="C427" s="104" t="s">
        <v>56</v>
      </c>
      <c r="D427" s="104"/>
      <c r="E427" s="104" t="s">
        <v>4273</v>
      </c>
      <c r="F427" s="104" t="s">
        <v>265</v>
      </c>
      <c r="G427" s="104" t="s">
        <v>688</v>
      </c>
      <c r="H427" s="104" t="s">
        <v>650</v>
      </c>
      <c r="I427" s="104" t="s">
        <v>715</v>
      </c>
      <c r="J427" s="123">
        <v>2976</v>
      </c>
      <c r="K427" s="109">
        <v>42101</v>
      </c>
      <c r="L427" s="109">
        <v>42339</v>
      </c>
      <c r="M427" s="132">
        <v>45991.5</v>
      </c>
      <c r="N427" s="125">
        <v>177390</v>
      </c>
      <c r="O427" s="125">
        <v>177390</v>
      </c>
      <c r="P427" s="104">
        <v>0</v>
      </c>
      <c r="Q427" s="104">
        <v>0</v>
      </c>
      <c r="R427" s="104">
        <v>0</v>
      </c>
      <c r="S427" s="104" t="s">
        <v>4278</v>
      </c>
    </row>
    <row r="428" spans="1:19" ht="15.75" thickBot="1" x14ac:dyDescent="0.3">
      <c r="A428" s="119">
        <v>418</v>
      </c>
      <c r="B428" s="120" t="s">
        <v>5276</v>
      </c>
      <c r="C428" s="104" t="s">
        <v>56</v>
      </c>
      <c r="D428" s="104"/>
      <c r="E428" s="104" t="s">
        <v>4273</v>
      </c>
      <c r="F428" s="104" t="s">
        <v>265</v>
      </c>
      <c r="G428" s="104" t="s">
        <v>688</v>
      </c>
      <c r="H428" s="104" t="s">
        <v>650</v>
      </c>
      <c r="I428" s="104" t="s">
        <v>715</v>
      </c>
      <c r="J428" s="123">
        <v>2870</v>
      </c>
      <c r="K428" s="109">
        <v>42110</v>
      </c>
      <c r="L428" s="109">
        <v>42332</v>
      </c>
      <c r="M428" s="132">
        <v>45984.5</v>
      </c>
      <c r="N428" s="125">
        <v>169492</v>
      </c>
      <c r="O428" s="125">
        <v>169492</v>
      </c>
      <c r="P428" s="104">
        <v>0</v>
      </c>
      <c r="Q428" s="104">
        <v>0</v>
      </c>
      <c r="R428" s="104">
        <v>0</v>
      </c>
      <c r="S428" s="104" t="s">
        <v>4278</v>
      </c>
    </row>
    <row r="429" spans="1:19" ht="15.75" thickBot="1" x14ac:dyDescent="0.3">
      <c r="A429" s="119">
        <v>419</v>
      </c>
      <c r="B429" s="120" t="s">
        <v>5277</v>
      </c>
      <c r="C429" s="104" t="s">
        <v>56</v>
      </c>
      <c r="D429" s="104"/>
      <c r="E429" s="104" t="s">
        <v>4280</v>
      </c>
      <c r="F429" s="104" t="s">
        <v>265</v>
      </c>
      <c r="G429" s="104" t="s">
        <v>688</v>
      </c>
      <c r="H429" s="104" t="s">
        <v>656</v>
      </c>
      <c r="I429" s="104" t="s">
        <v>715</v>
      </c>
      <c r="J429" s="123">
        <v>1793</v>
      </c>
      <c r="K429" s="109">
        <v>42109</v>
      </c>
      <c r="L429" s="109">
        <v>42228</v>
      </c>
      <c r="M429" s="109">
        <v>43323.75</v>
      </c>
      <c r="N429" s="124">
        <v>1006611</v>
      </c>
      <c r="O429" s="124">
        <v>583764</v>
      </c>
      <c r="P429" s="104">
        <v>0</v>
      </c>
      <c r="Q429" s="104">
        <v>0</v>
      </c>
      <c r="R429" s="104">
        <v>0</v>
      </c>
      <c r="S429" s="104" t="s">
        <v>4278</v>
      </c>
    </row>
    <row r="430" spans="1:19" ht="15.75" thickBot="1" x14ac:dyDescent="0.3">
      <c r="A430" s="119">
        <v>420</v>
      </c>
      <c r="B430" s="120" t="s">
        <v>4744</v>
      </c>
      <c r="C430" s="104" t="s">
        <v>56</v>
      </c>
      <c r="D430" s="104"/>
      <c r="E430" s="104" t="s">
        <v>4272</v>
      </c>
      <c r="F430" s="104" t="s">
        <v>265</v>
      </c>
      <c r="G430" s="104" t="s">
        <v>688</v>
      </c>
      <c r="H430" s="104" t="s">
        <v>656</v>
      </c>
      <c r="I430" s="104" t="s">
        <v>715</v>
      </c>
      <c r="J430" s="123">
        <v>1578</v>
      </c>
      <c r="K430" s="109">
        <v>42079</v>
      </c>
      <c r="L430" s="109">
        <v>42199</v>
      </c>
      <c r="M430" s="109">
        <v>44025.25</v>
      </c>
      <c r="N430" s="124">
        <v>367167</v>
      </c>
      <c r="O430" s="125">
        <v>244778</v>
      </c>
      <c r="P430" s="104">
        <v>0</v>
      </c>
      <c r="Q430" s="104">
        <v>0</v>
      </c>
      <c r="R430" s="104">
        <v>0</v>
      </c>
      <c r="S430" s="104" t="s">
        <v>4278</v>
      </c>
    </row>
    <row r="431" spans="1:19" ht="15.75" thickBot="1" x14ac:dyDescent="0.3">
      <c r="A431" s="119">
        <v>421</v>
      </c>
      <c r="B431" s="120" t="s">
        <v>4746</v>
      </c>
      <c r="C431" s="104" t="s">
        <v>56</v>
      </c>
      <c r="D431" s="104"/>
      <c r="E431" s="104" t="s">
        <v>4273</v>
      </c>
      <c r="F431" s="104" t="s">
        <v>265</v>
      </c>
      <c r="G431" s="104" t="s">
        <v>688</v>
      </c>
      <c r="H431" s="104" t="s">
        <v>650</v>
      </c>
      <c r="I431" s="104" t="s">
        <v>715</v>
      </c>
      <c r="J431" s="123">
        <v>2673</v>
      </c>
      <c r="K431" s="109">
        <v>42111</v>
      </c>
      <c r="L431" s="109">
        <v>42320</v>
      </c>
      <c r="M431" s="132">
        <v>45972.5</v>
      </c>
      <c r="N431" s="125">
        <v>169492</v>
      </c>
      <c r="O431" s="125">
        <v>169492</v>
      </c>
      <c r="P431" s="104">
        <v>0</v>
      </c>
      <c r="Q431" s="104">
        <v>0</v>
      </c>
      <c r="R431" s="104">
        <v>0</v>
      </c>
      <c r="S431" s="104" t="s">
        <v>4278</v>
      </c>
    </row>
    <row r="432" spans="1:19" ht="15.75" thickBot="1" x14ac:dyDescent="0.3">
      <c r="A432" s="119">
        <v>422</v>
      </c>
      <c r="B432" s="120" t="s">
        <v>4748</v>
      </c>
      <c r="C432" s="104" t="s">
        <v>56</v>
      </c>
      <c r="D432" s="104"/>
      <c r="E432" s="104" t="s">
        <v>4273</v>
      </c>
      <c r="F432" s="104" t="s">
        <v>265</v>
      </c>
      <c r="G432" s="104" t="s">
        <v>688</v>
      </c>
      <c r="H432" s="104" t="s">
        <v>650</v>
      </c>
      <c r="I432" s="104" t="s">
        <v>715</v>
      </c>
      <c r="J432" s="123">
        <v>2674</v>
      </c>
      <c r="K432" s="109">
        <v>42111</v>
      </c>
      <c r="L432" s="109">
        <v>42320</v>
      </c>
      <c r="M432" s="132">
        <v>45972.5</v>
      </c>
      <c r="N432" s="125">
        <v>169492</v>
      </c>
      <c r="O432" s="125">
        <v>169492</v>
      </c>
      <c r="P432" s="104">
        <v>0</v>
      </c>
      <c r="Q432" s="104">
        <v>0</v>
      </c>
      <c r="R432" s="104">
        <v>0</v>
      </c>
      <c r="S432" s="104" t="s">
        <v>4278</v>
      </c>
    </row>
    <row r="433" spans="1:19" ht="15.75" thickBot="1" x14ac:dyDescent="0.3">
      <c r="A433" s="119">
        <v>423</v>
      </c>
      <c r="B433" s="120" t="s">
        <v>5278</v>
      </c>
      <c r="C433" s="104" t="s">
        <v>56</v>
      </c>
      <c r="D433" s="104"/>
      <c r="E433" s="104" t="s">
        <v>4273</v>
      </c>
      <c r="F433" s="104" t="s">
        <v>265</v>
      </c>
      <c r="G433" s="104" t="s">
        <v>688</v>
      </c>
      <c r="H433" s="104" t="s">
        <v>650</v>
      </c>
      <c r="I433" s="104" t="s">
        <v>715</v>
      </c>
      <c r="J433" s="123">
        <v>2668</v>
      </c>
      <c r="K433" s="109">
        <v>42115</v>
      </c>
      <c r="L433" s="109">
        <v>42332</v>
      </c>
      <c r="M433" s="132">
        <v>45984.5</v>
      </c>
      <c r="N433" s="125">
        <v>169492</v>
      </c>
      <c r="O433" s="125">
        <v>169492</v>
      </c>
      <c r="P433" s="104">
        <v>0</v>
      </c>
      <c r="Q433" s="104">
        <v>0</v>
      </c>
      <c r="R433" s="104">
        <v>0</v>
      </c>
      <c r="S433" s="104" t="s">
        <v>4278</v>
      </c>
    </row>
    <row r="434" spans="1:19" ht="15.75" thickBot="1" x14ac:dyDescent="0.3">
      <c r="A434" s="119">
        <v>424</v>
      </c>
      <c r="B434" s="120" t="s">
        <v>4750</v>
      </c>
      <c r="C434" s="104" t="s">
        <v>56</v>
      </c>
      <c r="D434" s="104"/>
      <c r="E434" s="104" t="s">
        <v>4273</v>
      </c>
      <c r="F434" s="104" t="s">
        <v>265</v>
      </c>
      <c r="G434" s="104" t="s">
        <v>688</v>
      </c>
      <c r="H434" s="104" t="s">
        <v>650</v>
      </c>
      <c r="I434" s="104" t="s">
        <v>715</v>
      </c>
      <c r="J434" s="123">
        <v>2676</v>
      </c>
      <c r="K434" s="109">
        <v>42118</v>
      </c>
      <c r="L434" s="109">
        <v>42320</v>
      </c>
      <c r="M434" s="132">
        <v>45972.5</v>
      </c>
      <c r="N434" s="125">
        <v>177390</v>
      </c>
      <c r="O434" s="125">
        <v>177390</v>
      </c>
      <c r="P434" s="104">
        <v>0</v>
      </c>
      <c r="Q434" s="104">
        <v>0</v>
      </c>
      <c r="R434" s="104">
        <v>0</v>
      </c>
      <c r="S434" s="104" t="s">
        <v>4278</v>
      </c>
    </row>
    <row r="435" spans="1:19" ht="15.75" thickBot="1" x14ac:dyDescent="0.3">
      <c r="A435" s="119">
        <v>425</v>
      </c>
      <c r="B435" s="120" t="s">
        <v>4753</v>
      </c>
      <c r="C435" s="104" t="s">
        <v>56</v>
      </c>
      <c r="D435" s="104"/>
      <c r="E435" s="104" t="s">
        <v>4275</v>
      </c>
      <c r="F435" s="104" t="s">
        <v>265</v>
      </c>
      <c r="G435" s="104" t="s">
        <v>688</v>
      </c>
      <c r="H435" s="104" t="s">
        <v>656</v>
      </c>
      <c r="I435" s="104" t="s">
        <v>715</v>
      </c>
      <c r="J435" s="123">
        <v>95983</v>
      </c>
      <c r="K435" s="109">
        <v>42095</v>
      </c>
      <c r="L435" s="109">
        <v>42209</v>
      </c>
      <c r="M435" s="109">
        <v>42269</v>
      </c>
      <c r="N435" s="124">
        <v>352223</v>
      </c>
      <c r="O435" s="125">
        <f>+VLOOKUP(J435,'[2]F8.3 PROYECTOS O ACTIVIDADES...'!$K$165:$P$272,6,FALSE)</f>
        <v>582056</v>
      </c>
      <c r="P435" s="104">
        <v>0</v>
      </c>
      <c r="Q435" s="104">
        <v>0</v>
      </c>
      <c r="R435" s="104">
        <v>0</v>
      </c>
      <c r="S435" s="104" t="s">
        <v>4278</v>
      </c>
    </row>
    <row r="436" spans="1:19" ht="15.75" thickBot="1" x14ac:dyDescent="0.3">
      <c r="A436" s="119">
        <v>426</v>
      </c>
      <c r="B436" s="120" t="s">
        <v>4755</v>
      </c>
      <c r="C436" s="104" t="s">
        <v>56</v>
      </c>
      <c r="D436" s="104"/>
      <c r="E436" s="104" t="s">
        <v>4272</v>
      </c>
      <c r="F436" s="104" t="s">
        <v>265</v>
      </c>
      <c r="G436" s="104" t="s">
        <v>688</v>
      </c>
      <c r="H436" s="104" t="s">
        <v>656</v>
      </c>
      <c r="I436" s="104" t="s">
        <v>715</v>
      </c>
      <c r="J436" s="123">
        <v>1811</v>
      </c>
      <c r="K436" s="109">
        <v>42104</v>
      </c>
      <c r="L436" s="109">
        <v>42229</v>
      </c>
      <c r="M436" s="109">
        <v>44055.25</v>
      </c>
      <c r="N436" s="124">
        <v>305973</v>
      </c>
      <c r="O436" s="125">
        <v>367167</v>
      </c>
      <c r="P436" s="104">
        <v>0</v>
      </c>
      <c r="Q436" s="104">
        <v>0</v>
      </c>
      <c r="R436" s="104">
        <v>0</v>
      </c>
      <c r="S436" s="104" t="s">
        <v>4278</v>
      </c>
    </row>
    <row r="437" spans="1:19" ht="15.75" thickBot="1" x14ac:dyDescent="0.3">
      <c r="A437" s="119">
        <v>427</v>
      </c>
      <c r="B437" s="120" t="s">
        <v>5279</v>
      </c>
      <c r="C437" s="104" t="s">
        <v>56</v>
      </c>
      <c r="D437" s="104"/>
      <c r="E437" s="104" t="s">
        <v>4275</v>
      </c>
      <c r="F437" s="104" t="s">
        <v>265</v>
      </c>
      <c r="G437" s="104" t="s">
        <v>688</v>
      </c>
      <c r="H437" s="104" t="s">
        <v>656</v>
      </c>
      <c r="I437" s="104" t="s">
        <v>715</v>
      </c>
      <c r="J437" s="123">
        <v>94687</v>
      </c>
      <c r="K437" s="109">
        <v>42130</v>
      </c>
      <c r="L437" s="109">
        <v>42173</v>
      </c>
      <c r="M437" s="109">
        <v>42353</v>
      </c>
      <c r="N437" s="124">
        <v>600064</v>
      </c>
      <c r="O437" s="125">
        <f>+VLOOKUP(J437,'[2]F8.3 PROYECTOS O ACTIVIDADES...'!$K$165:$P$272,6,FALSE)</f>
        <v>1350143</v>
      </c>
      <c r="P437" s="104">
        <v>0</v>
      </c>
      <c r="Q437" s="104">
        <v>0</v>
      </c>
      <c r="R437" s="104">
        <v>0</v>
      </c>
      <c r="S437" s="104" t="s">
        <v>4278</v>
      </c>
    </row>
    <row r="438" spans="1:19" ht="15.75" thickBot="1" x14ac:dyDescent="0.3">
      <c r="A438" s="119">
        <v>428</v>
      </c>
      <c r="B438" s="120" t="s">
        <v>4757</v>
      </c>
      <c r="C438" s="104" t="s">
        <v>56</v>
      </c>
      <c r="D438" s="104"/>
      <c r="E438" s="104" t="s">
        <v>4273</v>
      </c>
      <c r="F438" s="104" t="s">
        <v>265</v>
      </c>
      <c r="G438" s="104" t="s">
        <v>688</v>
      </c>
      <c r="H438" s="104" t="s">
        <v>650</v>
      </c>
      <c r="I438" s="104" t="s">
        <v>715</v>
      </c>
      <c r="J438" s="123">
        <v>2086</v>
      </c>
      <c r="K438" s="109">
        <v>42130</v>
      </c>
      <c r="L438" s="109">
        <v>42257</v>
      </c>
      <c r="M438" s="132">
        <v>45909.5</v>
      </c>
      <c r="N438" s="125">
        <v>169492</v>
      </c>
      <c r="O438" s="125">
        <v>169492</v>
      </c>
      <c r="P438" s="104">
        <v>0</v>
      </c>
      <c r="Q438" s="104">
        <v>0</v>
      </c>
      <c r="R438" s="104">
        <v>0</v>
      </c>
      <c r="S438" s="104" t="s">
        <v>4278</v>
      </c>
    </row>
    <row r="439" spans="1:19" ht="15.75" thickBot="1" x14ac:dyDescent="0.3">
      <c r="A439" s="119">
        <v>429</v>
      </c>
      <c r="B439" s="120" t="s">
        <v>4759</v>
      </c>
      <c r="C439" s="104" t="s">
        <v>56</v>
      </c>
      <c r="D439" s="104"/>
      <c r="E439" s="104" t="s">
        <v>4272</v>
      </c>
      <c r="F439" s="104" t="s">
        <v>265</v>
      </c>
      <c r="G439" s="104" t="s">
        <v>688</v>
      </c>
      <c r="H439" s="104" t="s">
        <v>656</v>
      </c>
      <c r="I439" s="104" t="s">
        <v>715</v>
      </c>
      <c r="J439" s="123">
        <v>3296</v>
      </c>
      <c r="K439" s="109">
        <v>42130</v>
      </c>
      <c r="L439" s="109">
        <v>42367</v>
      </c>
      <c r="M439" s="109">
        <v>44193.25</v>
      </c>
      <c r="N439" s="124">
        <v>729594</v>
      </c>
      <c r="O439" s="124">
        <v>374666</v>
      </c>
      <c r="P439" s="104">
        <v>0</v>
      </c>
      <c r="Q439" s="104">
        <v>0</v>
      </c>
      <c r="R439" s="104">
        <v>0</v>
      </c>
      <c r="S439" s="104" t="s">
        <v>4278</v>
      </c>
    </row>
    <row r="440" spans="1:19" ht="15.75" thickBot="1" x14ac:dyDescent="0.3">
      <c r="A440" s="119">
        <v>430</v>
      </c>
      <c r="B440" s="120" t="s">
        <v>4761</v>
      </c>
      <c r="C440" s="104" t="s">
        <v>56</v>
      </c>
      <c r="D440" s="104"/>
      <c r="E440" s="104" t="s">
        <v>4275</v>
      </c>
      <c r="F440" s="104" t="s">
        <v>265</v>
      </c>
      <c r="G440" s="104" t="s">
        <v>688</v>
      </c>
      <c r="H440" s="104" t="s">
        <v>656</v>
      </c>
      <c r="I440" s="104" t="s">
        <v>715</v>
      </c>
      <c r="J440" s="123">
        <v>95618</v>
      </c>
      <c r="K440" s="109">
        <v>42074</v>
      </c>
      <c r="L440" s="109">
        <v>42200</v>
      </c>
      <c r="M440" s="109">
        <v>42290</v>
      </c>
      <c r="N440" s="124">
        <v>600064</v>
      </c>
      <c r="O440" s="125">
        <f>+VLOOKUP(J440,'[2]F8.3 PROYECTOS O ACTIVIDADES...'!$K$165:$P$272,6,FALSE)</f>
        <v>1350143</v>
      </c>
      <c r="P440" s="104">
        <v>0</v>
      </c>
      <c r="Q440" s="104">
        <v>0</v>
      </c>
      <c r="R440" s="104">
        <v>0</v>
      </c>
      <c r="S440" s="104" t="s">
        <v>4278</v>
      </c>
    </row>
    <row r="441" spans="1:19" ht="15.75" thickBot="1" x14ac:dyDescent="0.3">
      <c r="A441" s="119">
        <v>431</v>
      </c>
      <c r="B441" s="120" t="s">
        <v>4763</v>
      </c>
      <c r="C441" s="104" t="s">
        <v>56</v>
      </c>
      <c r="D441" s="104"/>
      <c r="E441" s="104" t="s">
        <v>4275</v>
      </c>
      <c r="F441" s="104" t="s">
        <v>265</v>
      </c>
      <c r="G441" s="104" t="s">
        <v>688</v>
      </c>
      <c r="H441" s="104" t="s">
        <v>656</v>
      </c>
      <c r="I441" s="104" t="s">
        <v>715</v>
      </c>
      <c r="J441" s="123">
        <v>94690</v>
      </c>
      <c r="K441" s="109">
        <v>42123</v>
      </c>
      <c r="L441" s="109">
        <v>42172</v>
      </c>
      <c r="M441" s="109">
        <v>42292</v>
      </c>
      <c r="N441" s="124">
        <v>208584</v>
      </c>
      <c r="O441" s="125">
        <f>+VLOOKUP(J441,'[2]F8.3 PROYECTOS O ACTIVIDADES...'!$K$165:$P$272,6,FALSE)</f>
        <v>417168</v>
      </c>
      <c r="P441" s="104">
        <v>0</v>
      </c>
      <c r="Q441" s="104">
        <v>0</v>
      </c>
      <c r="R441" s="104">
        <v>0</v>
      </c>
      <c r="S441" s="104" t="s">
        <v>4278</v>
      </c>
    </row>
    <row r="442" spans="1:19" ht="15.75" thickBot="1" x14ac:dyDescent="0.3">
      <c r="A442" s="119">
        <v>432</v>
      </c>
      <c r="B442" s="120" t="s">
        <v>4765</v>
      </c>
      <c r="C442" s="104" t="s">
        <v>56</v>
      </c>
      <c r="D442" s="104"/>
      <c r="E442" s="104" t="s">
        <v>4275</v>
      </c>
      <c r="F442" s="104" t="s">
        <v>265</v>
      </c>
      <c r="G442" s="104" t="s">
        <v>688</v>
      </c>
      <c r="H442" s="104" t="s">
        <v>656</v>
      </c>
      <c r="I442" s="104" t="s">
        <v>715</v>
      </c>
      <c r="J442" s="123">
        <v>94261</v>
      </c>
      <c r="K442" s="109">
        <v>42137</v>
      </c>
      <c r="L442" s="109">
        <v>42159</v>
      </c>
      <c r="M442" s="109">
        <v>42524</v>
      </c>
      <c r="N442" s="124">
        <v>183584</v>
      </c>
      <c r="O442" s="125">
        <f>+VLOOKUP(J442,'[2]F8.3 PROYECTOS O ACTIVIDADES...'!$K$165:$P$272,6,FALSE)</f>
        <v>367167</v>
      </c>
      <c r="P442" s="104">
        <v>0</v>
      </c>
      <c r="Q442" s="104">
        <v>0</v>
      </c>
      <c r="R442" s="104">
        <v>0</v>
      </c>
      <c r="S442" s="104" t="s">
        <v>4278</v>
      </c>
    </row>
    <row r="443" spans="1:19" ht="15.75" thickBot="1" x14ac:dyDescent="0.3">
      <c r="A443" s="119">
        <v>433</v>
      </c>
      <c r="B443" s="120" t="s">
        <v>4767</v>
      </c>
      <c r="C443" s="104" t="s">
        <v>56</v>
      </c>
      <c r="D443" s="104"/>
      <c r="E443" s="104" t="s">
        <v>4272</v>
      </c>
      <c r="F443" s="104" t="s">
        <v>265</v>
      </c>
      <c r="G443" s="104" t="s">
        <v>688</v>
      </c>
      <c r="H443" s="104" t="s">
        <v>656</v>
      </c>
      <c r="I443" s="104" t="s">
        <v>715</v>
      </c>
      <c r="J443" s="123">
        <v>2143</v>
      </c>
      <c r="K443" s="109">
        <v>42128</v>
      </c>
      <c r="L443" s="109">
        <v>42263</v>
      </c>
      <c r="M443" s="109">
        <v>44089.25</v>
      </c>
      <c r="N443" s="124">
        <v>367167</v>
      </c>
      <c r="O443" s="125">
        <v>0</v>
      </c>
      <c r="P443" s="104">
        <v>0</v>
      </c>
      <c r="Q443" s="104">
        <v>0</v>
      </c>
      <c r="R443" s="104">
        <v>0</v>
      </c>
      <c r="S443" s="104" t="s">
        <v>4278</v>
      </c>
    </row>
    <row r="444" spans="1:19" ht="15.75" thickBot="1" x14ac:dyDescent="0.3">
      <c r="A444" s="119">
        <v>434</v>
      </c>
      <c r="B444" s="120" t="s">
        <v>4769</v>
      </c>
      <c r="C444" s="104" t="s">
        <v>56</v>
      </c>
      <c r="D444" s="104"/>
      <c r="E444" s="104" t="s">
        <v>4272</v>
      </c>
      <c r="F444" s="104" t="s">
        <v>265</v>
      </c>
      <c r="G444" s="104" t="s">
        <v>688</v>
      </c>
      <c r="H444" s="104" t="s">
        <v>656</v>
      </c>
      <c r="I444" s="104" t="s">
        <v>715</v>
      </c>
      <c r="J444" s="123">
        <v>2401</v>
      </c>
      <c r="K444" s="109">
        <v>42060</v>
      </c>
      <c r="L444" s="109">
        <v>42286</v>
      </c>
      <c r="M444" s="109">
        <v>44112.25</v>
      </c>
      <c r="N444" s="124">
        <v>183584</v>
      </c>
      <c r="O444" s="125">
        <v>183584</v>
      </c>
      <c r="P444" s="104">
        <v>0</v>
      </c>
      <c r="Q444" s="104">
        <v>0</v>
      </c>
      <c r="R444" s="104">
        <v>0</v>
      </c>
      <c r="S444" s="104" t="s">
        <v>4278</v>
      </c>
    </row>
    <row r="445" spans="1:19" ht="15.75" thickBot="1" x14ac:dyDescent="0.3">
      <c r="A445" s="119">
        <v>435</v>
      </c>
      <c r="B445" s="120" t="s">
        <v>4771</v>
      </c>
      <c r="C445" s="104" t="s">
        <v>56</v>
      </c>
      <c r="D445" s="104"/>
      <c r="E445" s="104" t="s">
        <v>4272</v>
      </c>
      <c r="F445" s="104" t="s">
        <v>265</v>
      </c>
      <c r="G445" s="104" t="s">
        <v>688</v>
      </c>
      <c r="H445" s="104" t="s">
        <v>656</v>
      </c>
      <c r="I445" s="104" t="s">
        <v>715</v>
      </c>
      <c r="J445" s="123">
        <v>1949</v>
      </c>
      <c r="K445" s="109">
        <v>42090</v>
      </c>
      <c r="L445" s="109">
        <v>42240</v>
      </c>
      <c r="M445" s="109">
        <v>44066.25</v>
      </c>
      <c r="N445" s="124">
        <v>183584</v>
      </c>
      <c r="O445" s="125">
        <v>183584</v>
      </c>
      <c r="P445" s="104">
        <v>0</v>
      </c>
      <c r="Q445" s="104">
        <v>0</v>
      </c>
      <c r="R445" s="104">
        <v>0</v>
      </c>
      <c r="S445" s="104" t="s">
        <v>4278</v>
      </c>
    </row>
    <row r="446" spans="1:19" ht="15.75" thickBot="1" x14ac:dyDescent="0.3">
      <c r="A446" s="119">
        <v>436</v>
      </c>
      <c r="B446" s="120" t="s">
        <v>4773</v>
      </c>
      <c r="C446" s="104" t="s">
        <v>56</v>
      </c>
      <c r="D446" s="104"/>
      <c r="E446" s="104" t="s">
        <v>4273</v>
      </c>
      <c r="F446" s="104" t="s">
        <v>265</v>
      </c>
      <c r="G446" s="104" t="s">
        <v>688</v>
      </c>
      <c r="H446" s="104" t="s">
        <v>650</v>
      </c>
      <c r="I446" s="104" t="s">
        <v>715</v>
      </c>
      <c r="J446" s="123">
        <v>3015</v>
      </c>
      <c r="K446" s="109">
        <v>42115</v>
      </c>
      <c r="L446" s="109">
        <v>42342</v>
      </c>
      <c r="M446" s="132">
        <f>+L446+365</f>
        <v>42707</v>
      </c>
      <c r="N446" s="125">
        <v>580055</v>
      </c>
      <c r="O446" s="125">
        <v>274083</v>
      </c>
      <c r="P446" s="104">
        <v>0</v>
      </c>
      <c r="Q446" s="104">
        <v>0</v>
      </c>
      <c r="R446" s="104">
        <v>0</v>
      </c>
      <c r="S446" s="104" t="s">
        <v>4278</v>
      </c>
    </row>
    <row r="447" spans="1:19" ht="15.75" thickBot="1" x14ac:dyDescent="0.3">
      <c r="A447" s="119">
        <v>437</v>
      </c>
      <c r="B447" s="120" t="s">
        <v>5280</v>
      </c>
      <c r="C447" s="104" t="s">
        <v>56</v>
      </c>
      <c r="D447" s="104"/>
      <c r="E447" s="104" t="s">
        <v>4271</v>
      </c>
      <c r="F447" s="104" t="s">
        <v>265</v>
      </c>
      <c r="G447" s="104" t="s">
        <v>688</v>
      </c>
      <c r="H447" s="104" t="s">
        <v>656</v>
      </c>
      <c r="I447" s="104" t="s">
        <v>715</v>
      </c>
      <c r="J447" s="123">
        <v>3016</v>
      </c>
      <c r="K447" s="109">
        <v>42115</v>
      </c>
      <c r="L447" s="109">
        <v>42342</v>
      </c>
      <c r="M447" s="132">
        <f>+L447+3652</f>
        <v>45994</v>
      </c>
      <c r="N447" s="125">
        <v>580053</v>
      </c>
      <c r="O447" s="125">
        <v>274083</v>
      </c>
      <c r="P447" s="104">
        <v>0</v>
      </c>
      <c r="Q447" s="104">
        <v>0</v>
      </c>
      <c r="R447" s="104">
        <v>0</v>
      </c>
      <c r="S447" s="104" t="s">
        <v>4278</v>
      </c>
    </row>
    <row r="448" spans="1:19" ht="15.75" thickBot="1" x14ac:dyDescent="0.3">
      <c r="A448" s="119">
        <v>438</v>
      </c>
      <c r="B448" s="120" t="s">
        <v>4775</v>
      </c>
      <c r="C448" s="104" t="s">
        <v>56</v>
      </c>
      <c r="D448" s="104"/>
      <c r="E448" s="104" t="s">
        <v>4280</v>
      </c>
      <c r="F448" s="104" t="s">
        <v>265</v>
      </c>
      <c r="G448" s="104" t="s">
        <v>688</v>
      </c>
      <c r="H448" s="104" t="s">
        <v>656</v>
      </c>
      <c r="I448" s="104" t="s">
        <v>715</v>
      </c>
      <c r="J448" s="123">
        <v>1633</v>
      </c>
      <c r="K448" s="109">
        <v>42041</v>
      </c>
      <c r="L448" s="109">
        <v>42207</v>
      </c>
      <c r="M448" s="109">
        <v>43302.75</v>
      </c>
      <c r="N448" s="124">
        <v>1606746</v>
      </c>
      <c r="O448" s="124">
        <v>291882</v>
      </c>
      <c r="P448" s="104">
        <v>0</v>
      </c>
      <c r="Q448" s="104">
        <v>0</v>
      </c>
      <c r="R448" s="104">
        <v>0</v>
      </c>
      <c r="S448" s="104" t="s">
        <v>4278</v>
      </c>
    </row>
    <row r="449" spans="1:19" ht="15.75" thickBot="1" x14ac:dyDescent="0.3">
      <c r="A449" s="119">
        <v>439</v>
      </c>
      <c r="B449" s="120" t="s">
        <v>4777</v>
      </c>
      <c r="C449" s="104" t="s">
        <v>56</v>
      </c>
      <c r="D449" s="104"/>
      <c r="E449" s="104" t="s">
        <v>4273</v>
      </c>
      <c r="F449" s="104" t="s">
        <v>265</v>
      </c>
      <c r="G449" s="104" t="s">
        <v>688</v>
      </c>
      <c r="H449" s="104" t="s">
        <v>650</v>
      </c>
      <c r="I449" s="104" t="s">
        <v>715</v>
      </c>
      <c r="J449" s="123">
        <v>2545</v>
      </c>
      <c r="K449" s="109">
        <v>42149</v>
      </c>
      <c r="L449" s="109">
        <v>42299</v>
      </c>
      <c r="M449" s="132">
        <v>45951.5</v>
      </c>
      <c r="N449" s="125">
        <v>177390</v>
      </c>
      <c r="O449" s="125">
        <v>177390</v>
      </c>
      <c r="P449" s="104">
        <v>0</v>
      </c>
      <c r="Q449" s="104">
        <v>0</v>
      </c>
      <c r="R449" s="104">
        <v>0</v>
      </c>
      <c r="S449" s="104" t="s">
        <v>4278</v>
      </c>
    </row>
    <row r="450" spans="1:19" ht="15.75" thickBot="1" x14ac:dyDescent="0.3">
      <c r="A450" s="119">
        <v>440</v>
      </c>
      <c r="B450" s="120" t="s">
        <v>4779</v>
      </c>
      <c r="C450" s="104" t="s">
        <v>56</v>
      </c>
      <c r="D450" s="104"/>
      <c r="E450" s="104" t="s">
        <v>4276</v>
      </c>
      <c r="F450" s="104" t="s">
        <v>265</v>
      </c>
      <c r="G450" s="104" t="s">
        <v>688</v>
      </c>
      <c r="H450" s="104" t="s">
        <v>656</v>
      </c>
      <c r="I450" s="104" t="s">
        <v>715</v>
      </c>
      <c r="J450" s="123">
        <v>99049</v>
      </c>
      <c r="K450" s="109">
        <v>42150</v>
      </c>
      <c r="L450" s="109">
        <v>42284</v>
      </c>
      <c r="M450" s="109">
        <v>42404</v>
      </c>
      <c r="N450" s="124">
        <v>241436</v>
      </c>
      <c r="O450" s="125">
        <f>+VLOOKUP(J450,'[2]F8.3 PROYECTOS O ACTIVIDADES...'!$K$165:$P$272,6,FALSE)</f>
        <v>214437</v>
      </c>
      <c r="P450" s="104">
        <v>0</v>
      </c>
      <c r="Q450" s="104">
        <v>0</v>
      </c>
      <c r="R450" s="104">
        <v>0</v>
      </c>
      <c r="S450" s="104" t="s">
        <v>4278</v>
      </c>
    </row>
    <row r="451" spans="1:19" ht="15.75" thickBot="1" x14ac:dyDescent="0.3">
      <c r="A451" s="119">
        <v>441</v>
      </c>
      <c r="B451" s="120" t="s">
        <v>4781</v>
      </c>
      <c r="C451" s="104" t="s">
        <v>56</v>
      </c>
      <c r="D451" s="104"/>
      <c r="E451" s="104" t="s">
        <v>4275</v>
      </c>
      <c r="F451" s="104" t="s">
        <v>265</v>
      </c>
      <c r="G451" s="104" t="s">
        <v>688</v>
      </c>
      <c r="H451" s="104" t="s">
        <v>656</v>
      </c>
      <c r="I451" s="104" t="s">
        <v>715</v>
      </c>
      <c r="J451" s="123">
        <v>99286</v>
      </c>
      <c r="K451" s="109">
        <v>42153</v>
      </c>
      <c r="L451" s="109">
        <v>42292</v>
      </c>
      <c r="M451" s="109">
        <v>42382</v>
      </c>
      <c r="N451" s="124">
        <v>305482</v>
      </c>
      <c r="O451" s="125">
        <f>+VLOOKUP(J451,'[2]F8.3 PROYECTOS O ACTIVIDADES...'!$K$165:$P$272,6,FALSE)</f>
        <v>433575</v>
      </c>
      <c r="P451" s="104">
        <v>0</v>
      </c>
      <c r="Q451" s="104">
        <v>0</v>
      </c>
      <c r="R451" s="104">
        <v>0</v>
      </c>
      <c r="S451" s="104" t="s">
        <v>4278</v>
      </c>
    </row>
    <row r="452" spans="1:19" ht="15.75" thickBot="1" x14ac:dyDescent="0.3">
      <c r="A452" s="119">
        <v>442</v>
      </c>
      <c r="B452" s="120" t="s">
        <v>4783</v>
      </c>
      <c r="C452" s="104" t="s">
        <v>56</v>
      </c>
      <c r="D452" s="104"/>
      <c r="E452" s="104" t="s">
        <v>4272</v>
      </c>
      <c r="F452" s="104" t="s">
        <v>265</v>
      </c>
      <c r="G452" s="104" t="s">
        <v>688</v>
      </c>
      <c r="H452" s="104" t="s">
        <v>656</v>
      </c>
      <c r="I452" s="104" t="s">
        <v>715</v>
      </c>
      <c r="J452" s="123">
        <v>1569</v>
      </c>
      <c r="K452" s="109">
        <v>42094</v>
      </c>
      <c r="L452" s="109">
        <v>42199</v>
      </c>
      <c r="M452" s="109">
        <v>44025.25</v>
      </c>
      <c r="N452" s="124">
        <v>192139</v>
      </c>
      <c r="O452" s="125">
        <v>192139</v>
      </c>
      <c r="P452" s="104">
        <v>0</v>
      </c>
      <c r="Q452" s="104">
        <v>0</v>
      </c>
      <c r="R452" s="104">
        <v>0</v>
      </c>
      <c r="S452" s="104" t="s">
        <v>4278</v>
      </c>
    </row>
    <row r="453" spans="1:19" ht="15.75" thickBot="1" x14ac:dyDescent="0.3">
      <c r="A453" s="119">
        <v>443</v>
      </c>
      <c r="B453" s="120" t="s">
        <v>4784</v>
      </c>
      <c r="C453" s="104" t="s">
        <v>56</v>
      </c>
      <c r="D453" s="104"/>
      <c r="E453" s="104" t="s">
        <v>4273</v>
      </c>
      <c r="F453" s="104" t="s">
        <v>265</v>
      </c>
      <c r="G453" s="104" t="s">
        <v>688</v>
      </c>
      <c r="H453" s="104" t="s">
        <v>650</v>
      </c>
      <c r="I453" s="104" t="s">
        <v>715</v>
      </c>
      <c r="J453" s="123">
        <v>2377</v>
      </c>
      <c r="K453" s="109">
        <v>42136</v>
      </c>
      <c r="L453" s="109">
        <v>42284</v>
      </c>
      <c r="M453" s="132">
        <v>45936.5</v>
      </c>
      <c r="N453" s="125">
        <v>177390</v>
      </c>
      <c r="O453" s="125">
        <v>177390</v>
      </c>
      <c r="P453" s="104">
        <v>0</v>
      </c>
      <c r="Q453" s="104">
        <v>0</v>
      </c>
      <c r="R453" s="104">
        <v>0</v>
      </c>
      <c r="S453" s="104" t="s">
        <v>4278</v>
      </c>
    </row>
    <row r="454" spans="1:19" ht="15.75" thickBot="1" x14ac:dyDescent="0.3">
      <c r="A454" s="119">
        <v>444</v>
      </c>
      <c r="B454" s="120" t="s">
        <v>4786</v>
      </c>
      <c r="C454" s="104" t="s">
        <v>56</v>
      </c>
      <c r="D454" s="104"/>
      <c r="E454" s="104" t="s">
        <v>4273</v>
      </c>
      <c r="F454" s="104" t="s">
        <v>265</v>
      </c>
      <c r="G454" s="104" t="s">
        <v>688</v>
      </c>
      <c r="H454" s="104" t="s">
        <v>650</v>
      </c>
      <c r="I454" s="104" t="s">
        <v>715</v>
      </c>
      <c r="J454" s="123">
        <v>1527</v>
      </c>
      <c r="K454" s="109">
        <v>42164</v>
      </c>
      <c r="L454" s="109">
        <v>42194</v>
      </c>
      <c r="M454" s="132">
        <v>45846.5</v>
      </c>
      <c r="N454" s="125">
        <v>702444</v>
      </c>
      <c r="O454" s="125">
        <v>0</v>
      </c>
      <c r="P454" s="104">
        <v>0</v>
      </c>
      <c r="Q454" s="104">
        <v>0</v>
      </c>
      <c r="R454" s="104">
        <v>0</v>
      </c>
      <c r="S454" s="104" t="s">
        <v>4278</v>
      </c>
    </row>
    <row r="455" spans="1:19" ht="15.75" thickBot="1" x14ac:dyDescent="0.3">
      <c r="A455" s="119">
        <v>445</v>
      </c>
      <c r="B455" s="120" t="s">
        <v>4787</v>
      </c>
      <c r="C455" s="104" t="s">
        <v>56</v>
      </c>
      <c r="D455" s="104"/>
      <c r="E455" s="104" t="s">
        <v>4277</v>
      </c>
      <c r="F455" s="104" t="s">
        <v>265</v>
      </c>
      <c r="G455" s="104" t="s">
        <v>688</v>
      </c>
      <c r="H455" s="104" t="s">
        <v>656</v>
      </c>
      <c r="I455" s="104" t="s">
        <v>715</v>
      </c>
      <c r="J455" s="123">
        <v>2475</v>
      </c>
      <c r="K455" s="109">
        <v>42146</v>
      </c>
      <c r="L455" s="109">
        <v>42292</v>
      </c>
      <c r="M455" s="109">
        <v>44118.25</v>
      </c>
      <c r="N455" s="124">
        <v>192139</v>
      </c>
      <c r="O455" s="125">
        <v>192139</v>
      </c>
      <c r="P455" s="104">
        <v>0</v>
      </c>
      <c r="Q455" s="104">
        <v>0</v>
      </c>
      <c r="R455" s="104">
        <v>0</v>
      </c>
      <c r="S455" s="104" t="s">
        <v>4278</v>
      </c>
    </row>
    <row r="456" spans="1:19" ht="15.75" thickBot="1" x14ac:dyDescent="0.3">
      <c r="A456" s="119">
        <v>446</v>
      </c>
      <c r="B456" s="120" t="s">
        <v>4789</v>
      </c>
      <c r="C456" s="104" t="s">
        <v>56</v>
      </c>
      <c r="D456" s="104"/>
      <c r="E456" s="104" t="s">
        <v>4273</v>
      </c>
      <c r="F456" s="104" t="s">
        <v>265</v>
      </c>
      <c r="G456" s="104" t="s">
        <v>688</v>
      </c>
      <c r="H456" s="104" t="s">
        <v>650</v>
      </c>
      <c r="I456" s="104" t="s">
        <v>715</v>
      </c>
      <c r="J456" s="123">
        <v>2085</v>
      </c>
      <c r="K456" s="109">
        <v>42193</v>
      </c>
      <c r="L456" s="109">
        <v>42257</v>
      </c>
      <c r="M456" s="132">
        <v>45909.5</v>
      </c>
      <c r="N456" s="125">
        <v>177390</v>
      </c>
      <c r="O456" s="125">
        <v>177390</v>
      </c>
      <c r="P456" s="104">
        <v>0</v>
      </c>
      <c r="Q456" s="104">
        <v>0</v>
      </c>
      <c r="R456" s="104">
        <v>0</v>
      </c>
      <c r="S456" s="104" t="s">
        <v>4278</v>
      </c>
    </row>
    <row r="457" spans="1:19" ht="15.75" thickBot="1" x14ac:dyDescent="0.3">
      <c r="A457" s="119">
        <v>447</v>
      </c>
      <c r="B457" s="120" t="s">
        <v>4791</v>
      </c>
      <c r="C457" s="104" t="s">
        <v>56</v>
      </c>
      <c r="D457" s="104"/>
      <c r="E457" s="104" t="s">
        <v>4275</v>
      </c>
      <c r="F457" s="104" t="s">
        <v>265</v>
      </c>
      <c r="G457" s="104" t="s">
        <v>688</v>
      </c>
      <c r="H457" s="104" t="s">
        <v>656</v>
      </c>
      <c r="I457" s="104" t="s">
        <v>715</v>
      </c>
      <c r="J457" s="123">
        <v>96631</v>
      </c>
      <c r="K457" s="109">
        <v>42201</v>
      </c>
      <c r="L457" s="109">
        <v>42234</v>
      </c>
      <c r="M457" s="109">
        <v>42354</v>
      </c>
      <c r="N457" s="124">
        <v>122389</v>
      </c>
      <c r="O457" s="125">
        <f>+VLOOKUP(J457,'[2]F8.3 PROYECTOS O ACTIVIDADES...'!$K$165:$P$272,6,FALSE)</f>
        <v>244778</v>
      </c>
      <c r="P457" s="104">
        <v>0</v>
      </c>
      <c r="Q457" s="104">
        <v>0</v>
      </c>
      <c r="R457" s="104">
        <v>0</v>
      </c>
      <c r="S457" s="104" t="s">
        <v>4278</v>
      </c>
    </row>
    <row r="458" spans="1:19" ht="15.75" thickBot="1" x14ac:dyDescent="0.3">
      <c r="A458" s="119">
        <v>448</v>
      </c>
      <c r="B458" s="120" t="s">
        <v>4792</v>
      </c>
      <c r="C458" s="104" t="s">
        <v>56</v>
      </c>
      <c r="D458" s="104"/>
      <c r="E458" s="104" t="s">
        <v>4277</v>
      </c>
      <c r="F458" s="104" t="s">
        <v>265</v>
      </c>
      <c r="G458" s="104" t="s">
        <v>688</v>
      </c>
      <c r="H458" s="104" t="s">
        <v>656</v>
      </c>
      <c r="I458" s="104" t="s">
        <v>715</v>
      </c>
      <c r="J458" s="123">
        <v>2472</v>
      </c>
      <c r="K458" s="109">
        <v>41996</v>
      </c>
      <c r="L458" s="109">
        <v>42292</v>
      </c>
      <c r="M458" s="109">
        <v>44118.25</v>
      </c>
      <c r="N458" s="124">
        <v>1088721</v>
      </c>
      <c r="O458" s="125">
        <v>192139</v>
      </c>
      <c r="P458" s="104">
        <v>0</v>
      </c>
      <c r="Q458" s="104">
        <v>0</v>
      </c>
      <c r="R458" s="104">
        <v>0</v>
      </c>
      <c r="S458" s="104" t="s">
        <v>4278</v>
      </c>
    </row>
    <row r="459" spans="1:19" ht="15.75" thickBot="1" x14ac:dyDescent="0.3">
      <c r="A459" s="119">
        <v>449</v>
      </c>
      <c r="B459" s="120" t="s">
        <v>4794</v>
      </c>
      <c r="C459" s="104" t="s">
        <v>56</v>
      </c>
      <c r="D459" s="104"/>
      <c r="E459" s="104" t="s">
        <v>4271</v>
      </c>
      <c r="F459" s="104" t="s">
        <v>265</v>
      </c>
      <c r="G459" s="104" t="s">
        <v>688</v>
      </c>
      <c r="H459" s="104" t="s">
        <v>656</v>
      </c>
      <c r="I459" s="104" t="s">
        <v>715</v>
      </c>
      <c r="J459" s="123">
        <v>3372</v>
      </c>
      <c r="K459" s="109">
        <v>42216</v>
      </c>
      <c r="L459" s="109">
        <v>42369</v>
      </c>
      <c r="M459" s="132">
        <f>+L459+365</f>
        <v>42734</v>
      </c>
      <c r="N459" s="125">
        <v>177390</v>
      </c>
      <c r="O459" s="125">
        <v>177390</v>
      </c>
      <c r="P459" s="104">
        <v>0</v>
      </c>
      <c r="Q459" s="104">
        <v>0</v>
      </c>
      <c r="R459" s="104">
        <v>0</v>
      </c>
      <c r="S459" s="104" t="s">
        <v>4278</v>
      </c>
    </row>
    <row r="460" spans="1:19" ht="15.75" thickBot="1" x14ac:dyDescent="0.3">
      <c r="A460" s="119">
        <v>450</v>
      </c>
      <c r="B460" s="120" t="s">
        <v>4796</v>
      </c>
      <c r="C460" s="104" t="s">
        <v>56</v>
      </c>
      <c r="D460" s="104"/>
      <c r="E460" s="104" t="s">
        <v>4271</v>
      </c>
      <c r="F460" s="104" t="s">
        <v>265</v>
      </c>
      <c r="G460" s="104" t="s">
        <v>688</v>
      </c>
      <c r="H460" s="104" t="s">
        <v>656</v>
      </c>
      <c r="I460" s="104" t="s">
        <v>715</v>
      </c>
      <c r="J460" s="123">
        <v>3371</v>
      </c>
      <c r="K460" s="109">
        <v>42221</v>
      </c>
      <c r="L460" s="109">
        <v>42369</v>
      </c>
      <c r="M460" s="132">
        <f>+L460+365</f>
        <v>42734</v>
      </c>
      <c r="N460" s="125">
        <v>177390</v>
      </c>
      <c r="O460" s="125">
        <v>177390</v>
      </c>
      <c r="P460" s="104">
        <v>0</v>
      </c>
      <c r="Q460" s="104">
        <v>0</v>
      </c>
      <c r="R460" s="104">
        <v>0</v>
      </c>
      <c r="S460" s="104" t="s">
        <v>4278</v>
      </c>
    </row>
    <row r="461" spans="1:19" ht="15.75" thickBot="1" x14ac:dyDescent="0.3">
      <c r="A461" s="119">
        <v>451</v>
      </c>
      <c r="B461" s="120" t="s">
        <v>4798</v>
      </c>
      <c r="C461" s="104" t="s">
        <v>56</v>
      </c>
      <c r="D461" s="104"/>
      <c r="E461" s="104" t="s">
        <v>4275</v>
      </c>
      <c r="F461" s="104" t="s">
        <v>265</v>
      </c>
      <c r="G461" s="104" t="s">
        <v>688</v>
      </c>
      <c r="H461" s="104" t="s">
        <v>656</v>
      </c>
      <c r="I461" s="104" t="s">
        <v>715</v>
      </c>
      <c r="J461" s="123">
        <v>98442</v>
      </c>
      <c r="K461" s="109">
        <v>42222</v>
      </c>
      <c r="L461" s="109">
        <v>42271</v>
      </c>
      <c r="M461" s="109">
        <v>42636</v>
      </c>
      <c r="N461" s="124">
        <v>217139</v>
      </c>
      <c r="O461" s="125">
        <f>+VLOOKUP(J461,'[2]F8.3 PROYECTOS O ACTIVIDADES...'!$K$165:$P$272,6,FALSE)</f>
        <v>434277</v>
      </c>
      <c r="P461" s="104">
        <v>0</v>
      </c>
      <c r="Q461" s="104">
        <v>0</v>
      </c>
      <c r="R461" s="104">
        <v>0</v>
      </c>
      <c r="S461" s="104" t="s">
        <v>4278</v>
      </c>
    </row>
    <row r="462" spans="1:19" ht="15.75" thickBot="1" x14ac:dyDescent="0.3">
      <c r="A462" s="119">
        <v>452</v>
      </c>
      <c r="B462" s="120" t="s">
        <v>4800</v>
      </c>
      <c r="C462" s="104" t="s">
        <v>56</v>
      </c>
      <c r="D462" s="104"/>
      <c r="E462" s="104" t="s">
        <v>4275</v>
      </c>
      <c r="F462" s="104" t="s">
        <v>265</v>
      </c>
      <c r="G462" s="104" t="s">
        <v>688</v>
      </c>
      <c r="H462" s="104" t="s">
        <v>656</v>
      </c>
      <c r="I462" s="104" t="s">
        <v>715</v>
      </c>
      <c r="J462" s="123">
        <v>20152010001561</v>
      </c>
      <c r="K462" s="109">
        <v>42206</v>
      </c>
      <c r="L462" s="109">
        <v>42320</v>
      </c>
      <c r="M462" s="109">
        <v>42410</v>
      </c>
      <c r="N462" s="124">
        <v>217139</v>
      </c>
      <c r="O462" s="125">
        <f>+VLOOKUP(J462,'[2]F8.3 PROYECTOS O ACTIVIDADES...'!$K$165:$P$272,6,FALSE)</f>
        <v>434277</v>
      </c>
      <c r="P462" s="104">
        <v>0</v>
      </c>
      <c r="Q462" s="104">
        <v>0</v>
      </c>
      <c r="R462" s="104">
        <v>0</v>
      </c>
      <c r="S462" s="104" t="s">
        <v>4278</v>
      </c>
    </row>
    <row r="463" spans="1:19" ht="15.75" thickBot="1" x14ac:dyDescent="0.3">
      <c r="A463" s="119">
        <v>453</v>
      </c>
      <c r="B463" s="120" t="s">
        <v>4802</v>
      </c>
      <c r="C463" s="104" t="s">
        <v>56</v>
      </c>
      <c r="D463" s="104"/>
      <c r="E463" s="104" t="s">
        <v>4275</v>
      </c>
      <c r="F463" s="104" t="s">
        <v>265</v>
      </c>
      <c r="G463" s="104" t="s">
        <v>688</v>
      </c>
      <c r="H463" s="104" t="s">
        <v>656</v>
      </c>
      <c r="I463" s="104" t="s">
        <v>715</v>
      </c>
      <c r="J463" s="123">
        <v>99441</v>
      </c>
      <c r="K463" s="109">
        <v>42226</v>
      </c>
      <c r="L463" s="109">
        <v>42298</v>
      </c>
      <c r="M463" s="109">
        <v>42358</v>
      </c>
      <c r="N463" s="124">
        <v>115283</v>
      </c>
      <c r="O463" s="125">
        <f>+VLOOKUP(J463,'[2]F8.3 PROYECTOS O ACTIVIDADES...'!$K$165:$P$272,6,FALSE)</f>
        <v>115283</v>
      </c>
      <c r="P463" s="104">
        <v>0</v>
      </c>
      <c r="Q463" s="104">
        <v>0</v>
      </c>
      <c r="R463" s="104">
        <v>0</v>
      </c>
      <c r="S463" s="104" t="s">
        <v>4278</v>
      </c>
    </row>
    <row r="464" spans="1:19" ht="15.75" thickBot="1" x14ac:dyDescent="0.3">
      <c r="A464" s="119">
        <v>454</v>
      </c>
      <c r="B464" s="120" t="s">
        <v>4804</v>
      </c>
      <c r="C464" s="104" t="s">
        <v>56</v>
      </c>
      <c r="D464" s="104"/>
      <c r="E464" s="104" t="s">
        <v>4275</v>
      </c>
      <c r="F464" s="104" t="s">
        <v>265</v>
      </c>
      <c r="G464" s="104" t="s">
        <v>688</v>
      </c>
      <c r="H464" s="104" t="s">
        <v>656</v>
      </c>
      <c r="I464" s="104" t="s">
        <v>715</v>
      </c>
      <c r="J464" s="123">
        <v>20152010014141</v>
      </c>
      <c r="K464" s="109">
        <v>42208</v>
      </c>
      <c r="L464" s="109">
        <v>42353</v>
      </c>
      <c r="M464" s="109">
        <v>42443</v>
      </c>
      <c r="N464" s="124">
        <v>433575</v>
      </c>
      <c r="O464" s="125">
        <f>+VLOOKUP(J464,'[2]F8.3 PROYECTOS O ACTIVIDADES...'!$K$165:$P$272,6,FALSE)</f>
        <v>433575</v>
      </c>
      <c r="P464" s="104">
        <v>0</v>
      </c>
      <c r="Q464" s="104">
        <v>0</v>
      </c>
      <c r="R464" s="104">
        <v>0</v>
      </c>
      <c r="S464" s="104" t="s">
        <v>4278</v>
      </c>
    </row>
    <row r="465" spans="1:19" ht="15.75" thickBot="1" x14ac:dyDescent="0.3">
      <c r="A465" s="119">
        <v>455</v>
      </c>
      <c r="B465" s="120" t="s">
        <v>4805</v>
      </c>
      <c r="C465" s="104" t="s">
        <v>56</v>
      </c>
      <c r="D465" s="104"/>
      <c r="E465" s="104" t="s">
        <v>4271</v>
      </c>
      <c r="F465" s="104" t="s">
        <v>265</v>
      </c>
      <c r="G465" s="104" t="s">
        <v>688</v>
      </c>
      <c r="H465" s="104" t="s">
        <v>656</v>
      </c>
      <c r="I465" s="104" t="s">
        <v>715</v>
      </c>
      <c r="J465" s="123">
        <v>2970</v>
      </c>
      <c r="K465" s="109">
        <v>42229</v>
      </c>
      <c r="L465" s="109">
        <v>42339</v>
      </c>
      <c r="M465" s="132">
        <f>+L465+365</f>
        <v>42704</v>
      </c>
      <c r="N465" s="125">
        <v>88695</v>
      </c>
      <c r="O465" s="125">
        <v>88695</v>
      </c>
      <c r="P465" s="104">
        <v>0</v>
      </c>
      <c r="Q465" s="104">
        <v>0</v>
      </c>
      <c r="R465" s="104">
        <v>0</v>
      </c>
      <c r="S465" s="104" t="s">
        <v>4278</v>
      </c>
    </row>
    <row r="466" spans="1:19" ht="15.75" thickBot="1" x14ac:dyDescent="0.3">
      <c r="A466" s="119">
        <v>456</v>
      </c>
      <c r="B466" s="120" t="s">
        <v>4807</v>
      </c>
      <c r="C466" s="104" t="s">
        <v>56</v>
      </c>
      <c r="D466" s="104"/>
      <c r="E466" s="104" t="s">
        <v>4271</v>
      </c>
      <c r="F466" s="104" t="s">
        <v>265</v>
      </c>
      <c r="G466" s="104" t="s">
        <v>688</v>
      </c>
      <c r="H466" s="104" t="s">
        <v>656</v>
      </c>
      <c r="I466" s="104" t="s">
        <v>715</v>
      </c>
      <c r="J466" s="123">
        <v>2971</v>
      </c>
      <c r="K466" s="109">
        <v>42229</v>
      </c>
      <c r="L466" s="109">
        <v>42339</v>
      </c>
      <c r="M466" s="132">
        <f>+L466+365</f>
        <v>42704</v>
      </c>
      <c r="N466" s="125">
        <v>88695</v>
      </c>
      <c r="O466" s="125">
        <v>88695</v>
      </c>
      <c r="P466" s="104">
        <v>0</v>
      </c>
      <c r="Q466" s="104">
        <v>0</v>
      </c>
      <c r="R466" s="104">
        <v>0</v>
      </c>
      <c r="S466" s="104" t="s">
        <v>4278</v>
      </c>
    </row>
    <row r="467" spans="1:19" ht="15.75" thickBot="1" x14ac:dyDescent="0.3">
      <c r="A467" s="119">
        <v>457</v>
      </c>
      <c r="B467" s="120" t="s">
        <v>4809</v>
      </c>
      <c r="C467" s="104" t="s">
        <v>56</v>
      </c>
      <c r="D467" s="104"/>
      <c r="E467" s="104" t="s">
        <v>4275</v>
      </c>
      <c r="F467" s="104" t="s">
        <v>265</v>
      </c>
      <c r="G467" s="104" t="s">
        <v>688</v>
      </c>
      <c r="H467" s="104" t="s">
        <v>656</v>
      </c>
      <c r="I467" s="104" t="s">
        <v>715</v>
      </c>
      <c r="J467" s="123">
        <v>99417</v>
      </c>
      <c r="K467" s="109">
        <v>42212</v>
      </c>
      <c r="L467" s="109">
        <v>42296</v>
      </c>
      <c r="M467" s="109">
        <v>42386</v>
      </c>
      <c r="N467" s="124">
        <v>152741</v>
      </c>
      <c r="O467" s="125">
        <f>+VLOOKUP(J467,'[2]F8.3 PROYECTOS O ACTIVIDADES...'!$K$165:$P$272,6,FALSE)</f>
        <v>216787</v>
      </c>
      <c r="P467" s="104">
        <v>0</v>
      </c>
      <c r="Q467" s="104">
        <v>0</v>
      </c>
      <c r="R467" s="104">
        <v>0</v>
      </c>
      <c r="S467" s="104" t="s">
        <v>4278</v>
      </c>
    </row>
    <row r="468" spans="1:19" ht="15.75" thickBot="1" x14ac:dyDescent="0.3">
      <c r="A468" s="119">
        <v>458</v>
      </c>
      <c r="B468" s="120" t="s">
        <v>4810</v>
      </c>
      <c r="C468" s="104" t="s">
        <v>56</v>
      </c>
      <c r="D468" s="104"/>
      <c r="E468" s="104" t="s">
        <v>4275</v>
      </c>
      <c r="F468" s="104" t="s">
        <v>265</v>
      </c>
      <c r="G468" s="104" t="s">
        <v>688</v>
      </c>
      <c r="H468" s="104" t="s">
        <v>656</v>
      </c>
      <c r="I468" s="104" t="s">
        <v>715</v>
      </c>
      <c r="J468" s="123">
        <v>20152010010021</v>
      </c>
      <c r="K468" s="109">
        <v>42234</v>
      </c>
      <c r="L468" s="109">
        <v>42341</v>
      </c>
      <c r="M468" s="109">
        <v>42431</v>
      </c>
      <c r="N468" s="124">
        <v>115283</v>
      </c>
      <c r="O468" s="125">
        <f>+VLOOKUP(J468,'[2]F8.3 PROYECTOS O ACTIVIDADES...'!$K$165:$P$272,6,FALSE)</f>
        <v>115283</v>
      </c>
      <c r="P468" s="104">
        <v>0</v>
      </c>
      <c r="Q468" s="104">
        <v>0</v>
      </c>
      <c r="R468" s="104">
        <v>0</v>
      </c>
      <c r="S468" s="104" t="s">
        <v>4278</v>
      </c>
    </row>
    <row r="469" spans="1:19" ht="15.75" thickBot="1" x14ac:dyDescent="0.3">
      <c r="A469" s="119">
        <v>459</v>
      </c>
      <c r="B469" s="120" t="s">
        <v>4812</v>
      </c>
      <c r="C469" s="104" t="s">
        <v>56</v>
      </c>
      <c r="D469" s="104"/>
      <c r="E469" s="104" t="s">
        <v>4275</v>
      </c>
      <c r="F469" s="104" t="s">
        <v>265</v>
      </c>
      <c r="G469" s="104" t="s">
        <v>688</v>
      </c>
      <c r="H469" s="104" t="s">
        <v>656</v>
      </c>
      <c r="I469" s="104" t="s">
        <v>715</v>
      </c>
      <c r="J469" s="123">
        <v>20152010001531</v>
      </c>
      <c r="K469" s="109">
        <v>42237</v>
      </c>
      <c r="L469" s="109">
        <v>42320</v>
      </c>
      <c r="M469" s="109">
        <v>42410</v>
      </c>
      <c r="N469" s="124">
        <v>217139</v>
      </c>
      <c r="O469" s="125">
        <f>+VLOOKUP(J469,'[2]F8.3 PROYECTOS O ACTIVIDADES...'!$K$165:$P$272,6,FALSE)</f>
        <v>434277</v>
      </c>
      <c r="P469" s="104">
        <v>0</v>
      </c>
      <c r="Q469" s="104">
        <v>0</v>
      </c>
      <c r="R469" s="104">
        <v>0</v>
      </c>
      <c r="S469" s="104" t="s">
        <v>4278</v>
      </c>
    </row>
    <row r="470" spans="1:19" ht="15.75" thickBot="1" x14ac:dyDescent="0.3">
      <c r="A470" s="119">
        <v>460</v>
      </c>
      <c r="B470" s="120" t="s">
        <v>4814</v>
      </c>
      <c r="C470" s="104" t="s">
        <v>56</v>
      </c>
      <c r="D470" s="104"/>
      <c r="E470" s="104" t="s">
        <v>4275</v>
      </c>
      <c r="F470" s="104" t="s">
        <v>265</v>
      </c>
      <c r="G470" s="104" t="s">
        <v>688</v>
      </c>
      <c r="H470" s="104" t="s">
        <v>656</v>
      </c>
      <c r="I470" s="104" t="s">
        <v>715</v>
      </c>
      <c r="J470" s="123">
        <v>20152010002871</v>
      </c>
      <c r="K470" s="109">
        <v>42215</v>
      </c>
      <c r="L470" s="109">
        <v>42328</v>
      </c>
      <c r="M470" s="109">
        <v>42388</v>
      </c>
      <c r="N470" s="124">
        <v>152741</v>
      </c>
      <c r="O470" s="125">
        <f>+VLOOKUP(J470,'[2]F8.3 PROYECTOS O ACTIVIDADES...'!$K$165:$P$272,6,FALSE)</f>
        <v>216787</v>
      </c>
      <c r="P470" s="104">
        <v>0</v>
      </c>
      <c r="Q470" s="104">
        <v>0</v>
      </c>
      <c r="R470" s="104">
        <v>0</v>
      </c>
      <c r="S470" s="104" t="s">
        <v>4278</v>
      </c>
    </row>
    <row r="471" spans="1:19" ht="15.75" thickBot="1" x14ac:dyDescent="0.3">
      <c r="A471" s="119">
        <v>461</v>
      </c>
      <c r="B471" s="120" t="s">
        <v>4815</v>
      </c>
      <c r="C471" s="104" t="s">
        <v>56</v>
      </c>
      <c r="D471" s="104"/>
      <c r="E471" s="104" t="s">
        <v>4275</v>
      </c>
      <c r="F471" s="104" t="s">
        <v>265</v>
      </c>
      <c r="G471" s="104" t="s">
        <v>688</v>
      </c>
      <c r="H471" s="104" t="s">
        <v>656</v>
      </c>
      <c r="I471" s="104" t="s">
        <v>715</v>
      </c>
      <c r="J471" s="123">
        <v>99472</v>
      </c>
      <c r="K471" s="109">
        <v>42216</v>
      </c>
      <c r="L471" s="109">
        <v>42299</v>
      </c>
      <c r="M471" s="109">
        <v>42419</v>
      </c>
      <c r="N471" s="124">
        <v>217139</v>
      </c>
      <c r="O471" s="125">
        <f>+VLOOKUP(J471,'[2]F8.3 PROYECTOS O ACTIVIDADES...'!$K$165:$P$272,6,FALSE)</f>
        <v>434277</v>
      </c>
      <c r="P471" s="104">
        <v>0</v>
      </c>
      <c r="Q471" s="104">
        <v>0</v>
      </c>
      <c r="R471" s="104">
        <v>0</v>
      </c>
      <c r="S471" s="104" t="s">
        <v>4278</v>
      </c>
    </row>
    <row r="472" spans="1:19" ht="15.75" thickBot="1" x14ac:dyDescent="0.3">
      <c r="A472" s="119">
        <v>462</v>
      </c>
      <c r="B472" s="120" t="s">
        <v>4817</v>
      </c>
      <c r="C472" s="104" t="s">
        <v>56</v>
      </c>
      <c r="D472" s="104"/>
      <c r="E472" s="104" t="s">
        <v>4272</v>
      </c>
      <c r="F472" s="104" t="s">
        <v>265</v>
      </c>
      <c r="G472" s="104" t="s">
        <v>688</v>
      </c>
      <c r="H472" s="104" t="s">
        <v>656</v>
      </c>
      <c r="I472" s="104" t="s">
        <v>715</v>
      </c>
      <c r="J472" s="123">
        <v>3226</v>
      </c>
      <c r="K472" s="109">
        <v>42207</v>
      </c>
      <c r="L472" s="109">
        <v>42361</v>
      </c>
      <c r="M472" s="109">
        <v>44187.25</v>
      </c>
      <c r="N472" s="124">
        <v>2458182</v>
      </c>
      <c r="O472" s="124">
        <v>561667</v>
      </c>
      <c r="P472" s="104">
        <v>0</v>
      </c>
      <c r="Q472" s="104">
        <v>0</v>
      </c>
      <c r="R472" s="104">
        <v>0</v>
      </c>
      <c r="S472" s="104" t="s">
        <v>4278</v>
      </c>
    </row>
    <row r="473" spans="1:19" ht="15.75" thickBot="1" x14ac:dyDescent="0.3">
      <c r="A473" s="119">
        <v>463</v>
      </c>
      <c r="B473" s="120" t="s">
        <v>4819</v>
      </c>
      <c r="C473" s="104" t="s">
        <v>56</v>
      </c>
      <c r="D473" s="104"/>
      <c r="E473" s="104" t="s">
        <v>4275</v>
      </c>
      <c r="F473" s="104" t="s">
        <v>265</v>
      </c>
      <c r="G473" s="104" t="s">
        <v>688</v>
      </c>
      <c r="H473" s="104" t="s">
        <v>656</v>
      </c>
      <c r="I473" s="104" t="s">
        <v>715</v>
      </c>
      <c r="J473" s="123">
        <v>99422</v>
      </c>
      <c r="K473" s="109">
        <v>42214</v>
      </c>
      <c r="L473" s="109">
        <v>42293</v>
      </c>
      <c r="M473" s="109">
        <v>42323</v>
      </c>
      <c r="N473" s="124">
        <v>115283</v>
      </c>
      <c r="O473" s="125">
        <f>+VLOOKUP(J473,'[2]F8.3 PROYECTOS O ACTIVIDADES...'!$K$165:$P$272,6,FALSE)</f>
        <v>115283</v>
      </c>
      <c r="P473" s="104">
        <v>0</v>
      </c>
      <c r="Q473" s="104">
        <v>0</v>
      </c>
      <c r="R473" s="104">
        <v>0</v>
      </c>
      <c r="S473" s="104" t="s">
        <v>4278</v>
      </c>
    </row>
    <row r="474" spans="1:19" ht="15.75" thickBot="1" x14ac:dyDescent="0.3">
      <c r="A474" s="119">
        <v>464</v>
      </c>
      <c r="B474" s="120" t="s">
        <v>4821</v>
      </c>
      <c r="C474" s="104" t="s">
        <v>56</v>
      </c>
      <c r="D474" s="104"/>
      <c r="E474" s="104" t="s">
        <v>4275</v>
      </c>
      <c r="F474" s="104" t="s">
        <v>265</v>
      </c>
      <c r="G474" s="104" t="s">
        <v>688</v>
      </c>
      <c r="H474" s="104" t="s">
        <v>656</v>
      </c>
      <c r="I474" s="104" t="s">
        <v>715</v>
      </c>
      <c r="J474" s="123">
        <v>98959</v>
      </c>
      <c r="K474" s="109">
        <v>42215</v>
      </c>
      <c r="L474" s="109">
        <v>42275</v>
      </c>
      <c r="M474" s="109">
        <v>42305</v>
      </c>
      <c r="N474" s="124">
        <v>115283</v>
      </c>
      <c r="O474" s="125">
        <f>+VLOOKUP(J474,'[2]F8.3 PROYECTOS O ACTIVIDADES...'!$K$165:$P$272,6,FALSE)</f>
        <v>115283</v>
      </c>
      <c r="P474" s="104">
        <v>0</v>
      </c>
      <c r="Q474" s="104">
        <v>0</v>
      </c>
      <c r="R474" s="104">
        <v>0</v>
      </c>
      <c r="S474" s="104" t="s">
        <v>4278</v>
      </c>
    </row>
    <row r="475" spans="1:19" ht="15.75" thickBot="1" x14ac:dyDescent="0.3">
      <c r="A475" s="119">
        <v>465</v>
      </c>
      <c r="B475" s="120" t="s">
        <v>4822</v>
      </c>
      <c r="C475" s="104" t="s">
        <v>56</v>
      </c>
      <c r="D475" s="104"/>
      <c r="E475" s="104" t="s">
        <v>4273</v>
      </c>
      <c r="F475" s="104" t="s">
        <v>265</v>
      </c>
      <c r="G475" s="104" t="s">
        <v>688</v>
      </c>
      <c r="H475" s="104" t="s">
        <v>650</v>
      </c>
      <c r="I475" s="104" t="s">
        <v>715</v>
      </c>
      <c r="J475" s="123">
        <v>2657</v>
      </c>
      <c r="K475" s="109">
        <v>42240</v>
      </c>
      <c r="L475" s="109">
        <v>42319</v>
      </c>
      <c r="M475" s="132">
        <v>45971.5</v>
      </c>
      <c r="N475" s="125">
        <v>177390</v>
      </c>
      <c r="O475" s="125">
        <v>177390</v>
      </c>
      <c r="P475" s="104">
        <v>0</v>
      </c>
      <c r="Q475" s="104">
        <v>0</v>
      </c>
      <c r="R475" s="104">
        <v>0</v>
      </c>
      <c r="S475" s="104" t="s">
        <v>4278</v>
      </c>
    </row>
    <row r="476" spans="1:19" ht="15.75" thickBot="1" x14ac:dyDescent="0.3">
      <c r="A476" s="119">
        <v>466</v>
      </c>
      <c r="B476" s="120" t="s">
        <v>4824</v>
      </c>
      <c r="C476" s="104" t="s">
        <v>56</v>
      </c>
      <c r="D476" s="104"/>
      <c r="E476" s="104" t="s">
        <v>4275</v>
      </c>
      <c r="F476" s="104" t="s">
        <v>265</v>
      </c>
      <c r="G476" s="104" t="s">
        <v>688</v>
      </c>
      <c r="H476" s="104" t="s">
        <v>656</v>
      </c>
      <c r="I476" s="104" t="s">
        <v>715</v>
      </c>
      <c r="J476" s="123">
        <v>98562</v>
      </c>
      <c r="K476" s="109">
        <v>42237</v>
      </c>
      <c r="L476" s="109">
        <v>42276</v>
      </c>
      <c r="M476" s="109">
        <v>42336</v>
      </c>
      <c r="N476" s="124">
        <v>217139</v>
      </c>
      <c r="O476" s="125">
        <f>+VLOOKUP(J476,'[2]F8.3 PROYECTOS O ACTIVIDADES...'!$K$165:$P$272,6,FALSE)</f>
        <v>434277</v>
      </c>
      <c r="P476" s="104">
        <v>0</v>
      </c>
      <c r="Q476" s="104">
        <v>0</v>
      </c>
      <c r="R476" s="104">
        <v>0</v>
      </c>
      <c r="S476" s="104" t="s">
        <v>4278</v>
      </c>
    </row>
    <row r="477" spans="1:19" ht="15.75" thickBot="1" x14ac:dyDescent="0.3">
      <c r="A477" s="119">
        <v>467</v>
      </c>
      <c r="B477" s="120" t="s">
        <v>4826</v>
      </c>
      <c r="C477" s="104" t="s">
        <v>56</v>
      </c>
      <c r="D477" s="104"/>
      <c r="E477" s="104" t="s">
        <v>4273</v>
      </c>
      <c r="F477" s="104" t="s">
        <v>265</v>
      </c>
      <c r="G477" s="104" t="s">
        <v>688</v>
      </c>
      <c r="H477" s="104" t="s">
        <v>650</v>
      </c>
      <c r="I477" s="104" t="s">
        <v>715</v>
      </c>
      <c r="J477" s="123">
        <v>3297</v>
      </c>
      <c r="K477" s="109">
        <v>42256</v>
      </c>
      <c r="L477" s="109">
        <v>42367</v>
      </c>
      <c r="M477" s="132">
        <v>46019.5</v>
      </c>
      <c r="N477" s="125">
        <v>611944</v>
      </c>
      <c r="O477" s="125">
        <v>489555</v>
      </c>
      <c r="P477" s="104">
        <v>0</v>
      </c>
      <c r="Q477" s="104">
        <v>0</v>
      </c>
      <c r="R477" s="104">
        <v>0</v>
      </c>
      <c r="S477" s="104" t="s">
        <v>4278</v>
      </c>
    </row>
    <row r="478" spans="1:19" ht="15.75" thickBot="1" x14ac:dyDescent="0.3">
      <c r="A478" s="119">
        <v>468</v>
      </c>
      <c r="B478" s="120" t="s">
        <v>4828</v>
      </c>
      <c r="C478" s="104" t="s">
        <v>56</v>
      </c>
      <c r="D478" s="104"/>
      <c r="E478" s="104" t="s">
        <v>4275</v>
      </c>
      <c r="F478" s="104" t="s">
        <v>265</v>
      </c>
      <c r="G478" s="104" t="s">
        <v>688</v>
      </c>
      <c r="H478" s="104" t="s">
        <v>656</v>
      </c>
      <c r="I478" s="104" t="s">
        <v>715</v>
      </c>
      <c r="J478" s="123">
        <v>20152010005051</v>
      </c>
      <c r="K478" s="109">
        <v>42257</v>
      </c>
      <c r="L478" s="109">
        <v>42333</v>
      </c>
      <c r="M478" s="109">
        <v>42423</v>
      </c>
      <c r="N478" s="124">
        <v>115283</v>
      </c>
      <c r="O478" s="125">
        <f>+VLOOKUP(J478,'[2]F8.3 PROYECTOS O ACTIVIDADES...'!$K$165:$P$272,6,FALSE)</f>
        <v>115283</v>
      </c>
      <c r="P478" s="104">
        <v>0</v>
      </c>
      <c r="Q478" s="104">
        <v>0</v>
      </c>
      <c r="R478" s="104">
        <v>0</v>
      </c>
      <c r="S478" s="104" t="s">
        <v>4278</v>
      </c>
    </row>
    <row r="479" spans="1:19" ht="15.75" thickBot="1" x14ac:dyDescent="0.3">
      <c r="A479" s="119">
        <v>469</v>
      </c>
      <c r="B479" s="120" t="s">
        <v>4829</v>
      </c>
      <c r="C479" s="104" t="s">
        <v>56</v>
      </c>
      <c r="D479" s="104"/>
      <c r="E479" s="104" t="s">
        <v>4273</v>
      </c>
      <c r="F479" s="104" t="s">
        <v>265</v>
      </c>
      <c r="G479" s="104" t="s">
        <v>688</v>
      </c>
      <c r="H479" s="104" t="s">
        <v>650</v>
      </c>
      <c r="I479" s="104" t="s">
        <v>715</v>
      </c>
      <c r="J479" s="123">
        <v>2845</v>
      </c>
      <c r="K479" s="109">
        <v>42261</v>
      </c>
      <c r="L479" s="109">
        <v>42331</v>
      </c>
      <c r="M479" s="132">
        <v>45983.5</v>
      </c>
      <c r="N479" s="125">
        <v>177390</v>
      </c>
      <c r="O479" s="125">
        <v>177390</v>
      </c>
      <c r="P479" s="104">
        <v>0</v>
      </c>
      <c r="Q479" s="104">
        <v>0</v>
      </c>
      <c r="R479" s="104">
        <v>0</v>
      </c>
      <c r="S479" s="104" t="s">
        <v>4278</v>
      </c>
    </row>
    <row r="480" spans="1:19" ht="15.75" thickBot="1" x14ac:dyDescent="0.3">
      <c r="A480" s="119">
        <v>470</v>
      </c>
      <c r="B480" s="120" t="s">
        <v>4831</v>
      </c>
      <c r="C480" s="104" t="s">
        <v>56</v>
      </c>
      <c r="D480" s="104"/>
      <c r="E480" s="104" t="s">
        <v>4273</v>
      </c>
      <c r="F480" s="104" t="s">
        <v>265</v>
      </c>
      <c r="G480" s="104" t="s">
        <v>688</v>
      </c>
      <c r="H480" s="104" t="s">
        <v>650</v>
      </c>
      <c r="I480" s="104" t="s">
        <v>715</v>
      </c>
      <c r="J480" s="123">
        <v>2872</v>
      </c>
      <c r="K480" s="109">
        <v>42250</v>
      </c>
      <c r="L480" s="109">
        <v>42332</v>
      </c>
      <c r="M480" s="132">
        <v>51463.25</v>
      </c>
      <c r="N480" s="125">
        <v>88695</v>
      </c>
      <c r="O480" s="125">
        <v>88695</v>
      </c>
      <c r="P480" s="104">
        <v>0</v>
      </c>
      <c r="Q480" s="104">
        <v>0</v>
      </c>
      <c r="R480" s="104">
        <v>0</v>
      </c>
      <c r="S480" s="104" t="s">
        <v>4278</v>
      </c>
    </row>
    <row r="481" spans="1:19" ht="15.75" thickBot="1" x14ac:dyDescent="0.3">
      <c r="A481" s="119">
        <v>471</v>
      </c>
      <c r="B481" s="120" t="s">
        <v>4834</v>
      </c>
      <c r="C481" s="104" t="s">
        <v>56</v>
      </c>
      <c r="D481" s="104"/>
      <c r="E481" s="104" t="s">
        <v>4273</v>
      </c>
      <c r="F481" s="104" t="s">
        <v>265</v>
      </c>
      <c r="G481" s="104" t="s">
        <v>688</v>
      </c>
      <c r="H481" s="104" t="s">
        <v>650</v>
      </c>
      <c r="I481" s="104" t="s">
        <v>715</v>
      </c>
      <c r="J481" s="123">
        <v>2903</v>
      </c>
      <c r="K481" s="109">
        <v>42250</v>
      </c>
      <c r="L481" s="109">
        <v>42334</v>
      </c>
      <c r="M481" s="132">
        <v>51465.25</v>
      </c>
      <c r="N481" s="125">
        <v>88695</v>
      </c>
      <c r="O481" s="125">
        <v>88695</v>
      </c>
      <c r="P481" s="104">
        <v>0</v>
      </c>
      <c r="Q481" s="104">
        <v>0</v>
      </c>
      <c r="R481" s="104">
        <v>0</v>
      </c>
      <c r="S481" s="104" t="s">
        <v>4278</v>
      </c>
    </row>
    <row r="482" spans="1:19" ht="15.75" thickBot="1" x14ac:dyDescent="0.3">
      <c r="A482" s="119">
        <v>472</v>
      </c>
      <c r="B482" s="120" t="s">
        <v>4836</v>
      </c>
      <c r="C482" s="104" t="s">
        <v>56</v>
      </c>
      <c r="D482" s="104"/>
      <c r="E482" s="104" t="s">
        <v>4275</v>
      </c>
      <c r="F482" s="104" t="s">
        <v>265</v>
      </c>
      <c r="G482" s="104" t="s">
        <v>688</v>
      </c>
      <c r="H482" s="104" t="s">
        <v>656</v>
      </c>
      <c r="I482" s="104" t="s">
        <v>715</v>
      </c>
      <c r="J482" s="123">
        <v>99485</v>
      </c>
      <c r="K482" s="109">
        <v>42247</v>
      </c>
      <c r="L482" s="109">
        <v>42299</v>
      </c>
      <c r="M482" s="109">
        <v>42389</v>
      </c>
      <c r="N482" s="124">
        <v>305482</v>
      </c>
      <c r="O482" s="125">
        <f>+VLOOKUP(J482,'[2]F8.3 PROYECTOS O ACTIVIDADES...'!$K$165:$P$272,6,FALSE)</f>
        <v>433575</v>
      </c>
      <c r="P482" s="104">
        <v>0</v>
      </c>
      <c r="Q482" s="104">
        <v>0</v>
      </c>
      <c r="R482" s="104">
        <v>0</v>
      </c>
      <c r="S482" s="104" t="s">
        <v>4278</v>
      </c>
    </row>
    <row r="483" spans="1:19" ht="15.75" thickBot="1" x14ac:dyDescent="0.3">
      <c r="A483" s="119">
        <v>473</v>
      </c>
      <c r="B483" s="120" t="s">
        <v>5281</v>
      </c>
      <c r="C483" s="104" t="s">
        <v>56</v>
      </c>
      <c r="D483" s="104"/>
      <c r="E483" s="104" t="s">
        <v>4275</v>
      </c>
      <c r="F483" s="104" t="s">
        <v>265</v>
      </c>
      <c r="G483" s="104" t="s">
        <v>688</v>
      </c>
      <c r="H483" s="104" t="s">
        <v>656</v>
      </c>
      <c r="I483" s="104" t="s">
        <v>715</v>
      </c>
      <c r="J483" s="123">
        <v>20152010018901</v>
      </c>
      <c r="K483" s="109">
        <v>42265</v>
      </c>
      <c r="L483" s="109">
        <v>42367</v>
      </c>
      <c r="M483" s="109">
        <v>42457</v>
      </c>
      <c r="N483" s="124">
        <v>305482</v>
      </c>
      <c r="O483" s="125">
        <f>+VLOOKUP(J483,'[2]F8.3 PROYECTOS O ACTIVIDADES...'!$K$165:$P$272,6,FALSE)</f>
        <v>216787</v>
      </c>
      <c r="P483" s="104">
        <v>0</v>
      </c>
      <c r="Q483" s="104">
        <v>0</v>
      </c>
      <c r="R483" s="104">
        <v>0</v>
      </c>
      <c r="S483" s="104" t="s">
        <v>4278</v>
      </c>
    </row>
    <row r="484" spans="1:19" ht="15.75" thickBot="1" x14ac:dyDescent="0.3">
      <c r="A484" s="119">
        <v>474</v>
      </c>
      <c r="B484" s="120" t="s">
        <v>4838</v>
      </c>
      <c r="C484" s="104" t="s">
        <v>56</v>
      </c>
      <c r="D484" s="104"/>
      <c r="E484" s="104" t="s">
        <v>4271</v>
      </c>
      <c r="F484" s="104" t="s">
        <v>265</v>
      </c>
      <c r="G484" s="104" t="s">
        <v>688</v>
      </c>
      <c r="H484" s="104" t="s">
        <v>656</v>
      </c>
      <c r="I484" s="104" t="s">
        <v>715</v>
      </c>
      <c r="J484" s="123">
        <v>2671</v>
      </c>
      <c r="K484" s="109">
        <v>42265</v>
      </c>
      <c r="L484" s="109">
        <v>42320</v>
      </c>
      <c r="M484" s="132">
        <v>42500</v>
      </c>
      <c r="N484" s="125">
        <v>1489394</v>
      </c>
      <c r="O484" s="125">
        <v>0</v>
      </c>
      <c r="P484" s="104">
        <v>0</v>
      </c>
      <c r="Q484" s="104">
        <v>0</v>
      </c>
      <c r="R484" s="104">
        <v>0</v>
      </c>
      <c r="S484" s="104" t="s">
        <v>4278</v>
      </c>
    </row>
    <row r="485" spans="1:19" ht="15.75" thickBot="1" x14ac:dyDescent="0.3">
      <c r="A485" s="119">
        <v>475</v>
      </c>
      <c r="B485" s="120" t="s">
        <v>4840</v>
      </c>
      <c r="C485" s="104" t="s">
        <v>56</v>
      </c>
      <c r="D485" s="104"/>
      <c r="E485" s="104" t="s">
        <v>4275</v>
      </c>
      <c r="F485" s="104" t="s">
        <v>265</v>
      </c>
      <c r="G485" s="104" t="s">
        <v>688</v>
      </c>
      <c r="H485" s="104" t="s">
        <v>656</v>
      </c>
      <c r="I485" s="104" t="s">
        <v>715</v>
      </c>
      <c r="J485" s="123">
        <v>20152010007411</v>
      </c>
      <c r="K485" s="109">
        <v>42244</v>
      </c>
      <c r="L485" s="109">
        <v>42336</v>
      </c>
      <c r="M485" s="109">
        <v>42396</v>
      </c>
      <c r="N485" s="124">
        <v>305482</v>
      </c>
      <c r="O485" s="125">
        <f>+VLOOKUP(J485,'[2]F8.3 PROYECTOS O ACTIVIDADES...'!$K$165:$P$272,6,FALSE)</f>
        <v>433575</v>
      </c>
      <c r="P485" s="104">
        <v>0</v>
      </c>
      <c r="Q485" s="104">
        <v>0</v>
      </c>
      <c r="R485" s="104">
        <v>0</v>
      </c>
      <c r="S485" s="104" t="s">
        <v>4278</v>
      </c>
    </row>
    <row r="486" spans="1:19" ht="15.75" thickBot="1" x14ac:dyDescent="0.3">
      <c r="A486" s="119">
        <v>476</v>
      </c>
      <c r="B486" s="120" t="s">
        <v>4841</v>
      </c>
      <c r="C486" s="104" t="s">
        <v>56</v>
      </c>
      <c r="D486" s="104"/>
      <c r="E486" s="104" t="s">
        <v>4275</v>
      </c>
      <c r="F486" s="104" t="s">
        <v>265</v>
      </c>
      <c r="G486" s="104" t="s">
        <v>688</v>
      </c>
      <c r="H486" s="104" t="s">
        <v>656</v>
      </c>
      <c r="I486" s="104" t="s">
        <v>715</v>
      </c>
      <c r="J486" s="123">
        <v>20152010012401</v>
      </c>
      <c r="K486" s="109">
        <v>42243</v>
      </c>
      <c r="L486" s="109">
        <v>42348</v>
      </c>
      <c r="M486" s="109">
        <v>42408</v>
      </c>
      <c r="N486" s="124">
        <v>305482</v>
      </c>
      <c r="O486" s="125">
        <f>+VLOOKUP(J486,'[2]F8.3 PROYECTOS O ACTIVIDADES...'!$K$165:$P$272,6,FALSE)</f>
        <v>433575</v>
      </c>
      <c r="P486" s="104">
        <v>0</v>
      </c>
      <c r="Q486" s="104">
        <v>0</v>
      </c>
      <c r="R486" s="104">
        <v>0</v>
      </c>
      <c r="S486" s="104" t="s">
        <v>4278</v>
      </c>
    </row>
    <row r="487" spans="1:19" ht="15.75" thickBot="1" x14ac:dyDescent="0.3">
      <c r="A487" s="119">
        <v>477</v>
      </c>
      <c r="B487" s="120" t="s">
        <v>4843</v>
      </c>
      <c r="C487" s="104" t="s">
        <v>56</v>
      </c>
      <c r="D487" s="104"/>
      <c r="E487" s="104" t="s">
        <v>4271</v>
      </c>
      <c r="F487" s="104" t="s">
        <v>265</v>
      </c>
      <c r="G487" s="104" t="s">
        <v>688</v>
      </c>
      <c r="H487" s="104" t="s">
        <v>656</v>
      </c>
      <c r="I487" s="104" t="s">
        <v>715</v>
      </c>
      <c r="J487" s="123">
        <v>2992</v>
      </c>
      <c r="K487" s="109">
        <v>42243</v>
      </c>
      <c r="L487" s="109">
        <v>42339</v>
      </c>
      <c r="M487" s="109">
        <v>42339</v>
      </c>
      <c r="N487" s="125">
        <v>593724</v>
      </c>
      <c r="O487" s="125">
        <v>0</v>
      </c>
      <c r="P487" s="104">
        <v>0</v>
      </c>
      <c r="Q487" s="104">
        <v>0</v>
      </c>
      <c r="R487" s="104">
        <v>0</v>
      </c>
      <c r="S487" s="104" t="s">
        <v>4278</v>
      </c>
    </row>
    <row r="488" spans="1:19" ht="15.75" thickBot="1" x14ac:dyDescent="0.3">
      <c r="A488" s="119">
        <v>478</v>
      </c>
      <c r="B488" s="120" t="s">
        <v>4844</v>
      </c>
      <c r="C488" s="104" t="s">
        <v>56</v>
      </c>
      <c r="D488" s="104"/>
      <c r="E488" s="104" t="s">
        <v>4275</v>
      </c>
      <c r="F488" s="104" t="s">
        <v>265</v>
      </c>
      <c r="G488" s="104" t="s">
        <v>688</v>
      </c>
      <c r="H488" s="104" t="s">
        <v>656</v>
      </c>
      <c r="I488" s="104" t="s">
        <v>715</v>
      </c>
      <c r="J488" s="123">
        <v>20152010001331</v>
      </c>
      <c r="K488" s="109">
        <v>42250</v>
      </c>
      <c r="L488" s="109">
        <v>42321</v>
      </c>
      <c r="M488" s="109">
        <v>42501</v>
      </c>
      <c r="N488" s="124">
        <v>115283</v>
      </c>
      <c r="O488" s="125">
        <f>+VLOOKUP(J488,'[2]F8.3 PROYECTOS O ACTIVIDADES...'!$K$165:$P$272,6,FALSE)</f>
        <v>115283</v>
      </c>
      <c r="P488" s="104">
        <v>0</v>
      </c>
      <c r="Q488" s="104">
        <v>0</v>
      </c>
      <c r="R488" s="104">
        <v>0</v>
      </c>
      <c r="S488" s="104" t="s">
        <v>4278</v>
      </c>
    </row>
    <row r="489" spans="1:19" ht="15.75" thickBot="1" x14ac:dyDescent="0.3">
      <c r="A489" s="119">
        <v>479</v>
      </c>
      <c r="B489" s="120" t="s">
        <v>4845</v>
      </c>
      <c r="C489" s="104" t="s">
        <v>56</v>
      </c>
      <c r="D489" s="104"/>
      <c r="E489" s="104" t="s">
        <v>4280</v>
      </c>
      <c r="F489" s="104" t="s">
        <v>265</v>
      </c>
      <c r="G489" s="104" t="s">
        <v>688</v>
      </c>
      <c r="H489" s="104" t="s">
        <v>656</v>
      </c>
      <c r="I489" s="104" t="s">
        <v>715</v>
      </c>
      <c r="J489" s="123">
        <v>3186</v>
      </c>
      <c r="K489" s="109">
        <v>42222</v>
      </c>
      <c r="L489" s="109">
        <v>42356</v>
      </c>
      <c r="M489" s="109">
        <v>43451.75</v>
      </c>
      <c r="N489" s="124">
        <v>896647</v>
      </c>
      <c r="O489" s="124">
        <v>64046</v>
      </c>
      <c r="P489" s="104">
        <v>0</v>
      </c>
      <c r="Q489" s="104">
        <v>0</v>
      </c>
      <c r="R489" s="104">
        <v>0</v>
      </c>
      <c r="S489" s="104" t="s">
        <v>4278</v>
      </c>
    </row>
    <row r="490" spans="1:19" ht="15.75" thickBot="1" x14ac:dyDescent="0.3">
      <c r="A490" s="119">
        <v>480</v>
      </c>
      <c r="B490" s="120" t="s">
        <v>4847</v>
      </c>
      <c r="C490" s="104" t="s">
        <v>56</v>
      </c>
      <c r="D490" s="104"/>
      <c r="E490" s="104" t="s">
        <v>4280</v>
      </c>
      <c r="F490" s="104" t="s">
        <v>265</v>
      </c>
      <c r="G490" s="104" t="s">
        <v>688</v>
      </c>
      <c r="H490" s="104" t="s">
        <v>656</v>
      </c>
      <c r="I490" s="104" t="s">
        <v>715</v>
      </c>
      <c r="J490" s="123">
        <v>3140</v>
      </c>
      <c r="K490" s="109">
        <v>42230</v>
      </c>
      <c r="L490" s="109">
        <v>42355</v>
      </c>
      <c r="M490" s="109">
        <v>43450.75</v>
      </c>
      <c r="N490" s="124">
        <v>1104573</v>
      </c>
      <c r="O490" s="124">
        <v>64046</v>
      </c>
      <c r="P490" s="104">
        <v>0</v>
      </c>
      <c r="Q490" s="104">
        <v>0</v>
      </c>
      <c r="R490" s="104">
        <v>0</v>
      </c>
      <c r="S490" s="104" t="s">
        <v>4278</v>
      </c>
    </row>
    <row r="491" spans="1:19" ht="15.75" thickBot="1" x14ac:dyDescent="0.3">
      <c r="A491" s="119">
        <v>481</v>
      </c>
      <c r="B491" s="120" t="s">
        <v>4849</v>
      </c>
      <c r="C491" s="104" t="s">
        <v>56</v>
      </c>
      <c r="D491" s="104"/>
      <c r="E491" s="104" t="s">
        <v>4273</v>
      </c>
      <c r="F491" s="104" t="s">
        <v>265</v>
      </c>
      <c r="G491" s="104" t="s">
        <v>688</v>
      </c>
      <c r="H491" s="104" t="s">
        <v>650</v>
      </c>
      <c r="I491" s="104" t="s">
        <v>715</v>
      </c>
      <c r="J491" s="123">
        <v>3114</v>
      </c>
      <c r="K491" s="109">
        <v>42282</v>
      </c>
      <c r="L491" s="109">
        <v>42353</v>
      </c>
      <c r="M491" s="109">
        <v>46005.5</v>
      </c>
      <c r="N491" s="124">
        <v>177390</v>
      </c>
      <c r="O491" s="124">
        <v>177390</v>
      </c>
      <c r="P491" s="104">
        <v>0</v>
      </c>
      <c r="Q491" s="104">
        <v>0</v>
      </c>
      <c r="R491" s="104">
        <v>0</v>
      </c>
      <c r="S491" s="104" t="s">
        <v>4278</v>
      </c>
    </row>
    <row r="492" spans="1:19" ht="15.75" thickBot="1" x14ac:dyDescent="0.3">
      <c r="A492" s="119">
        <v>482</v>
      </c>
      <c r="B492" s="120" t="s">
        <v>4851</v>
      </c>
      <c r="C492" s="104" t="s">
        <v>56</v>
      </c>
      <c r="D492" s="104"/>
      <c r="E492" s="104" t="s">
        <v>4275</v>
      </c>
      <c r="F492" s="104" t="s">
        <v>265</v>
      </c>
      <c r="G492" s="104" t="s">
        <v>688</v>
      </c>
      <c r="H492" s="104" t="s">
        <v>656</v>
      </c>
      <c r="I492" s="104" t="s">
        <v>715</v>
      </c>
      <c r="J492" s="123">
        <v>20152010015491</v>
      </c>
      <c r="K492" s="109">
        <v>42293</v>
      </c>
      <c r="L492" s="109">
        <v>42355</v>
      </c>
      <c r="M492" s="109">
        <v>42445</v>
      </c>
      <c r="N492" s="124">
        <v>305482</v>
      </c>
      <c r="O492" s="125">
        <f>+VLOOKUP(J492,'[2]F8.3 PROYECTOS O ACTIVIDADES...'!$K$165:$P$272,6,FALSE)</f>
        <v>433575</v>
      </c>
      <c r="P492" s="104">
        <v>0</v>
      </c>
      <c r="Q492" s="104">
        <v>0</v>
      </c>
      <c r="R492" s="104">
        <v>0</v>
      </c>
      <c r="S492" s="104" t="s">
        <v>4278</v>
      </c>
    </row>
    <row r="493" spans="1:19" ht="15.75" thickBot="1" x14ac:dyDescent="0.3">
      <c r="A493" s="119">
        <v>483</v>
      </c>
      <c r="B493" s="120" t="s">
        <v>4852</v>
      </c>
      <c r="C493" s="104" t="s">
        <v>56</v>
      </c>
      <c r="D493" s="104"/>
      <c r="E493" s="104" t="s">
        <v>4275</v>
      </c>
      <c r="F493" s="104" t="s">
        <v>265</v>
      </c>
      <c r="G493" s="104" t="s">
        <v>688</v>
      </c>
      <c r="H493" s="104" t="s">
        <v>656</v>
      </c>
      <c r="I493" s="104" t="s">
        <v>715</v>
      </c>
      <c r="J493" s="123">
        <v>20152010015501</v>
      </c>
      <c r="K493" s="109">
        <v>42311</v>
      </c>
      <c r="L493" s="109">
        <v>42355</v>
      </c>
      <c r="M493" s="109">
        <v>42445</v>
      </c>
      <c r="N493" s="124">
        <v>305482</v>
      </c>
      <c r="O493" s="125">
        <f>+VLOOKUP(J493,'[2]F8.3 PROYECTOS O ACTIVIDADES...'!$K$165:$P$272,6,FALSE)</f>
        <v>433575</v>
      </c>
      <c r="P493" s="104">
        <v>0</v>
      </c>
      <c r="Q493" s="104">
        <v>0</v>
      </c>
      <c r="R493" s="104">
        <v>0</v>
      </c>
      <c r="S493" s="104" t="s">
        <v>4278</v>
      </c>
    </row>
    <row r="494" spans="1:19" ht="15.75" thickBot="1" x14ac:dyDescent="0.3">
      <c r="A494" s="119">
        <v>484</v>
      </c>
      <c r="B494" s="120" t="s">
        <v>4854</v>
      </c>
      <c r="C494" s="104" t="s">
        <v>56</v>
      </c>
      <c r="D494" s="104"/>
      <c r="E494" s="104" t="s">
        <v>4275</v>
      </c>
      <c r="F494" s="104" t="s">
        <v>265</v>
      </c>
      <c r="G494" s="104" t="s">
        <v>688</v>
      </c>
      <c r="H494" s="104" t="s">
        <v>656</v>
      </c>
      <c r="I494" s="104" t="s">
        <v>715</v>
      </c>
      <c r="J494" s="123">
        <v>20152010018881</v>
      </c>
      <c r="K494" s="109">
        <v>42314</v>
      </c>
      <c r="L494" s="109">
        <v>42367</v>
      </c>
      <c r="M494" s="109">
        <v>42427</v>
      </c>
      <c r="N494" s="124">
        <v>152741</v>
      </c>
      <c r="O494" s="125">
        <f>+VLOOKUP(J494,'[2]F8.3 PROYECTOS O ACTIVIDADES...'!$K$165:$P$272,6,FALSE)</f>
        <v>152741</v>
      </c>
      <c r="P494" s="104">
        <v>0</v>
      </c>
      <c r="Q494" s="104">
        <v>0</v>
      </c>
      <c r="R494" s="104">
        <v>0</v>
      </c>
      <c r="S494" s="104" t="s">
        <v>4278</v>
      </c>
    </row>
    <row r="495" spans="1:19" ht="15.75" thickBot="1" x14ac:dyDescent="0.3">
      <c r="A495" s="119">
        <v>485</v>
      </c>
      <c r="B495" s="120" t="s">
        <v>4855</v>
      </c>
      <c r="C495" s="104" t="s">
        <v>56</v>
      </c>
      <c r="D495" s="104"/>
      <c r="E495" s="104" t="s">
        <v>4275</v>
      </c>
      <c r="F495" s="104" t="s">
        <v>265</v>
      </c>
      <c r="G495" s="104" t="s">
        <v>688</v>
      </c>
      <c r="H495" s="104" t="s">
        <v>656</v>
      </c>
      <c r="I495" s="104" t="s">
        <v>715</v>
      </c>
      <c r="J495" s="123">
        <v>20152010014371</v>
      </c>
      <c r="K495" s="109">
        <v>42318</v>
      </c>
      <c r="L495" s="109">
        <v>42353</v>
      </c>
      <c r="M495" s="109">
        <v>42443</v>
      </c>
      <c r="N495" s="124">
        <v>305482</v>
      </c>
      <c r="O495" s="125">
        <f>+VLOOKUP(J495,'[2]F8.3 PROYECTOS O ACTIVIDADES...'!$K$165:$P$272,6,FALSE)</f>
        <v>433575</v>
      </c>
      <c r="P495" s="104">
        <v>0</v>
      </c>
      <c r="Q495" s="104">
        <v>0</v>
      </c>
      <c r="R495" s="104">
        <v>0</v>
      </c>
      <c r="S495" s="104" t="s">
        <v>4278</v>
      </c>
    </row>
    <row r="496" spans="1:19" ht="15.75" thickBot="1" x14ac:dyDescent="0.3">
      <c r="A496" s="119">
        <v>486</v>
      </c>
      <c r="B496" s="120" t="s">
        <v>4857</v>
      </c>
      <c r="C496" s="104" t="s">
        <v>56</v>
      </c>
      <c r="D496" s="104"/>
      <c r="E496" s="104" t="s">
        <v>4279</v>
      </c>
      <c r="F496" s="104" t="s">
        <v>265</v>
      </c>
      <c r="G496" s="104" t="s">
        <v>688</v>
      </c>
      <c r="H496" s="104" t="s">
        <v>653</v>
      </c>
      <c r="I496" s="104" t="s">
        <v>715</v>
      </c>
      <c r="J496" s="123">
        <v>2592</v>
      </c>
      <c r="K496" s="109">
        <v>41841</v>
      </c>
      <c r="L496" s="109">
        <v>42305</v>
      </c>
      <c r="M496" s="109">
        <f>+L496+365</f>
        <v>42670</v>
      </c>
      <c r="N496" s="124">
        <v>533773</v>
      </c>
      <c r="O496" s="125">
        <v>533773</v>
      </c>
      <c r="P496" s="104">
        <v>0</v>
      </c>
      <c r="Q496" s="104">
        <v>0</v>
      </c>
      <c r="R496" s="104">
        <v>0</v>
      </c>
      <c r="S496" s="104" t="s">
        <v>4278</v>
      </c>
    </row>
    <row r="497" spans="1:19" ht="15.75" thickBot="1" x14ac:dyDescent="0.3">
      <c r="A497" s="119">
        <v>487</v>
      </c>
      <c r="B497" s="120" t="s">
        <v>4859</v>
      </c>
      <c r="C497" s="104" t="s">
        <v>56</v>
      </c>
      <c r="D497" s="104"/>
      <c r="E497" s="104" t="s">
        <v>4273</v>
      </c>
      <c r="F497" s="104" t="s">
        <v>265</v>
      </c>
      <c r="G497" s="104" t="s">
        <v>688</v>
      </c>
      <c r="H497" s="104" t="s">
        <v>650</v>
      </c>
      <c r="I497" s="104" t="s">
        <v>715</v>
      </c>
      <c r="J497" s="123">
        <v>412</v>
      </c>
      <c r="K497" s="109">
        <v>41697</v>
      </c>
      <c r="L497" s="109">
        <v>42069</v>
      </c>
      <c r="M497" s="109">
        <v>45721.5</v>
      </c>
      <c r="N497" s="124">
        <v>237875</v>
      </c>
      <c r="O497" s="125">
        <v>237875</v>
      </c>
      <c r="P497" s="104">
        <v>0</v>
      </c>
      <c r="Q497" s="104">
        <v>0</v>
      </c>
      <c r="R497" s="104">
        <v>0</v>
      </c>
      <c r="S497" s="131" t="s">
        <v>4281</v>
      </c>
    </row>
    <row r="498" spans="1:19" ht="15.75" thickBot="1" x14ac:dyDescent="0.3">
      <c r="A498" s="119">
        <v>488</v>
      </c>
      <c r="B498" s="120" t="s">
        <v>4861</v>
      </c>
      <c r="C498" s="104" t="s">
        <v>56</v>
      </c>
      <c r="D498" s="104"/>
      <c r="E498" s="104" t="s">
        <v>4273</v>
      </c>
      <c r="F498" s="104" t="s">
        <v>265</v>
      </c>
      <c r="G498" s="104" t="s">
        <v>688</v>
      </c>
      <c r="H498" s="104" t="s">
        <v>650</v>
      </c>
      <c r="I498" s="104" t="s">
        <v>715</v>
      </c>
      <c r="J498" s="123">
        <v>2267</v>
      </c>
      <c r="K498" s="109">
        <v>41785</v>
      </c>
      <c r="L498" s="109">
        <v>42279</v>
      </c>
      <c r="M498" s="109">
        <v>45931.5</v>
      </c>
      <c r="N498" s="124">
        <v>185906</v>
      </c>
      <c r="O498" s="125">
        <v>185906</v>
      </c>
      <c r="P498" s="104">
        <v>0</v>
      </c>
      <c r="Q498" s="104">
        <v>0</v>
      </c>
      <c r="R498" s="104">
        <v>0</v>
      </c>
      <c r="S498" s="131" t="s">
        <v>4281</v>
      </c>
    </row>
    <row r="499" spans="1:19" ht="15.75" thickBot="1" x14ac:dyDescent="0.3">
      <c r="A499" s="119">
        <v>489</v>
      </c>
      <c r="B499" s="120" t="s">
        <v>4862</v>
      </c>
      <c r="C499" s="104" t="s">
        <v>56</v>
      </c>
      <c r="D499" s="104"/>
      <c r="E499" s="104" t="s">
        <v>4273</v>
      </c>
      <c r="F499" s="104" t="s">
        <v>265</v>
      </c>
      <c r="G499" s="104" t="s">
        <v>688</v>
      </c>
      <c r="H499" s="104" t="s">
        <v>650</v>
      </c>
      <c r="I499" s="104" t="s">
        <v>715</v>
      </c>
      <c r="J499" s="123">
        <v>1799</v>
      </c>
      <c r="K499" s="109">
        <v>41785</v>
      </c>
      <c r="L499" s="109">
        <v>42228</v>
      </c>
      <c r="M499" s="109">
        <v>45880.5</v>
      </c>
      <c r="N499" s="124">
        <v>185906</v>
      </c>
      <c r="O499" s="125">
        <v>185906</v>
      </c>
      <c r="P499" s="104">
        <v>0</v>
      </c>
      <c r="Q499" s="104">
        <v>0</v>
      </c>
      <c r="R499" s="104">
        <v>0</v>
      </c>
      <c r="S499" s="131" t="s">
        <v>4281</v>
      </c>
    </row>
    <row r="500" spans="1:19" ht="15.75" thickBot="1" x14ac:dyDescent="0.3">
      <c r="A500" s="119">
        <v>490</v>
      </c>
      <c r="B500" s="120" t="s">
        <v>4864</v>
      </c>
      <c r="C500" s="104" t="s">
        <v>56</v>
      </c>
      <c r="D500" s="104"/>
      <c r="E500" s="104" t="s">
        <v>4273</v>
      </c>
      <c r="F500" s="104" t="s">
        <v>265</v>
      </c>
      <c r="G500" s="104" t="s">
        <v>688</v>
      </c>
      <c r="H500" s="104" t="s">
        <v>650</v>
      </c>
      <c r="I500" s="104" t="s">
        <v>715</v>
      </c>
      <c r="J500" s="123">
        <v>1800</v>
      </c>
      <c r="K500" s="109">
        <v>41793</v>
      </c>
      <c r="L500" s="109">
        <v>42228</v>
      </c>
      <c r="M500" s="109">
        <v>45880.5</v>
      </c>
      <c r="N500" s="124">
        <v>185906</v>
      </c>
      <c r="O500" s="125">
        <v>185906</v>
      </c>
      <c r="P500" s="104">
        <v>0</v>
      </c>
      <c r="Q500" s="104">
        <v>0</v>
      </c>
      <c r="R500" s="104">
        <v>0</v>
      </c>
      <c r="S500" s="131" t="s">
        <v>4281</v>
      </c>
    </row>
    <row r="501" spans="1:19" ht="15.75" thickBot="1" x14ac:dyDescent="0.3">
      <c r="A501" s="119">
        <v>491</v>
      </c>
      <c r="B501" s="120" t="s">
        <v>4866</v>
      </c>
      <c r="C501" s="104" t="s">
        <v>56</v>
      </c>
      <c r="D501" s="104"/>
      <c r="E501" s="104" t="s">
        <v>4273</v>
      </c>
      <c r="F501" s="104" t="s">
        <v>265</v>
      </c>
      <c r="G501" s="104" t="s">
        <v>688</v>
      </c>
      <c r="H501" s="104" t="s">
        <v>650</v>
      </c>
      <c r="I501" s="104" t="s">
        <v>715</v>
      </c>
      <c r="J501" s="123">
        <v>223</v>
      </c>
      <c r="K501" s="109">
        <v>41870</v>
      </c>
      <c r="L501" s="109">
        <v>42041</v>
      </c>
      <c r="M501" s="109">
        <v>45693.5</v>
      </c>
      <c r="N501" s="124">
        <v>185906</v>
      </c>
      <c r="O501" s="125">
        <v>185906</v>
      </c>
      <c r="P501" s="104">
        <v>0</v>
      </c>
      <c r="Q501" s="104">
        <v>0</v>
      </c>
      <c r="R501" s="104">
        <v>0</v>
      </c>
      <c r="S501" s="131" t="s">
        <v>4281</v>
      </c>
    </row>
    <row r="502" spans="1:19" ht="15.75" thickBot="1" x14ac:dyDescent="0.3">
      <c r="A502" s="119">
        <v>492</v>
      </c>
      <c r="B502" s="120" t="s">
        <v>4868</v>
      </c>
      <c r="C502" s="104" t="s">
        <v>56</v>
      </c>
      <c r="D502" s="104"/>
      <c r="E502" s="104" t="s">
        <v>4273</v>
      </c>
      <c r="F502" s="104" t="s">
        <v>265</v>
      </c>
      <c r="G502" s="104" t="s">
        <v>688</v>
      </c>
      <c r="H502" s="104" t="s">
        <v>650</v>
      </c>
      <c r="I502" s="104" t="s">
        <v>715</v>
      </c>
      <c r="J502" s="123">
        <v>224</v>
      </c>
      <c r="K502" s="109">
        <v>41871</v>
      </c>
      <c r="L502" s="109">
        <v>42041</v>
      </c>
      <c r="M502" s="109">
        <v>45693.5</v>
      </c>
      <c r="N502" s="124">
        <v>185906</v>
      </c>
      <c r="O502" s="125">
        <v>185906</v>
      </c>
      <c r="P502" s="104">
        <v>0</v>
      </c>
      <c r="Q502" s="104">
        <v>0</v>
      </c>
      <c r="R502" s="104">
        <v>0</v>
      </c>
      <c r="S502" s="131" t="s">
        <v>4281</v>
      </c>
    </row>
    <row r="503" spans="1:19" ht="15.75" thickBot="1" x14ac:dyDescent="0.3">
      <c r="A503" s="119">
        <v>493</v>
      </c>
      <c r="B503" s="120" t="s">
        <v>4870</v>
      </c>
      <c r="C503" s="104" t="s">
        <v>56</v>
      </c>
      <c r="D503" s="104"/>
      <c r="E503" s="104" t="s">
        <v>4271</v>
      </c>
      <c r="F503" s="104" t="s">
        <v>265</v>
      </c>
      <c r="G503" s="104" t="s">
        <v>688</v>
      </c>
      <c r="H503" s="104" t="s">
        <v>656</v>
      </c>
      <c r="I503" s="104" t="s">
        <v>715</v>
      </c>
      <c r="J503" s="123">
        <v>504</v>
      </c>
      <c r="K503" s="109">
        <v>41886</v>
      </c>
      <c r="L503" s="109">
        <v>42076</v>
      </c>
      <c r="M503" s="132">
        <v>42442</v>
      </c>
      <c r="N503" s="124">
        <v>183584</v>
      </c>
      <c r="O503" s="125">
        <v>183584</v>
      </c>
      <c r="P503" s="104">
        <v>0</v>
      </c>
      <c r="Q503" s="104">
        <v>0</v>
      </c>
      <c r="R503" s="104">
        <v>0</v>
      </c>
      <c r="S503" s="131" t="s">
        <v>4281</v>
      </c>
    </row>
    <row r="504" spans="1:19" ht="15.75" thickBot="1" x14ac:dyDescent="0.3">
      <c r="A504" s="119">
        <v>494</v>
      </c>
      <c r="B504" s="120" t="s">
        <v>4872</v>
      </c>
      <c r="C504" s="104" t="s">
        <v>56</v>
      </c>
      <c r="D504" s="104"/>
      <c r="E504" s="104" t="s">
        <v>4273</v>
      </c>
      <c r="F504" s="104" t="s">
        <v>265</v>
      </c>
      <c r="G504" s="104" t="s">
        <v>688</v>
      </c>
      <c r="H504" s="104" t="s">
        <v>650</v>
      </c>
      <c r="I504" s="104" t="s">
        <v>715</v>
      </c>
      <c r="J504" s="123">
        <v>496</v>
      </c>
      <c r="K504" s="109">
        <v>41884</v>
      </c>
      <c r="L504" s="109">
        <v>42075</v>
      </c>
      <c r="M504" s="109">
        <v>45727.5</v>
      </c>
      <c r="N504" s="124">
        <v>237875</v>
      </c>
      <c r="O504" s="125">
        <v>195000</v>
      </c>
      <c r="P504" s="104">
        <v>0</v>
      </c>
      <c r="Q504" s="104">
        <v>0</v>
      </c>
      <c r="R504" s="104">
        <v>0</v>
      </c>
      <c r="S504" s="131" t="s">
        <v>4281</v>
      </c>
    </row>
    <row r="505" spans="1:19" ht="15.75" thickBot="1" x14ac:dyDescent="0.3">
      <c r="A505" s="119">
        <v>495</v>
      </c>
      <c r="B505" s="120" t="s">
        <v>4874</v>
      </c>
      <c r="C505" s="104" t="s">
        <v>56</v>
      </c>
      <c r="D505" s="104"/>
      <c r="E505" s="104" t="s">
        <v>4273</v>
      </c>
      <c r="F505" s="104" t="s">
        <v>265</v>
      </c>
      <c r="G505" s="104" t="s">
        <v>688</v>
      </c>
      <c r="H505" s="104" t="s">
        <v>650</v>
      </c>
      <c r="I505" s="104" t="s">
        <v>715</v>
      </c>
      <c r="J505" s="123">
        <v>566</v>
      </c>
      <c r="K505" s="109">
        <v>41893</v>
      </c>
      <c r="L505" s="109">
        <v>42083</v>
      </c>
      <c r="M505" s="109">
        <v>45735.5</v>
      </c>
      <c r="N505" s="124">
        <v>185906</v>
      </c>
      <c r="O505" s="125">
        <v>489556</v>
      </c>
      <c r="P505" s="104">
        <v>0</v>
      </c>
      <c r="Q505" s="104">
        <v>0</v>
      </c>
      <c r="R505" s="104">
        <v>0</v>
      </c>
      <c r="S505" s="131" t="s">
        <v>4281</v>
      </c>
    </row>
    <row r="506" spans="1:19" ht="15.75" thickBot="1" x14ac:dyDescent="0.3">
      <c r="A506" s="119">
        <v>496</v>
      </c>
      <c r="B506" s="120" t="s">
        <v>4876</v>
      </c>
      <c r="C506" s="104" t="s">
        <v>56</v>
      </c>
      <c r="D506" s="104"/>
      <c r="E506" s="104" t="s">
        <v>4273</v>
      </c>
      <c r="F506" s="104" t="s">
        <v>265</v>
      </c>
      <c r="G506" s="104" t="s">
        <v>688</v>
      </c>
      <c r="H506" s="104" t="s">
        <v>650</v>
      </c>
      <c r="I506" s="104" t="s">
        <v>715</v>
      </c>
      <c r="J506" s="123">
        <v>1181</v>
      </c>
      <c r="K506" s="109">
        <v>41894</v>
      </c>
      <c r="L506" s="109">
        <v>42151</v>
      </c>
      <c r="M506" s="109">
        <v>45803.5</v>
      </c>
      <c r="N506" s="124">
        <v>185906</v>
      </c>
      <c r="O506" s="125">
        <v>256222</v>
      </c>
      <c r="P506" s="104">
        <v>0</v>
      </c>
      <c r="Q506" s="104">
        <v>0</v>
      </c>
      <c r="R506" s="104">
        <v>0</v>
      </c>
      <c r="S506" s="131" t="s">
        <v>4281</v>
      </c>
    </row>
    <row r="507" spans="1:19" ht="15.75" thickBot="1" x14ac:dyDescent="0.3">
      <c r="A507" s="119">
        <v>497</v>
      </c>
      <c r="B507" s="120" t="s">
        <v>4878</v>
      </c>
      <c r="C507" s="104" t="s">
        <v>56</v>
      </c>
      <c r="D507" s="104"/>
      <c r="E507" s="104" t="s">
        <v>4273</v>
      </c>
      <c r="F507" s="104" t="s">
        <v>265</v>
      </c>
      <c r="G507" s="104" t="s">
        <v>688</v>
      </c>
      <c r="H507" s="104" t="s">
        <v>650</v>
      </c>
      <c r="I507" s="104" t="s">
        <v>715</v>
      </c>
      <c r="J507" s="123">
        <v>1361</v>
      </c>
      <c r="K507" s="109">
        <v>41939</v>
      </c>
      <c r="L507" s="109">
        <v>42172</v>
      </c>
      <c r="M507" s="109">
        <v>45824.5</v>
      </c>
      <c r="N507" s="124">
        <v>185906</v>
      </c>
      <c r="O507" s="125">
        <v>512443</v>
      </c>
      <c r="P507" s="104">
        <v>0</v>
      </c>
      <c r="Q507" s="104">
        <v>0</v>
      </c>
      <c r="R507" s="104">
        <v>0</v>
      </c>
      <c r="S507" s="131" t="s">
        <v>4281</v>
      </c>
    </row>
    <row r="508" spans="1:19" ht="15.75" thickBot="1" x14ac:dyDescent="0.3">
      <c r="A508" s="119">
        <v>498</v>
      </c>
      <c r="B508" s="120" t="s">
        <v>4880</v>
      </c>
      <c r="C508" s="104" t="s">
        <v>56</v>
      </c>
      <c r="D508" s="104"/>
      <c r="E508" s="104" t="s">
        <v>4273</v>
      </c>
      <c r="F508" s="104" t="s">
        <v>265</v>
      </c>
      <c r="G508" s="104" t="s">
        <v>688</v>
      </c>
      <c r="H508" s="104" t="s">
        <v>650</v>
      </c>
      <c r="I508" s="104" t="s">
        <v>715</v>
      </c>
      <c r="J508" s="123">
        <v>635</v>
      </c>
      <c r="K508" s="109">
        <v>41941</v>
      </c>
      <c r="L508" s="109">
        <v>42090</v>
      </c>
      <c r="M508" s="109">
        <v>45742.5</v>
      </c>
      <c r="N508" s="124">
        <v>185906</v>
      </c>
      <c r="O508" s="125">
        <v>256750</v>
      </c>
      <c r="P508" s="104">
        <v>0</v>
      </c>
      <c r="Q508" s="104">
        <v>0</v>
      </c>
      <c r="R508" s="104">
        <v>0</v>
      </c>
      <c r="S508" s="131" t="s">
        <v>4281</v>
      </c>
    </row>
    <row r="509" spans="1:19" ht="15.75" thickBot="1" x14ac:dyDescent="0.3">
      <c r="A509" s="119">
        <v>499</v>
      </c>
      <c r="B509" s="120" t="s">
        <v>4881</v>
      </c>
      <c r="C509" s="104" t="s">
        <v>56</v>
      </c>
      <c r="D509" s="104"/>
      <c r="E509" s="104" t="s">
        <v>4273</v>
      </c>
      <c r="F509" s="104" t="s">
        <v>265</v>
      </c>
      <c r="G509" s="104" t="s">
        <v>688</v>
      </c>
      <c r="H509" s="104" t="s">
        <v>650</v>
      </c>
      <c r="I509" s="104" t="s">
        <v>715</v>
      </c>
      <c r="J509" s="123">
        <v>352</v>
      </c>
      <c r="K509" s="109">
        <v>41953</v>
      </c>
      <c r="L509" s="109">
        <v>42061</v>
      </c>
      <c r="M509" s="109">
        <v>45713.5</v>
      </c>
      <c r="N509" s="124">
        <v>185906</v>
      </c>
      <c r="O509" s="125">
        <v>260000</v>
      </c>
      <c r="P509" s="104">
        <v>0</v>
      </c>
      <c r="Q509" s="104">
        <v>0</v>
      </c>
      <c r="R509" s="104">
        <v>0</v>
      </c>
      <c r="S509" s="131" t="s">
        <v>4281</v>
      </c>
    </row>
    <row r="510" spans="1:19" ht="15.75" thickBot="1" x14ac:dyDescent="0.3">
      <c r="A510" s="119">
        <v>500</v>
      </c>
      <c r="B510" s="120" t="s">
        <v>4882</v>
      </c>
      <c r="C510" s="104" t="s">
        <v>56</v>
      </c>
      <c r="D510" s="104"/>
      <c r="E510" s="104" t="s">
        <v>4272</v>
      </c>
      <c r="F510" s="104" t="s">
        <v>265</v>
      </c>
      <c r="G510" s="104" t="s">
        <v>688</v>
      </c>
      <c r="H510" s="104" t="s">
        <v>656</v>
      </c>
      <c r="I510" s="104" t="s">
        <v>715</v>
      </c>
      <c r="J510" s="123">
        <v>951</v>
      </c>
      <c r="K510" s="109">
        <v>41954</v>
      </c>
      <c r="L510" s="109">
        <v>42122</v>
      </c>
      <c r="M510" s="109">
        <v>42669.875</v>
      </c>
      <c r="N510" s="124">
        <v>244879</v>
      </c>
      <c r="O510" s="125">
        <v>256750</v>
      </c>
      <c r="P510" s="104">
        <v>0</v>
      </c>
      <c r="Q510" s="104">
        <v>0</v>
      </c>
      <c r="R510" s="104">
        <v>0</v>
      </c>
      <c r="S510" s="131" t="s">
        <v>4281</v>
      </c>
    </row>
    <row r="511" spans="1:19" ht="15.75" thickBot="1" x14ac:dyDescent="0.3">
      <c r="A511" s="119">
        <v>501</v>
      </c>
      <c r="B511" s="120" t="s">
        <v>4883</v>
      </c>
      <c r="C511" s="104" t="s">
        <v>56</v>
      </c>
      <c r="D511" s="104"/>
      <c r="E511" s="104" t="s">
        <v>4273</v>
      </c>
      <c r="F511" s="104" t="s">
        <v>265</v>
      </c>
      <c r="G511" s="104" t="s">
        <v>688</v>
      </c>
      <c r="H511" s="104" t="s">
        <v>650</v>
      </c>
      <c r="I511" s="104" t="s">
        <v>715</v>
      </c>
      <c r="J511" s="123">
        <v>353</v>
      </c>
      <c r="K511" s="109">
        <v>41962</v>
      </c>
      <c r="L511" s="109">
        <v>42061</v>
      </c>
      <c r="M511" s="109">
        <v>45713.5</v>
      </c>
      <c r="N511" s="124">
        <v>178406</v>
      </c>
      <c r="O511" s="125">
        <v>355345</v>
      </c>
      <c r="P511" s="104">
        <v>0</v>
      </c>
      <c r="Q511" s="104">
        <v>0</v>
      </c>
      <c r="R511" s="104">
        <v>0</v>
      </c>
      <c r="S511" s="131" t="s">
        <v>4281</v>
      </c>
    </row>
    <row r="512" spans="1:19" ht="15.75" thickBot="1" x14ac:dyDescent="0.3">
      <c r="A512" s="119">
        <v>502</v>
      </c>
      <c r="B512" s="120" t="s">
        <v>4885</v>
      </c>
      <c r="C512" s="104" t="s">
        <v>56</v>
      </c>
      <c r="D512" s="104"/>
      <c r="E512" s="104" t="s">
        <v>4273</v>
      </c>
      <c r="F512" s="104" t="s">
        <v>265</v>
      </c>
      <c r="G512" s="104" t="s">
        <v>688</v>
      </c>
      <c r="H512" s="104" t="s">
        <v>650</v>
      </c>
      <c r="I512" s="104" t="s">
        <v>715</v>
      </c>
      <c r="J512" s="123">
        <v>354</v>
      </c>
      <c r="K512" s="109">
        <v>41975</v>
      </c>
      <c r="L512" s="109">
        <v>42061</v>
      </c>
      <c r="M512" s="109">
        <v>45713.5</v>
      </c>
      <c r="N512" s="124">
        <v>185906</v>
      </c>
      <c r="O512" s="125">
        <v>367167</v>
      </c>
      <c r="P512" s="104">
        <v>0</v>
      </c>
      <c r="Q512" s="104">
        <v>0</v>
      </c>
      <c r="R512" s="104">
        <v>0</v>
      </c>
      <c r="S512" s="131" t="s">
        <v>4281</v>
      </c>
    </row>
    <row r="513" spans="1:19" ht="15.75" thickBot="1" x14ac:dyDescent="0.3">
      <c r="A513" s="119">
        <v>503</v>
      </c>
      <c r="B513" s="120" t="s">
        <v>4887</v>
      </c>
      <c r="C513" s="104" t="s">
        <v>56</v>
      </c>
      <c r="D513" s="104"/>
      <c r="E513" s="104" t="s">
        <v>4273</v>
      </c>
      <c r="F513" s="104" t="s">
        <v>265</v>
      </c>
      <c r="G513" s="104" t="s">
        <v>688</v>
      </c>
      <c r="H513" s="104" t="s">
        <v>650</v>
      </c>
      <c r="I513" s="104" t="s">
        <v>715</v>
      </c>
      <c r="J513" s="123">
        <v>636</v>
      </c>
      <c r="K513" s="109">
        <v>41982</v>
      </c>
      <c r="L513" s="109">
        <v>42090</v>
      </c>
      <c r="M513" s="109">
        <v>45742.5</v>
      </c>
      <c r="N513" s="124">
        <v>185906</v>
      </c>
      <c r="O513" s="125">
        <v>185906</v>
      </c>
      <c r="P513" s="104">
        <v>0</v>
      </c>
      <c r="Q513" s="104">
        <v>0</v>
      </c>
      <c r="R513" s="104">
        <v>0</v>
      </c>
      <c r="S513" s="131" t="s">
        <v>4281</v>
      </c>
    </row>
    <row r="514" spans="1:19" ht="15.75" thickBot="1" x14ac:dyDescent="0.3">
      <c r="A514" s="119">
        <v>504</v>
      </c>
      <c r="B514" s="120" t="s">
        <v>4888</v>
      </c>
      <c r="C514" s="104" t="s">
        <v>56</v>
      </c>
      <c r="D514" s="104"/>
      <c r="E514" s="104" t="s">
        <v>4275</v>
      </c>
      <c r="F514" s="104" t="s">
        <v>265</v>
      </c>
      <c r="G514" s="104" t="s">
        <v>688</v>
      </c>
      <c r="H514" s="104" t="s">
        <v>656</v>
      </c>
      <c r="I514" s="104" t="s">
        <v>715</v>
      </c>
      <c r="J514" s="123">
        <v>90892</v>
      </c>
      <c r="K514" s="109">
        <v>41983</v>
      </c>
      <c r="L514" s="109">
        <v>42047</v>
      </c>
      <c r="M514" s="109">
        <v>42137</v>
      </c>
      <c r="N514" s="124">
        <v>77881</v>
      </c>
      <c r="O514" s="125">
        <v>77881</v>
      </c>
      <c r="P514" s="104">
        <v>0</v>
      </c>
      <c r="Q514" s="104">
        <v>0</v>
      </c>
      <c r="R514" s="104">
        <v>0</v>
      </c>
      <c r="S514" s="131" t="s">
        <v>4281</v>
      </c>
    </row>
    <row r="515" spans="1:19" ht="15.75" thickBot="1" x14ac:dyDescent="0.3">
      <c r="A515" s="119">
        <v>505</v>
      </c>
      <c r="B515" s="120" t="s">
        <v>4889</v>
      </c>
      <c r="C515" s="104" t="s">
        <v>56</v>
      </c>
      <c r="D515" s="104"/>
      <c r="E515" s="104" t="s">
        <v>4272</v>
      </c>
      <c r="F515" s="104" t="s">
        <v>265</v>
      </c>
      <c r="G515" s="104" t="s">
        <v>688</v>
      </c>
      <c r="H515" s="104" t="s">
        <v>656</v>
      </c>
      <c r="I515" s="104" t="s">
        <v>715</v>
      </c>
      <c r="J515" s="123">
        <v>637</v>
      </c>
      <c r="K515" s="109">
        <v>41915</v>
      </c>
      <c r="L515" s="109">
        <v>42090</v>
      </c>
      <c r="M515" s="109">
        <v>43916.25</v>
      </c>
      <c r="N515" s="124">
        <v>237875</v>
      </c>
      <c r="O515" s="125">
        <v>237875</v>
      </c>
      <c r="P515" s="104">
        <v>0</v>
      </c>
      <c r="Q515" s="104">
        <v>0</v>
      </c>
      <c r="R515" s="104">
        <v>0</v>
      </c>
      <c r="S515" s="131" t="s">
        <v>4281</v>
      </c>
    </row>
    <row r="516" spans="1:19" ht="15.75" thickBot="1" x14ac:dyDescent="0.3">
      <c r="A516" s="119">
        <v>506</v>
      </c>
      <c r="B516" s="120" t="s">
        <v>4891</v>
      </c>
      <c r="C516" s="104" t="s">
        <v>56</v>
      </c>
      <c r="D516" s="104"/>
      <c r="E516" s="104" t="s">
        <v>4273</v>
      </c>
      <c r="F516" s="104" t="s">
        <v>265</v>
      </c>
      <c r="G516" s="104" t="s">
        <v>688</v>
      </c>
      <c r="H516" s="104" t="s">
        <v>650</v>
      </c>
      <c r="I516" s="104" t="s">
        <v>715</v>
      </c>
      <c r="J516" s="123">
        <v>497</v>
      </c>
      <c r="K516" s="109">
        <v>41992</v>
      </c>
      <c r="L516" s="109">
        <v>42075</v>
      </c>
      <c r="M516" s="109">
        <v>45727.5</v>
      </c>
      <c r="N516" s="124">
        <v>185906</v>
      </c>
      <c r="O516" s="125">
        <v>185906</v>
      </c>
      <c r="P516" s="104">
        <v>0</v>
      </c>
      <c r="Q516" s="104">
        <v>0</v>
      </c>
      <c r="R516" s="104">
        <v>0</v>
      </c>
      <c r="S516" s="131" t="s">
        <v>4281</v>
      </c>
    </row>
    <row r="517" spans="1:19" ht="15.75" thickBot="1" x14ac:dyDescent="0.3">
      <c r="A517" s="119">
        <v>507</v>
      </c>
      <c r="B517" s="120" t="s">
        <v>4893</v>
      </c>
      <c r="C517" s="104" t="s">
        <v>56</v>
      </c>
      <c r="D517" s="104"/>
      <c r="E517" s="104" t="s">
        <v>4273</v>
      </c>
      <c r="F517" s="104" t="s">
        <v>265</v>
      </c>
      <c r="G517" s="104" t="s">
        <v>688</v>
      </c>
      <c r="H517" s="104" t="s">
        <v>650</v>
      </c>
      <c r="I517" s="104" t="s">
        <v>715</v>
      </c>
      <c r="J517" s="123">
        <v>1182</v>
      </c>
      <c r="K517" s="109">
        <v>41995</v>
      </c>
      <c r="L517" s="109">
        <v>42151</v>
      </c>
      <c r="M517" s="109">
        <v>45803.5</v>
      </c>
      <c r="N517" s="124">
        <v>244125</v>
      </c>
      <c r="O517" s="125">
        <v>244125</v>
      </c>
      <c r="P517" s="104">
        <v>0</v>
      </c>
      <c r="Q517" s="104">
        <v>0</v>
      </c>
      <c r="R517" s="104">
        <v>0</v>
      </c>
      <c r="S517" s="131" t="s">
        <v>4281</v>
      </c>
    </row>
    <row r="518" spans="1:19" ht="15.75" thickBot="1" x14ac:dyDescent="0.3">
      <c r="A518" s="119">
        <v>508</v>
      </c>
      <c r="B518" s="120" t="s">
        <v>4895</v>
      </c>
      <c r="C518" s="104" t="s">
        <v>56</v>
      </c>
      <c r="D518" s="104"/>
      <c r="E518" s="104" t="s">
        <v>4274</v>
      </c>
      <c r="F518" s="104" t="s">
        <v>265</v>
      </c>
      <c r="G518" s="104" t="s">
        <v>688</v>
      </c>
      <c r="H518" s="104" t="s">
        <v>656</v>
      </c>
      <c r="I518" s="104" t="s">
        <v>715</v>
      </c>
      <c r="J518" s="123">
        <v>3</v>
      </c>
      <c r="K518" s="109">
        <v>42009</v>
      </c>
      <c r="L518" s="109">
        <v>42012</v>
      </c>
      <c r="M518" s="109">
        <v>42192</v>
      </c>
      <c r="N518" s="124">
        <v>70375</v>
      </c>
      <c r="O518" s="125">
        <v>70375</v>
      </c>
      <c r="P518" s="104">
        <v>0</v>
      </c>
      <c r="Q518" s="104">
        <v>0</v>
      </c>
      <c r="R518" s="104">
        <v>0</v>
      </c>
      <c r="S518" s="131" t="s">
        <v>4281</v>
      </c>
    </row>
    <row r="519" spans="1:19" ht="15.75" thickBot="1" x14ac:dyDescent="0.3">
      <c r="A519" s="119">
        <v>509</v>
      </c>
      <c r="B519" s="120" t="s">
        <v>4897</v>
      </c>
      <c r="C519" s="104" t="s">
        <v>56</v>
      </c>
      <c r="D519" s="104"/>
      <c r="E519" s="104" t="s">
        <v>4271</v>
      </c>
      <c r="F519" s="104" t="s">
        <v>265</v>
      </c>
      <c r="G519" s="104" t="s">
        <v>688</v>
      </c>
      <c r="H519" s="104" t="s">
        <v>656</v>
      </c>
      <c r="I519" s="104" t="s">
        <v>715</v>
      </c>
      <c r="J519" s="123">
        <v>102</v>
      </c>
      <c r="K519" s="109">
        <v>42010</v>
      </c>
      <c r="L519" s="109">
        <v>42025</v>
      </c>
      <c r="M519" s="132">
        <v>42390</v>
      </c>
      <c r="N519" s="124">
        <v>195000</v>
      </c>
      <c r="O519" s="125">
        <v>195000</v>
      </c>
      <c r="P519" s="104">
        <v>0</v>
      </c>
      <c r="Q519" s="104">
        <v>0</v>
      </c>
      <c r="R519" s="104">
        <v>0</v>
      </c>
      <c r="S519" s="131" t="s">
        <v>4281</v>
      </c>
    </row>
    <row r="520" spans="1:19" ht="15.75" thickBot="1" x14ac:dyDescent="0.3">
      <c r="A520" s="119">
        <v>510</v>
      </c>
      <c r="B520" s="120" t="s">
        <v>4899</v>
      </c>
      <c r="C520" s="104" t="s">
        <v>56</v>
      </c>
      <c r="D520" s="104"/>
      <c r="E520" s="104" t="s">
        <v>4274</v>
      </c>
      <c r="F520" s="104" t="s">
        <v>265</v>
      </c>
      <c r="G520" s="104" t="s">
        <v>688</v>
      </c>
      <c r="H520" s="104" t="s">
        <v>656</v>
      </c>
      <c r="I520" s="104" t="s">
        <v>715</v>
      </c>
      <c r="J520" s="123">
        <v>89810</v>
      </c>
      <c r="K520" s="109">
        <v>42017</v>
      </c>
      <c r="L520" s="109">
        <v>42018</v>
      </c>
      <c r="M520" s="132">
        <v>42390</v>
      </c>
      <c r="N520" s="124">
        <v>70375</v>
      </c>
      <c r="O520" s="125">
        <v>489556</v>
      </c>
      <c r="P520" s="104">
        <v>0</v>
      </c>
      <c r="Q520" s="104">
        <v>0</v>
      </c>
      <c r="R520" s="104">
        <v>0</v>
      </c>
      <c r="S520" s="131" t="s">
        <v>4281</v>
      </c>
    </row>
    <row r="521" spans="1:19" ht="15.75" thickBot="1" x14ac:dyDescent="0.3">
      <c r="A521" s="119">
        <v>511</v>
      </c>
      <c r="B521" s="120" t="s">
        <v>4900</v>
      </c>
      <c r="C521" s="104" t="s">
        <v>56</v>
      </c>
      <c r="D521" s="104"/>
      <c r="E521" s="104" t="s">
        <v>4273</v>
      </c>
      <c r="F521" s="104" t="s">
        <v>265</v>
      </c>
      <c r="G521" s="104" t="s">
        <v>688</v>
      </c>
      <c r="H521" s="104" t="s">
        <v>650</v>
      </c>
      <c r="I521" s="104" t="s">
        <v>715</v>
      </c>
      <c r="J521" s="123">
        <v>498</v>
      </c>
      <c r="K521" s="109">
        <v>42003</v>
      </c>
      <c r="L521" s="109">
        <v>42075</v>
      </c>
      <c r="M521" s="132">
        <v>42390</v>
      </c>
      <c r="N521" s="124">
        <v>250000</v>
      </c>
      <c r="O521" s="125">
        <v>256222</v>
      </c>
      <c r="P521" s="104">
        <v>0</v>
      </c>
      <c r="Q521" s="104">
        <v>0</v>
      </c>
      <c r="R521" s="104">
        <v>0</v>
      </c>
      <c r="S521" s="131" t="s">
        <v>4281</v>
      </c>
    </row>
    <row r="522" spans="1:19" ht="15.75" thickBot="1" x14ac:dyDescent="0.3">
      <c r="A522" s="119">
        <v>512</v>
      </c>
      <c r="B522" s="120" t="s">
        <v>4901</v>
      </c>
      <c r="C522" s="104" t="s">
        <v>56</v>
      </c>
      <c r="D522" s="104"/>
      <c r="E522" s="104" t="s">
        <v>4273</v>
      </c>
      <c r="F522" s="104" t="s">
        <v>265</v>
      </c>
      <c r="G522" s="104" t="s">
        <v>688</v>
      </c>
      <c r="H522" s="104" t="s">
        <v>650</v>
      </c>
      <c r="I522" s="104" t="s">
        <v>715</v>
      </c>
      <c r="J522" s="123">
        <v>656</v>
      </c>
      <c r="K522" s="109">
        <v>42024</v>
      </c>
      <c r="L522" s="109">
        <v>42093</v>
      </c>
      <c r="M522" s="132">
        <v>42390</v>
      </c>
      <c r="N522" s="124">
        <v>73433</v>
      </c>
      <c r="O522" s="125">
        <v>512443</v>
      </c>
      <c r="P522" s="104">
        <v>0</v>
      </c>
      <c r="Q522" s="104">
        <v>0</v>
      </c>
      <c r="R522" s="104">
        <v>0</v>
      </c>
      <c r="S522" s="131" t="s">
        <v>4281</v>
      </c>
    </row>
    <row r="523" spans="1:19" ht="15.75" thickBot="1" x14ac:dyDescent="0.3">
      <c r="A523" s="119">
        <v>513</v>
      </c>
      <c r="B523" s="120" t="s">
        <v>4903</v>
      </c>
      <c r="C523" s="104" t="s">
        <v>56</v>
      </c>
      <c r="D523" s="104"/>
      <c r="E523" s="104" t="s">
        <v>4273</v>
      </c>
      <c r="F523" s="104" t="s">
        <v>265</v>
      </c>
      <c r="G523" s="104" t="s">
        <v>688</v>
      </c>
      <c r="H523" s="104" t="s">
        <v>650</v>
      </c>
      <c r="I523" s="104" t="s">
        <v>715</v>
      </c>
      <c r="J523" s="123">
        <v>1096</v>
      </c>
      <c r="K523" s="109">
        <v>42013</v>
      </c>
      <c r="L523" s="109">
        <v>42143</v>
      </c>
      <c r="M523" s="132">
        <v>42390</v>
      </c>
      <c r="N523" s="124">
        <v>356813</v>
      </c>
      <c r="O523" s="125">
        <v>256750</v>
      </c>
      <c r="P523" s="104">
        <v>0</v>
      </c>
      <c r="Q523" s="104">
        <v>0</v>
      </c>
      <c r="R523" s="104">
        <v>0</v>
      </c>
      <c r="S523" s="131" t="s">
        <v>4281</v>
      </c>
    </row>
    <row r="524" spans="1:19" ht="15.75" thickBot="1" x14ac:dyDescent="0.3">
      <c r="A524" s="119">
        <v>514</v>
      </c>
      <c r="B524" s="120" t="s">
        <v>4904</v>
      </c>
      <c r="C524" s="104" t="s">
        <v>56</v>
      </c>
      <c r="D524" s="104"/>
      <c r="E524" s="104" t="s">
        <v>4273</v>
      </c>
      <c r="F524" s="104" t="s">
        <v>265</v>
      </c>
      <c r="G524" s="104" t="s">
        <v>688</v>
      </c>
      <c r="H524" s="104" t="s">
        <v>650</v>
      </c>
      <c r="I524" s="104" t="s">
        <v>715</v>
      </c>
      <c r="J524" s="123">
        <v>657</v>
      </c>
      <c r="K524" s="109">
        <v>42026</v>
      </c>
      <c r="L524" s="109">
        <v>42093</v>
      </c>
      <c r="M524" s="132">
        <v>42390</v>
      </c>
      <c r="N524" s="124">
        <v>367167</v>
      </c>
      <c r="O524" s="125">
        <v>260000</v>
      </c>
      <c r="P524" s="104">
        <v>0</v>
      </c>
      <c r="Q524" s="104">
        <v>0</v>
      </c>
      <c r="R524" s="104">
        <v>0</v>
      </c>
      <c r="S524" s="131" t="s">
        <v>4281</v>
      </c>
    </row>
    <row r="525" spans="1:19" ht="15.75" thickBot="1" x14ac:dyDescent="0.3">
      <c r="A525" s="119">
        <v>515</v>
      </c>
      <c r="B525" s="120" t="s">
        <v>4907</v>
      </c>
      <c r="C525" s="104" t="s">
        <v>56</v>
      </c>
      <c r="D525" s="104"/>
      <c r="E525" s="104" t="s">
        <v>4273</v>
      </c>
      <c r="F525" s="104" t="s">
        <v>265</v>
      </c>
      <c r="G525" s="104" t="s">
        <v>688</v>
      </c>
      <c r="H525" s="104" t="s">
        <v>650</v>
      </c>
      <c r="I525" s="104" t="s">
        <v>715</v>
      </c>
      <c r="J525" s="123">
        <v>1191</v>
      </c>
      <c r="K525" s="109">
        <v>42026</v>
      </c>
      <c r="L525" s="109">
        <v>42152</v>
      </c>
      <c r="M525" s="132">
        <v>42390</v>
      </c>
      <c r="N525" s="124">
        <v>250000</v>
      </c>
      <c r="O525" s="125">
        <v>256750</v>
      </c>
      <c r="P525" s="104">
        <v>0</v>
      </c>
      <c r="Q525" s="104">
        <v>0</v>
      </c>
      <c r="R525" s="104">
        <v>0</v>
      </c>
      <c r="S525" s="131" t="s">
        <v>4281</v>
      </c>
    </row>
    <row r="526" spans="1:19" ht="15.75" thickBot="1" x14ac:dyDescent="0.3">
      <c r="A526" s="119">
        <v>516</v>
      </c>
      <c r="B526" s="120" t="s">
        <v>4909</v>
      </c>
      <c r="C526" s="104" t="s">
        <v>56</v>
      </c>
      <c r="D526" s="104"/>
      <c r="E526" s="104" t="s">
        <v>4271</v>
      </c>
      <c r="F526" s="104" t="s">
        <v>265</v>
      </c>
      <c r="G526" s="104" t="s">
        <v>688</v>
      </c>
      <c r="H526" s="104" t="s">
        <v>656</v>
      </c>
      <c r="I526" s="104" t="s">
        <v>715</v>
      </c>
      <c r="J526" s="123">
        <v>594</v>
      </c>
      <c r="K526" s="109">
        <v>42027</v>
      </c>
      <c r="L526" s="109">
        <v>42087</v>
      </c>
      <c r="M526" s="132">
        <v>42453</v>
      </c>
      <c r="N526" s="124">
        <v>489556</v>
      </c>
      <c r="O526" s="125">
        <v>355345</v>
      </c>
      <c r="P526" s="104">
        <v>0</v>
      </c>
      <c r="Q526" s="104">
        <v>0</v>
      </c>
      <c r="R526" s="104">
        <v>0</v>
      </c>
      <c r="S526" s="131" t="s">
        <v>4281</v>
      </c>
    </row>
    <row r="527" spans="1:19" ht="15.75" thickBot="1" x14ac:dyDescent="0.3">
      <c r="A527" s="119">
        <v>517</v>
      </c>
      <c r="B527" s="120" t="s">
        <v>4911</v>
      </c>
      <c r="C527" s="104" t="s">
        <v>56</v>
      </c>
      <c r="D527" s="104"/>
      <c r="E527" s="104" t="s">
        <v>4275</v>
      </c>
      <c r="F527" s="104" t="s">
        <v>265</v>
      </c>
      <c r="G527" s="104" t="s">
        <v>688</v>
      </c>
      <c r="H527" s="104" t="s">
        <v>656</v>
      </c>
      <c r="I527" s="104" t="s">
        <v>715</v>
      </c>
      <c r="J527" s="123">
        <v>91035</v>
      </c>
      <c r="K527" s="109">
        <v>42033</v>
      </c>
      <c r="L527" s="109">
        <v>42055</v>
      </c>
      <c r="M527" s="132">
        <v>42390</v>
      </c>
      <c r="N527" s="124">
        <v>48956</v>
      </c>
      <c r="O527" s="125">
        <v>367167</v>
      </c>
      <c r="P527" s="104">
        <v>0</v>
      </c>
      <c r="Q527" s="104">
        <v>0</v>
      </c>
      <c r="R527" s="104">
        <v>0</v>
      </c>
      <c r="S527" s="131" t="s">
        <v>4281</v>
      </c>
    </row>
    <row r="528" spans="1:19" ht="15.75" thickBot="1" x14ac:dyDescent="0.3">
      <c r="A528" s="119">
        <v>518</v>
      </c>
      <c r="B528" s="120" t="s">
        <v>4912</v>
      </c>
      <c r="C528" s="104" t="s">
        <v>56</v>
      </c>
      <c r="D528" s="104"/>
      <c r="E528" s="104" t="s">
        <v>4273</v>
      </c>
      <c r="F528" s="104" t="s">
        <v>265</v>
      </c>
      <c r="G528" s="104" t="s">
        <v>688</v>
      </c>
      <c r="H528" s="104" t="s">
        <v>650</v>
      </c>
      <c r="I528" s="104" t="s">
        <v>715</v>
      </c>
      <c r="J528" s="123">
        <v>1098</v>
      </c>
      <c r="K528" s="109">
        <v>42034</v>
      </c>
      <c r="L528" s="109">
        <v>42143</v>
      </c>
      <c r="M528" s="132">
        <v>42390</v>
      </c>
      <c r="N528" s="124">
        <v>73433</v>
      </c>
      <c r="O528" s="125">
        <v>73433</v>
      </c>
      <c r="P528" s="104">
        <v>0</v>
      </c>
      <c r="Q528" s="104">
        <v>0</v>
      </c>
      <c r="R528" s="104">
        <v>0</v>
      </c>
      <c r="S528" s="131" t="s">
        <v>4281</v>
      </c>
    </row>
    <row r="529" spans="1:19" ht="15.75" thickBot="1" x14ac:dyDescent="0.3">
      <c r="A529" s="119">
        <v>519</v>
      </c>
      <c r="B529" s="120" t="s">
        <v>4913</v>
      </c>
      <c r="C529" s="104" t="s">
        <v>56</v>
      </c>
      <c r="D529" s="104"/>
      <c r="E529" s="104" t="s">
        <v>4273</v>
      </c>
      <c r="F529" s="104" t="s">
        <v>265</v>
      </c>
      <c r="G529" s="104" t="s">
        <v>688</v>
      </c>
      <c r="H529" s="104" t="s">
        <v>650</v>
      </c>
      <c r="I529" s="104" t="s">
        <v>715</v>
      </c>
      <c r="J529" s="123">
        <v>1437</v>
      </c>
      <c r="K529" s="109">
        <v>42038</v>
      </c>
      <c r="L529" s="109">
        <v>42179</v>
      </c>
      <c r="M529" s="132">
        <v>42390</v>
      </c>
      <c r="N529" s="124">
        <v>110150</v>
      </c>
      <c r="O529" s="125">
        <v>110150</v>
      </c>
      <c r="P529" s="104">
        <v>0</v>
      </c>
      <c r="Q529" s="104">
        <v>0</v>
      </c>
      <c r="R529" s="104">
        <v>0</v>
      </c>
      <c r="S529" s="131" t="s">
        <v>4281</v>
      </c>
    </row>
    <row r="530" spans="1:19" ht="15.75" thickBot="1" x14ac:dyDescent="0.3">
      <c r="A530" s="119">
        <v>520</v>
      </c>
      <c r="B530" s="120" t="s">
        <v>4915</v>
      </c>
      <c r="C530" s="104" t="s">
        <v>56</v>
      </c>
      <c r="D530" s="104"/>
      <c r="E530" s="104" t="s">
        <v>4273</v>
      </c>
      <c r="F530" s="104" t="s">
        <v>265</v>
      </c>
      <c r="G530" s="104" t="s">
        <v>688</v>
      </c>
      <c r="H530" s="104" t="s">
        <v>650</v>
      </c>
      <c r="I530" s="104" t="s">
        <v>715</v>
      </c>
      <c r="J530" s="123">
        <v>698</v>
      </c>
      <c r="K530" s="109">
        <v>42039</v>
      </c>
      <c r="L530" s="109">
        <v>42094</v>
      </c>
      <c r="M530" s="132">
        <v>42390</v>
      </c>
      <c r="N530" s="124">
        <v>183584</v>
      </c>
      <c r="O530" s="125">
        <v>237875</v>
      </c>
      <c r="P530" s="104">
        <v>0</v>
      </c>
      <c r="Q530" s="104">
        <v>0</v>
      </c>
      <c r="R530" s="104">
        <v>0</v>
      </c>
      <c r="S530" s="131" t="s">
        <v>4281</v>
      </c>
    </row>
    <row r="531" spans="1:19" ht="15.75" thickBot="1" x14ac:dyDescent="0.3">
      <c r="A531" s="119">
        <v>521</v>
      </c>
      <c r="B531" s="120" t="s">
        <v>4917</v>
      </c>
      <c r="C531" s="104" t="s">
        <v>56</v>
      </c>
      <c r="D531" s="104"/>
      <c r="E531" s="104" t="s">
        <v>4273</v>
      </c>
      <c r="F531" s="104" t="s">
        <v>265</v>
      </c>
      <c r="G531" s="104" t="s">
        <v>688</v>
      </c>
      <c r="H531" s="104" t="s">
        <v>650</v>
      </c>
      <c r="I531" s="104" t="s">
        <v>715</v>
      </c>
      <c r="J531" s="123">
        <v>995</v>
      </c>
      <c r="K531" s="109">
        <v>42044</v>
      </c>
      <c r="L531" s="109">
        <v>42129</v>
      </c>
      <c r="M531" s="132">
        <v>42390</v>
      </c>
      <c r="N531" s="124">
        <v>122389</v>
      </c>
      <c r="O531" s="125">
        <v>122389</v>
      </c>
      <c r="P531" s="104">
        <v>0</v>
      </c>
      <c r="Q531" s="104">
        <v>0</v>
      </c>
      <c r="R531" s="104">
        <v>0</v>
      </c>
      <c r="S531" s="131" t="s">
        <v>4281</v>
      </c>
    </row>
    <row r="532" spans="1:19" ht="15.75" thickBot="1" x14ac:dyDescent="0.3">
      <c r="A532" s="119">
        <v>522</v>
      </c>
      <c r="B532" s="120" t="s">
        <v>4919</v>
      </c>
      <c r="C532" s="104" t="s">
        <v>56</v>
      </c>
      <c r="D532" s="104"/>
      <c r="E532" s="104" t="s">
        <v>4273</v>
      </c>
      <c r="F532" s="104" t="s">
        <v>265</v>
      </c>
      <c r="G532" s="104" t="s">
        <v>688</v>
      </c>
      <c r="H532" s="104" t="s">
        <v>650</v>
      </c>
      <c r="I532" s="104" t="s">
        <v>715</v>
      </c>
      <c r="J532" s="123">
        <v>1302</v>
      </c>
      <c r="K532" s="109">
        <v>42046</v>
      </c>
      <c r="L532" s="109">
        <v>42164</v>
      </c>
      <c r="M532" s="132">
        <v>42390</v>
      </c>
      <c r="N532" s="124">
        <v>183584</v>
      </c>
      <c r="O532" s="125">
        <v>183584</v>
      </c>
      <c r="P532" s="104">
        <v>0</v>
      </c>
      <c r="Q532" s="104">
        <v>0</v>
      </c>
      <c r="R532" s="104">
        <v>0</v>
      </c>
      <c r="S532" s="131" t="s">
        <v>4281</v>
      </c>
    </row>
    <row r="533" spans="1:19" ht="15.75" thickBot="1" x14ac:dyDescent="0.3">
      <c r="A533" s="119">
        <v>523</v>
      </c>
      <c r="B533" s="120" t="s">
        <v>4921</v>
      </c>
      <c r="C533" s="104" t="s">
        <v>56</v>
      </c>
      <c r="D533" s="104"/>
      <c r="E533" s="104" t="s">
        <v>4274</v>
      </c>
      <c r="F533" s="104" t="s">
        <v>265</v>
      </c>
      <c r="G533" s="104" t="s">
        <v>688</v>
      </c>
      <c r="H533" s="104" t="s">
        <v>656</v>
      </c>
      <c r="I533" s="104" t="s">
        <v>715</v>
      </c>
      <c r="J533" s="123">
        <v>92852</v>
      </c>
      <c r="K533" s="109">
        <v>42047</v>
      </c>
      <c r="L533" s="109">
        <v>42103</v>
      </c>
      <c r="M533" s="132">
        <v>42390</v>
      </c>
      <c r="N533" s="124">
        <v>77881</v>
      </c>
      <c r="O533" s="125">
        <v>77881</v>
      </c>
      <c r="P533" s="104">
        <v>0</v>
      </c>
      <c r="Q533" s="104">
        <v>0</v>
      </c>
      <c r="R533" s="104">
        <v>0</v>
      </c>
      <c r="S533" s="131" t="s">
        <v>4281</v>
      </c>
    </row>
    <row r="534" spans="1:19" ht="15.75" thickBot="1" x14ac:dyDescent="0.3">
      <c r="A534" s="119">
        <v>524</v>
      </c>
      <c r="B534" s="120" t="s">
        <v>4923</v>
      </c>
      <c r="C534" s="104" t="s">
        <v>56</v>
      </c>
      <c r="D534" s="104"/>
      <c r="E534" s="104" t="s">
        <v>4273</v>
      </c>
      <c r="F534" s="104" t="s">
        <v>265</v>
      </c>
      <c r="G534" s="104" t="s">
        <v>688</v>
      </c>
      <c r="H534" s="104" t="s">
        <v>650</v>
      </c>
      <c r="I534" s="104" t="s">
        <v>715</v>
      </c>
      <c r="J534" s="123">
        <v>658</v>
      </c>
      <c r="K534" s="109">
        <v>42044</v>
      </c>
      <c r="L534" s="109">
        <v>42093</v>
      </c>
      <c r="M534" s="132">
        <v>45746</v>
      </c>
      <c r="N534" s="124">
        <v>367167</v>
      </c>
      <c r="O534" s="125">
        <v>367167</v>
      </c>
      <c r="P534" s="104">
        <v>0</v>
      </c>
      <c r="Q534" s="104">
        <v>0</v>
      </c>
      <c r="R534" s="104">
        <v>0</v>
      </c>
      <c r="S534" s="131" t="s">
        <v>4281</v>
      </c>
    </row>
    <row r="535" spans="1:19" ht="15.75" thickBot="1" x14ac:dyDescent="0.3">
      <c r="A535" s="119">
        <v>525</v>
      </c>
      <c r="B535" s="120" t="s">
        <v>4925</v>
      </c>
      <c r="C535" s="104" t="s">
        <v>56</v>
      </c>
      <c r="D535" s="104"/>
      <c r="E535" s="104" t="s">
        <v>4274</v>
      </c>
      <c r="F535" s="104" t="s">
        <v>265</v>
      </c>
      <c r="G535" s="104" t="s">
        <v>688</v>
      </c>
      <c r="H535" s="104" t="s">
        <v>656</v>
      </c>
      <c r="I535" s="104" t="s">
        <v>715</v>
      </c>
      <c r="J535" s="123">
        <v>91068</v>
      </c>
      <c r="K535" s="109">
        <v>42059</v>
      </c>
      <c r="L535" s="109">
        <v>42059</v>
      </c>
      <c r="M535" s="132">
        <v>42390</v>
      </c>
      <c r="N535" s="124">
        <v>70352</v>
      </c>
      <c r="O535" s="125">
        <v>70352</v>
      </c>
      <c r="P535" s="104">
        <v>0</v>
      </c>
      <c r="Q535" s="104">
        <v>0</v>
      </c>
      <c r="R535" s="104">
        <v>0</v>
      </c>
      <c r="S535" s="131" t="s">
        <v>4281</v>
      </c>
    </row>
    <row r="536" spans="1:19" ht="15.75" thickBot="1" x14ac:dyDescent="0.3">
      <c r="A536" s="119">
        <v>526</v>
      </c>
      <c r="B536" s="120" t="s">
        <v>4927</v>
      </c>
      <c r="C536" s="104" t="s">
        <v>56</v>
      </c>
      <c r="D536" s="104"/>
      <c r="E536" s="104" t="s">
        <v>4274</v>
      </c>
      <c r="F536" s="104" t="s">
        <v>265</v>
      </c>
      <c r="G536" s="104" t="s">
        <v>688</v>
      </c>
      <c r="H536" s="104" t="s">
        <v>656</v>
      </c>
      <c r="I536" s="104" t="s">
        <v>715</v>
      </c>
      <c r="J536" s="123">
        <v>91575</v>
      </c>
      <c r="K536" s="109">
        <v>42061</v>
      </c>
      <c r="L536" s="109">
        <v>42075</v>
      </c>
      <c r="M536" s="132">
        <v>42390</v>
      </c>
      <c r="N536" s="124">
        <v>70375</v>
      </c>
      <c r="O536" s="125">
        <v>70375</v>
      </c>
      <c r="P536" s="104">
        <v>0</v>
      </c>
      <c r="Q536" s="104">
        <v>0</v>
      </c>
      <c r="R536" s="104">
        <v>0</v>
      </c>
      <c r="S536" s="131" t="s">
        <v>4281</v>
      </c>
    </row>
    <row r="537" spans="1:19" ht="15.75" thickBot="1" x14ac:dyDescent="0.3">
      <c r="A537" s="119">
        <v>527</v>
      </c>
      <c r="B537" s="120" t="s">
        <v>4929</v>
      </c>
      <c r="C537" s="104" t="s">
        <v>56</v>
      </c>
      <c r="D537" s="104"/>
      <c r="E537" s="104" t="s">
        <v>4273</v>
      </c>
      <c r="F537" s="104" t="s">
        <v>265</v>
      </c>
      <c r="G537" s="104" t="s">
        <v>688</v>
      </c>
      <c r="H537" s="104" t="s">
        <v>650</v>
      </c>
      <c r="I537" s="104" t="s">
        <v>715</v>
      </c>
      <c r="J537" s="123">
        <v>1101</v>
      </c>
      <c r="K537" s="109">
        <v>42067</v>
      </c>
      <c r="L537" s="109">
        <v>42143</v>
      </c>
      <c r="M537" s="132">
        <v>42390</v>
      </c>
      <c r="N537" s="124">
        <v>73433</v>
      </c>
      <c r="O537" s="125">
        <v>73433</v>
      </c>
      <c r="P537" s="104">
        <v>0</v>
      </c>
      <c r="Q537" s="104">
        <v>0</v>
      </c>
      <c r="R537" s="104">
        <v>0</v>
      </c>
      <c r="S537" s="131" t="s">
        <v>4281</v>
      </c>
    </row>
    <row r="538" spans="1:19" ht="15.75" thickBot="1" x14ac:dyDescent="0.3">
      <c r="A538" s="119">
        <v>528</v>
      </c>
      <c r="B538" s="120" t="s">
        <v>4931</v>
      </c>
      <c r="C538" s="104" t="s">
        <v>56</v>
      </c>
      <c r="D538" s="104"/>
      <c r="E538" s="104" t="s">
        <v>4273</v>
      </c>
      <c r="F538" s="104" t="s">
        <v>265</v>
      </c>
      <c r="G538" s="104" t="s">
        <v>688</v>
      </c>
      <c r="H538" s="104" t="s">
        <v>650</v>
      </c>
      <c r="I538" s="104" t="s">
        <v>715</v>
      </c>
      <c r="J538" s="123">
        <v>1102</v>
      </c>
      <c r="K538" s="109">
        <v>42067</v>
      </c>
      <c r="L538" s="109">
        <v>42143</v>
      </c>
      <c r="M538" s="132">
        <v>42390</v>
      </c>
      <c r="N538" s="124">
        <v>73433</v>
      </c>
      <c r="O538" s="125">
        <v>73433</v>
      </c>
      <c r="P538" s="104">
        <v>0</v>
      </c>
      <c r="Q538" s="104">
        <v>0</v>
      </c>
      <c r="R538" s="104">
        <v>0</v>
      </c>
      <c r="S538" s="131" t="s">
        <v>4281</v>
      </c>
    </row>
    <row r="539" spans="1:19" ht="15.75" thickBot="1" x14ac:dyDescent="0.3">
      <c r="A539" s="119">
        <v>529</v>
      </c>
      <c r="B539" s="120" t="s">
        <v>4933</v>
      </c>
      <c r="C539" s="104" t="s">
        <v>56</v>
      </c>
      <c r="D539" s="104"/>
      <c r="E539" s="104" t="s">
        <v>4273</v>
      </c>
      <c r="F539" s="104" t="s">
        <v>265</v>
      </c>
      <c r="G539" s="104" t="s">
        <v>688</v>
      </c>
      <c r="H539" s="104" t="s">
        <v>650</v>
      </c>
      <c r="I539" s="104" t="s">
        <v>715</v>
      </c>
      <c r="J539" s="123">
        <v>1180</v>
      </c>
      <c r="K539" s="109">
        <v>42060</v>
      </c>
      <c r="L539" s="109">
        <v>42151</v>
      </c>
      <c r="M539" s="132">
        <v>42390</v>
      </c>
      <c r="N539" s="124">
        <v>192375</v>
      </c>
      <c r="O539" s="125">
        <v>192375</v>
      </c>
      <c r="P539" s="104">
        <v>0</v>
      </c>
      <c r="Q539" s="104">
        <v>0</v>
      </c>
      <c r="R539" s="104">
        <v>0</v>
      </c>
      <c r="S539" s="131" t="s">
        <v>4281</v>
      </c>
    </row>
    <row r="540" spans="1:19" ht="15.75" thickBot="1" x14ac:dyDescent="0.3">
      <c r="A540" s="119">
        <v>530</v>
      </c>
      <c r="B540" s="120" t="s">
        <v>4935</v>
      </c>
      <c r="C540" s="104" t="s">
        <v>56</v>
      </c>
      <c r="D540" s="104"/>
      <c r="E540" s="104" t="s">
        <v>4274</v>
      </c>
      <c r="F540" s="104" t="s">
        <v>265</v>
      </c>
      <c r="G540" s="104" t="s">
        <v>688</v>
      </c>
      <c r="H540" s="104" t="s">
        <v>656</v>
      </c>
      <c r="I540" s="104" t="s">
        <v>715</v>
      </c>
      <c r="J540" s="123">
        <v>91838</v>
      </c>
      <c r="K540" s="109">
        <v>42069</v>
      </c>
      <c r="L540" s="109">
        <v>42079</v>
      </c>
      <c r="M540" s="132">
        <v>42390</v>
      </c>
      <c r="N540" s="124">
        <v>70375</v>
      </c>
      <c r="O540" s="125">
        <v>70375</v>
      </c>
      <c r="P540" s="104">
        <v>0</v>
      </c>
      <c r="Q540" s="104">
        <v>0</v>
      </c>
      <c r="R540" s="104">
        <v>0</v>
      </c>
      <c r="S540" s="131" t="s">
        <v>4281</v>
      </c>
    </row>
    <row r="541" spans="1:19" ht="15.75" thickBot="1" x14ac:dyDescent="0.3">
      <c r="A541" s="119">
        <v>531</v>
      </c>
      <c r="B541" s="120" t="s">
        <v>4937</v>
      </c>
      <c r="C541" s="104" t="s">
        <v>56</v>
      </c>
      <c r="D541" s="104"/>
      <c r="E541" s="104" t="s">
        <v>4273</v>
      </c>
      <c r="F541" s="104" t="s">
        <v>265</v>
      </c>
      <c r="G541" s="104" t="s">
        <v>688</v>
      </c>
      <c r="H541" s="104" t="s">
        <v>650</v>
      </c>
      <c r="I541" s="104" t="s">
        <v>715</v>
      </c>
      <c r="J541" s="123">
        <v>1100</v>
      </c>
      <c r="K541" s="109">
        <v>42074</v>
      </c>
      <c r="L541" s="109">
        <v>42143</v>
      </c>
      <c r="M541" s="132">
        <v>42390</v>
      </c>
      <c r="N541" s="124">
        <v>208061</v>
      </c>
      <c r="O541" s="125">
        <v>208061</v>
      </c>
      <c r="P541" s="104">
        <v>0</v>
      </c>
      <c r="Q541" s="104">
        <v>0</v>
      </c>
      <c r="R541" s="104">
        <v>0</v>
      </c>
      <c r="S541" s="131" t="s">
        <v>4281</v>
      </c>
    </row>
    <row r="542" spans="1:19" ht="15.75" thickBot="1" x14ac:dyDescent="0.3">
      <c r="A542" s="119">
        <v>532</v>
      </c>
      <c r="B542" s="120" t="s">
        <v>4939</v>
      </c>
      <c r="C542" s="104" t="s">
        <v>56</v>
      </c>
      <c r="D542" s="104"/>
      <c r="E542" s="104" t="s">
        <v>4273</v>
      </c>
      <c r="F542" s="104" t="s">
        <v>265</v>
      </c>
      <c r="G542" s="104" t="s">
        <v>688</v>
      </c>
      <c r="H542" s="104" t="s">
        <v>650</v>
      </c>
      <c r="I542" s="104" t="s">
        <v>715</v>
      </c>
      <c r="J542" s="123">
        <v>1103</v>
      </c>
      <c r="K542" s="109">
        <v>42074</v>
      </c>
      <c r="L542" s="109">
        <v>42143</v>
      </c>
      <c r="M542" s="132">
        <v>42390</v>
      </c>
      <c r="N542" s="124">
        <v>97911</v>
      </c>
      <c r="O542" s="125">
        <v>97911</v>
      </c>
      <c r="P542" s="104">
        <v>0</v>
      </c>
      <c r="Q542" s="104">
        <v>0</v>
      </c>
      <c r="R542" s="104">
        <v>0</v>
      </c>
      <c r="S542" s="131" t="s">
        <v>4281</v>
      </c>
    </row>
    <row r="543" spans="1:19" ht="15.75" thickBot="1" x14ac:dyDescent="0.3">
      <c r="A543" s="119">
        <v>533</v>
      </c>
      <c r="B543" s="120" t="s">
        <v>4941</v>
      </c>
      <c r="C543" s="104" t="s">
        <v>56</v>
      </c>
      <c r="D543" s="104"/>
      <c r="E543" s="104" t="s">
        <v>4277</v>
      </c>
      <c r="F543" s="104" t="s">
        <v>265</v>
      </c>
      <c r="G543" s="104" t="s">
        <v>688</v>
      </c>
      <c r="H543" s="104" t="s">
        <v>656</v>
      </c>
      <c r="I543" s="104" t="s">
        <v>715</v>
      </c>
      <c r="J543" s="123">
        <v>1321</v>
      </c>
      <c r="K543" s="109">
        <v>42074</v>
      </c>
      <c r="L543" s="109">
        <v>42166</v>
      </c>
      <c r="M543" s="132">
        <v>43993</v>
      </c>
      <c r="N543" s="124">
        <v>489556</v>
      </c>
      <c r="O543" s="125">
        <v>489556</v>
      </c>
      <c r="P543" s="104">
        <v>0</v>
      </c>
      <c r="Q543" s="104">
        <v>0</v>
      </c>
      <c r="R543" s="104">
        <v>0</v>
      </c>
      <c r="S543" s="131" t="s">
        <v>4281</v>
      </c>
    </row>
    <row r="544" spans="1:19" ht="15.75" thickBot="1" x14ac:dyDescent="0.3">
      <c r="A544" s="119">
        <v>534</v>
      </c>
      <c r="B544" s="120" t="s">
        <v>4943</v>
      </c>
      <c r="C544" s="104" t="s">
        <v>56</v>
      </c>
      <c r="D544" s="104"/>
      <c r="E544" s="104" t="s">
        <v>4273</v>
      </c>
      <c r="F544" s="104" t="s">
        <v>265</v>
      </c>
      <c r="G544" s="104" t="s">
        <v>688</v>
      </c>
      <c r="H544" s="104" t="s">
        <v>650</v>
      </c>
      <c r="I544" s="104" t="s">
        <v>715</v>
      </c>
      <c r="J544" s="123">
        <v>1436</v>
      </c>
      <c r="K544" s="109">
        <v>42079</v>
      </c>
      <c r="L544" s="109">
        <v>42179</v>
      </c>
      <c r="M544" s="132">
        <v>42390</v>
      </c>
      <c r="N544" s="124">
        <v>85672</v>
      </c>
      <c r="O544" s="125">
        <v>85672</v>
      </c>
      <c r="P544" s="104">
        <v>0</v>
      </c>
      <c r="Q544" s="104">
        <v>0</v>
      </c>
      <c r="R544" s="104">
        <v>0</v>
      </c>
      <c r="S544" s="131" t="s">
        <v>4281</v>
      </c>
    </row>
    <row r="545" spans="1:19" ht="15.75" thickBot="1" x14ac:dyDescent="0.3">
      <c r="A545" s="119">
        <v>535</v>
      </c>
      <c r="B545" s="120" t="s">
        <v>4945</v>
      </c>
      <c r="C545" s="104" t="s">
        <v>56</v>
      </c>
      <c r="D545" s="104"/>
      <c r="E545" s="104" t="s">
        <v>4273</v>
      </c>
      <c r="F545" s="104" t="s">
        <v>265</v>
      </c>
      <c r="G545" s="104" t="s">
        <v>688</v>
      </c>
      <c r="H545" s="104" t="s">
        <v>650</v>
      </c>
      <c r="I545" s="104" t="s">
        <v>715</v>
      </c>
      <c r="J545" s="123">
        <v>2414</v>
      </c>
      <c r="K545" s="109">
        <v>42081</v>
      </c>
      <c r="L545" s="109">
        <v>42286</v>
      </c>
      <c r="M545" s="132">
        <v>42390</v>
      </c>
      <c r="N545" s="124">
        <v>192375</v>
      </c>
      <c r="O545" s="125">
        <v>192375</v>
      </c>
      <c r="P545" s="104">
        <v>0</v>
      </c>
      <c r="Q545" s="104">
        <v>0</v>
      </c>
      <c r="R545" s="104">
        <v>0</v>
      </c>
      <c r="S545" s="131" t="s">
        <v>4281</v>
      </c>
    </row>
    <row r="546" spans="1:19" ht="15.75" thickBot="1" x14ac:dyDescent="0.3">
      <c r="A546" s="119">
        <v>536</v>
      </c>
      <c r="B546" s="120" t="s">
        <v>4947</v>
      </c>
      <c r="C546" s="104" t="s">
        <v>56</v>
      </c>
      <c r="D546" s="104"/>
      <c r="E546" s="104" t="s">
        <v>4274</v>
      </c>
      <c r="F546" s="104" t="s">
        <v>265</v>
      </c>
      <c r="G546" s="104" t="s">
        <v>688</v>
      </c>
      <c r="H546" s="104" t="s">
        <v>656</v>
      </c>
      <c r="I546" s="104" t="s">
        <v>715</v>
      </c>
      <c r="J546" s="123">
        <v>92640</v>
      </c>
      <c r="K546" s="109">
        <v>42082</v>
      </c>
      <c r="L546" s="109">
        <v>42104</v>
      </c>
      <c r="M546" s="132">
        <v>42390</v>
      </c>
      <c r="N546" s="124">
        <v>77881</v>
      </c>
      <c r="O546" s="125">
        <v>77881</v>
      </c>
      <c r="P546" s="104">
        <v>0</v>
      </c>
      <c r="Q546" s="104">
        <v>0</v>
      </c>
      <c r="R546" s="104">
        <v>0</v>
      </c>
      <c r="S546" s="131" t="s">
        <v>4281</v>
      </c>
    </row>
    <row r="547" spans="1:19" ht="15.75" thickBot="1" x14ac:dyDescent="0.3">
      <c r="A547" s="119">
        <v>537</v>
      </c>
      <c r="B547" s="120" t="s">
        <v>4949</v>
      </c>
      <c r="C547" s="104" t="s">
        <v>56</v>
      </c>
      <c r="D547" s="104"/>
      <c r="E547" s="104" t="s">
        <v>4273</v>
      </c>
      <c r="F547" s="104" t="s">
        <v>265</v>
      </c>
      <c r="G547" s="104" t="s">
        <v>688</v>
      </c>
      <c r="H547" s="104" t="s">
        <v>650</v>
      </c>
      <c r="I547" s="104" t="s">
        <v>715</v>
      </c>
      <c r="J547" s="123">
        <v>1607</v>
      </c>
      <c r="K547" s="109">
        <v>42082</v>
      </c>
      <c r="L547" s="109">
        <v>42205</v>
      </c>
      <c r="M547" s="132">
        <v>42390</v>
      </c>
      <c r="N547" s="124">
        <v>146867</v>
      </c>
      <c r="O547" s="125">
        <v>146867</v>
      </c>
      <c r="P547" s="104">
        <v>0</v>
      </c>
      <c r="Q547" s="104">
        <v>0</v>
      </c>
      <c r="R547" s="104">
        <v>0</v>
      </c>
      <c r="S547" s="131" t="s">
        <v>4281</v>
      </c>
    </row>
    <row r="548" spans="1:19" ht="15.75" thickBot="1" x14ac:dyDescent="0.3">
      <c r="A548" s="119">
        <v>538</v>
      </c>
      <c r="B548" s="120" t="s">
        <v>4951</v>
      </c>
      <c r="C548" s="104" t="s">
        <v>56</v>
      </c>
      <c r="D548" s="104"/>
      <c r="E548" s="104" t="s">
        <v>4273</v>
      </c>
      <c r="F548" s="104" t="s">
        <v>265</v>
      </c>
      <c r="G548" s="104" t="s">
        <v>688</v>
      </c>
      <c r="H548" s="104" t="s">
        <v>650</v>
      </c>
      <c r="I548" s="104" t="s">
        <v>715</v>
      </c>
      <c r="J548" s="123">
        <v>1320</v>
      </c>
      <c r="K548" s="109">
        <v>42090</v>
      </c>
      <c r="L548" s="109">
        <v>42166</v>
      </c>
      <c r="M548" s="132">
        <v>45819</v>
      </c>
      <c r="N548" s="124">
        <v>367167</v>
      </c>
      <c r="O548" s="125">
        <v>367167</v>
      </c>
      <c r="P548" s="104">
        <v>0</v>
      </c>
      <c r="Q548" s="104">
        <v>0</v>
      </c>
      <c r="R548" s="104">
        <v>0</v>
      </c>
      <c r="S548" s="131" t="s">
        <v>4281</v>
      </c>
    </row>
    <row r="549" spans="1:19" ht="15.75" thickBot="1" x14ac:dyDescent="0.3">
      <c r="A549" s="119">
        <v>539</v>
      </c>
      <c r="B549" s="120" t="s">
        <v>4953</v>
      </c>
      <c r="C549" s="104" t="s">
        <v>56</v>
      </c>
      <c r="D549" s="104"/>
      <c r="E549" s="104" t="s">
        <v>4275</v>
      </c>
      <c r="F549" s="104" t="s">
        <v>265</v>
      </c>
      <c r="G549" s="104" t="s">
        <v>688</v>
      </c>
      <c r="H549" s="104" t="s">
        <v>656</v>
      </c>
      <c r="I549" s="104" t="s">
        <v>715</v>
      </c>
      <c r="J549" s="123">
        <v>92865</v>
      </c>
      <c r="K549" s="109">
        <v>42094</v>
      </c>
      <c r="L549" s="109">
        <v>42114</v>
      </c>
      <c r="M549" s="132">
        <v>42390</v>
      </c>
      <c r="N549" s="124">
        <v>77881</v>
      </c>
      <c r="O549" s="125">
        <v>77881</v>
      </c>
      <c r="P549" s="104">
        <v>0</v>
      </c>
      <c r="Q549" s="104">
        <v>0</v>
      </c>
      <c r="R549" s="104">
        <v>0</v>
      </c>
      <c r="S549" s="131" t="s">
        <v>4281</v>
      </c>
    </row>
    <row r="550" spans="1:19" ht="15.75" thickBot="1" x14ac:dyDescent="0.3">
      <c r="A550" s="119">
        <v>540</v>
      </c>
      <c r="B550" s="120" t="s">
        <v>4955</v>
      </c>
      <c r="C550" s="104" t="s">
        <v>56</v>
      </c>
      <c r="D550" s="104"/>
      <c r="E550" s="104" t="s">
        <v>4273</v>
      </c>
      <c r="F550" s="104" t="s">
        <v>265</v>
      </c>
      <c r="G550" s="104" t="s">
        <v>688</v>
      </c>
      <c r="H550" s="104" t="s">
        <v>650</v>
      </c>
      <c r="I550" s="104" t="s">
        <v>715</v>
      </c>
      <c r="J550" s="123">
        <v>1572</v>
      </c>
      <c r="K550" s="109">
        <v>42101</v>
      </c>
      <c r="L550" s="109">
        <v>42199</v>
      </c>
      <c r="M550" s="132">
        <v>42390</v>
      </c>
      <c r="N550" s="124">
        <v>122389</v>
      </c>
      <c r="O550" s="125">
        <v>237875</v>
      </c>
      <c r="P550" s="104">
        <v>0</v>
      </c>
      <c r="Q550" s="104">
        <v>0</v>
      </c>
      <c r="R550" s="104">
        <v>0</v>
      </c>
      <c r="S550" s="131" t="s">
        <v>4281</v>
      </c>
    </row>
    <row r="551" spans="1:19" ht="15.75" thickBot="1" x14ac:dyDescent="0.3">
      <c r="A551" s="119">
        <v>541</v>
      </c>
      <c r="B551" s="120" t="s">
        <v>4957</v>
      </c>
      <c r="C551" s="104" t="s">
        <v>56</v>
      </c>
      <c r="D551" s="104"/>
      <c r="E551" s="104" t="s">
        <v>4273</v>
      </c>
      <c r="F551" s="104" t="s">
        <v>265</v>
      </c>
      <c r="G551" s="104" t="s">
        <v>688</v>
      </c>
      <c r="H551" s="104" t="s">
        <v>650</v>
      </c>
      <c r="I551" s="104" t="s">
        <v>715</v>
      </c>
      <c r="J551" s="123">
        <v>1220</v>
      </c>
      <c r="K551" s="109">
        <v>42101</v>
      </c>
      <c r="L551" s="109">
        <v>42157</v>
      </c>
      <c r="M551" s="132">
        <v>42390</v>
      </c>
      <c r="N551" s="124">
        <v>122389</v>
      </c>
      <c r="O551" s="125">
        <v>122389</v>
      </c>
      <c r="P551" s="104">
        <v>0</v>
      </c>
      <c r="Q551" s="104">
        <v>0</v>
      </c>
      <c r="R551" s="104">
        <v>0</v>
      </c>
      <c r="S551" s="131" t="s">
        <v>4281</v>
      </c>
    </row>
    <row r="552" spans="1:19" ht="15.75" thickBot="1" x14ac:dyDescent="0.3">
      <c r="A552" s="119">
        <v>542</v>
      </c>
      <c r="B552" s="120" t="s">
        <v>4959</v>
      </c>
      <c r="C552" s="104" t="s">
        <v>56</v>
      </c>
      <c r="D552" s="104"/>
      <c r="E552" s="104" t="s">
        <v>4273</v>
      </c>
      <c r="F552" s="104" t="s">
        <v>265</v>
      </c>
      <c r="G552" s="104" t="s">
        <v>688</v>
      </c>
      <c r="H552" s="104" t="s">
        <v>650</v>
      </c>
      <c r="I552" s="104" t="s">
        <v>715</v>
      </c>
      <c r="J552" s="123">
        <v>1606</v>
      </c>
      <c r="K552" s="109">
        <v>42104</v>
      </c>
      <c r="L552" s="109">
        <v>42204</v>
      </c>
      <c r="M552" s="132">
        <v>42390</v>
      </c>
      <c r="N552" s="124">
        <v>159106</v>
      </c>
      <c r="O552" s="125">
        <v>159106</v>
      </c>
      <c r="P552" s="104">
        <v>0</v>
      </c>
      <c r="Q552" s="104">
        <v>0</v>
      </c>
      <c r="R552" s="104">
        <v>0</v>
      </c>
      <c r="S552" s="131" t="s">
        <v>4281</v>
      </c>
    </row>
    <row r="553" spans="1:19" ht="15.75" thickBot="1" x14ac:dyDescent="0.3">
      <c r="A553" s="119">
        <v>543</v>
      </c>
      <c r="B553" s="120" t="s">
        <v>4961</v>
      </c>
      <c r="C553" s="104" t="s">
        <v>56</v>
      </c>
      <c r="D553" s="104"/>
      <c r="E553" s="104" t="s">
        <v>4271</v>
      </c>
      <c r="F553" s="104" t="s">
        <v>265</v>
      </c>
      <c r="G553" s="104" t="s">
        <v>688</v>
      </c>
      <c r="H553" s="104" t="s">
        <v>656</v>
      </c>
      <c r="I553" s="104" t="s">
        <v>715</v>
      </c>
      <c r="J553" s="123">
        <v>2029</v>
      </c>
      <c r="K553" s="109">
        <v>42107</v>
      </c>
      <c r="L553" s="109">
        <v>42249</v>
      </c>
      <c r="M553" s="132">
        <v>42615</v>
      </c>
      <c r="N553" s="124">
        <v>256222</v>
      </c>
      <c r="O553" s="125">
        <v>256222</v>
      </c>
      <c r="P553" s="104">
        <v>0</v>
      </c>
      <c r="Q553" s="104">
        <v>0</v>
      </c>
      <c r="R553" s="104">
        <v>0</v>
      </c>
      <c r="S553" s="131" t="s">
        <v>4281</v>
      </c>
    </row>
    <row r="554" spans="1:19" ht="15.75" thickBot="1" x14ac:dyDescent="0.3">
      <c r="A554" s="119">
        <v>544</v>
      </c>
      <c r="B554" s="120" t="s">
        <v>4963</v>
      </c>
      <c r="C554" s="104" t="s">
        <v>56</v>
      </c>
      <c r="D554" s="104"/>
      <c r="E554" s="104" t="s">
        <v>4273</v>
      </c>
      <c r="F554" s="104" t="s">
        <v>265</v>
      </c>
      <c r="G554" s="104" t="s">
        <v>688</v>
      </c>
      <c r="H554" s="104" t="s">
        <v>650</v>
      </c>
      <c r="I554" s="104" t="s">
        <v>715</v>
      </c>
      <c r="J554" s="123">
        <v>2028</v>
      </c>
      <c r="K554" s="109">
        <v>42107</v>
      </c>
      <c r="L554" s="109">
        <v>42249</v>
      </c>
      <c r="M554" s="132">
        <v>42390</v>
      </c>
      <c r="N554" s="124">
        <v>128111</v>
      </c>
      <c r="O554" s="125">
        <v>512443</v>
      </c>
      <c r="P554" s="104">
        <v>0</v>
      </c>
      <c r="Q554" s="104">
        <v>0</v>
      </c>
      <c r="R554" s="104">
        <v>0</v>
      </c>
      <c r="S554" s="131" t="s">
        <v>4281</v>
      </c>
    </row>
    <row r="555" spans="1:19" ht="15.75" thickBot="1" x14ac:dyDescent="0.3">
      <c r="A555" s="119">
        <v>545</v>
      </c>
      <c r="B555" s="120" t="s">
        <v>4964</v>
      </c>
      <c r="C555" s="104" t="s">
        <v>56</v>
      </c>
      <c r="D555" s="104"/>
      <c r="E555" s="104" t="s">
        <v>4275</v>
      </c>
      <c r="F555" s="104" t="s">
        <v>265</v>
      </c>
      <c r="G555" s="104" t="s">
        <v>688</v>
      </c>
      <c r="H555" s="104" t="s">
        <v>656</v>
      </c>
      <c r="I555" s="104" t="s">
        <v>715</v>
      </c>
      <c r="J555" s="123">
        <v>93750</v>
      </c>
      <c r="K555" s="109">
        <v>42109</v>
      </c>
      <c r="L555" s="109">
        <v>42143</v>
      </c>
      <c r="M555" s="132">
        <v>42390</v>
      </c>
      <c r="N555" s="124">
        <v>263528</v>
      </c>
      <c r="O555" s="125">
        <v>256750</v>
      </c>
      <c r="P555" s="104">
        <v>0</v>
      </c>
      <c r="Q555" s="104">
        <v>0</v>
      </c>
      <c r="R555" s="104">
        <v>0</v>
      </c>
      <c r="S555" s="131" t="s">
        <v>4281</v>
      </c>
    </row>
    <row r="556" spans="1:19" ht="15.75" thickBot="1" x14ac:dyDescent="0.3">
      <c r="A556" s="119">
        <v>546</v>
      </c>
      <c r="B556" s="120" t="s">
        <v>4966</v>
      </c>
      <c r="C556" s="104" t="s">
        <v>56</v>
      </c>
      <c r="D556" s="104"/>
      <c r="E556" s="104" t="s">
        <v>4273</v>
      </c>
      <c r="F556" s="104" t="s">
        <v>265</v>
      </c>
      <c r="G556" s="104" t="s">
        <v>688</v>
      </c>
      <c r="H556" s="104" t="s">
        <v>650</v>
      </c>
      <c r="I556" s="104" t="s">
        <v>715</v>
      </c>
      <c r="J556" s="123">
        <v>1301</v>
      </c>
      <c r="K556" s="109">
        <v>42109</v>
      </c>
      <c r="L556" s="109">
        <v>42164</v>
      </c>
      <c r="M556" s="132">
        <v>42390</v>
      </c>
      <c r="N556" s="124">
        <v>146867</v>
      </c>
      <c r="O556" s="125">
        <v>260000</v>
      </c>
      <c r="P556" s="104">
        <v>0</v>
      </c>
      <c r="Q556" s="104">
        <v>0</v>
      </c>
      <c r="R556" s="104">
        <v>0</v>
      </c>
      <c r="S556" s="131" t="s">
        <v>4281</v>
      </c>
    </row>
    <row r="557" spans="1:19" ht="15.75" thickBot="1" x14ac:dyDescent="0.3">
      <c r="A557" s="119">
        <v>547</v>
      </c>
      <c r="B557" s="120" t="s">
        <v>4968</v>
      </c>
      <c r="C557" s="104" t="s">
        <v>56</v>
      </c>
      <c r="D557" s="104"/>
      <c r="E557" s="104" t="s">
        <v>4282</v>
      </c>
      <c r="F557" s="104" t="s">
        <v>265</v>
      </c>
      <c r="G557" s="104" t="s">
        <v>688</v>
      </c>
      <c r="H557" s="104" t="s">
        <v>656</v>
      </c>
      <c r="I557" s="104" t="s">
        <v>715</v>
      </c>
      <c r="J557" s="123">
        <v>1322</v>
      </c>
      <c r="K557" s="109">
        <v>42110</v>
      </c>
      <c r="L557" s="109">
        <v>42166</v>
      </c>
      <c r="M557" s="132">
        <v>42390</v>
      </c>
      <c r="N557" s="124">
        <v>489556</v>
      </c>
      <c r="O557" s="125">
        <v>256750</v>
      </c>
      <c r="P557" s="104">
        <v>0</v>
      </c>
      <c r="Q557" s="104">
        <v>0</v>
      </c>
      <c r="R557" s="104">
        <v>0</v>
      </c>
      <c r="S557" s="131" t="s">
        <v>4281</v>
      </c>
    </row>
    <row r="558" spans="1:19" ht="15.75" thickBot="1" x14ac:dyDescent="0.3">
      <c r="A558" s="119">
        <v>548</v>
      </c>
      <c r="B558" s="120" t="s">
        <v>4970</v>
      </c>
      <c r="C558" s="104" t="s">
        <v>56</v>
      </c>
      <c r="D558" s="104"/>
      <c r="E558" s="104" t="s">
        <v>4273</v>
      </c>
      <c r="F558" s="104" t="s">
        <v>265</v>
      </c>
      <c r="G558" s="104" t="s">
        <v>688</v>
      </c>
      <c r="H558" s="104" t="s">
        <v>650</v>
      </c>
      <c r="I558" s="104" t="s">
        <v>715</v>
      </c>
      <c r="J558" s="123">
        <v>1608</v>
      </c>
      <c r="K558" s="109">
        <v>42110</v>
      </c>
      <c r="L558" s="109">
        <v>42202</v>
      </c>
      <c r="M558" s="132">
        <v>42390</v>
      </c>
      <c r="N558" s="124">
        <v>269256</v>
      </c>
      <c r="O558" s="125">
        <v>355345</v>
      </c>
      <c r="P558" s="104">
        <v>0</v>
      </c>
      <c r="Q558" s="104">
        <v>0</v>
      </c>
      <c r="R558" s="104">
        <v>0</v>
      </c>
      <c r="S558" s="131" t="s">
        <v>4281</v>
      </c>
    </row>
    <row r="559" spans="1:19" ht="15.75" thickBot="1" x14ac:dyDescent="0.3">
      <c r="A559" s="119">
        <v>549</v>
      </c>
      <c r="B559" s="120" t="s">
        <v>4972</v>
      </c>
      <c r="C559" s="104" t="s">
        <v>56</v>
      </c>
      <c r="D559" s="104"/>
      <c r="E559" s="104" t="s">
        <v>4273</v>
      </c>
      <c r="F559" s="104" t="s">
        <v>265</v>
      </c>
      <c r="G559" s="104" t="s">
        <v>688</v>
      </c>
      <c r="H559" s="104" t="s">
        <v>650</v>
      </c>
      <c r="I559" s="104" t="s">
        <v>715</v>
      </c>
      <c r="J559" s="123">
        <v>1218</v>
      </c>
      <c r="K559" s="109">
        <v>42110</v>
      </c>
      <c r="L559" s="109">
        <v>42157</v>
      </c>
      <c r="M559" s="132">
        <v>42390</v>
      </c>
      <c r="N559" s="124">
        <v>110150</v>
      </c>
      <c r="O559" s="125">
        <v>367167</v>
      </c>
      <c r="P559" s="104">
        <v>0</v>
      </c>
      <c r="Q559" s="104">
        <v>0</v>
      </c>
      <c r="R559" s="104">
        <v>0</v>
      </c>
      <c r="S559" s="131" t="s">
        <v>4281</v>
      </c>
    </row>
    <row r="560" spans="1:19" ht="15.75" thickBot="1" x14ac:dyDescent="0.3">
      <c r="A560" s="119">
        <v>550</v>
      </c>
      <c r="B560" s="120" t="s">
        <v>4974</v>
      </c>
      <c r="C560" s="104" t="s">
        <v>56</v>
      </c>
      <c r="D560" s="104"/>
      <c r="E560" s="104" t="s">
        <v>4273</v>
      </c>
      <c r="F560" s="104" t="s">
        <v>265</v>
      </c>
      <c r="G560" s="104" t="s">
        <v>688</v>
      </c>
      <c r="H560" s="104" t="s">
        <v>650</v>
      </c>
      <c r="I560" s="104" t="s">
        <v>715</v>
      </c>
      <c r="J560" s="123">
        <v>1393</v>
      </c>
      <c r="K560" s="109">
        <v>42110</v>
      </c>
      <c r="L560" s="109">
        <v>42177</v>
      </c>
      <c r="M560" s="132">
        <v>42390</v>
      </c>
      <c r="N560" s="124">
        <v>110150</v>
      </c>
      <c r="O560" s="125">
        <v>110150</v>
      </c>
      <c r="P560" s="104">
        <v>0</v>
      </c>
      <c r="Q560" s="104">
        <v>0</v>
      </c>
      <c r="R560" s="104">
        <v>0</v>
      </c>
      <c r="S560" s="131" t="s">
        <v>4281</v>
      </c>
    </row>
    <row r="561" spans="1:19" ht="15.75" thickBot="1" x14ac:dyDescent="0.3">
      <c r="A561" s="119">
        <v>551</v>
      </c>
      <c r="B561" s="120" t="s">
        <v>4976</v>
      </c>
      <c r="C561" s="104" t="s">
        <v>56</v>
      </c>
      <c r="D561" s="104"/>
      <c r="E561" s="104" t="s">
        <v>4271</v>
      </c>
      <c r="F561" s="104" t="s">
        <v>265</v>
      </c>
      <c r="G561" s="104" t="s">
        <v>688</v>
      </c>
      <c r="H561" s="104" t="s">
        <v>656</v>
      </c>
      <c r="I561" s="104" t="s">
        <v>715</v>
      </c>
      <c r="J561" s="123">
        <v>2425</v>
      </c>
      <c r="K561" s="109">
        <v>42110</v>
      </c>
      <c r="L561" s="109">
        <v>42290</v>
      </c>
      <c r="M561" s="132">
        <v>42390</v>
      </c>
      <c r="N561" s="124">
        <v>512443</v>
      </c>
      <c r="O561" s="125">
        <v>512443</v>
      </c>
      <c r="P561" s="104">
        <v>0</v>
      </c>
      <c r="Q561" s="104">
        <v>0</v>
      </c>
      <c r="R561" s="104">
        <v>0</v>
      </c>
      <c r="S561" s="131" t="s">
        <v>4281</v>
      </c>
    </row>
    <row r="562" spans="1:19" ht="15.75" thickBot="1" x14ac:dyDescent="0.3">
      <c r="A562" s="119">
        <v>552</v>
      </c>
      <c r="B562" s="120" t="s">
        <v>4978</v>
      </c>
      <c r="C562" s="104" t="s">
        <v>56</v>
      </c>
      <c r="D562" s="104"/>
      <c r="E562" s="104" t="s">
        <v>4273</v>
      </c>
      <c r="F562" s="104" t="s">
        <v>265</v>
      </c>
      <c r="G562" s="104" t="s">
        <v>688</v>
      </c>
      <c r="H562" s="104" t="s">
        <v>650</v>
      </c>
      <c r="I562" s="104" t="s">
        <v>715</v>
      </c>
      <c r="J562" s="123">
        <v>1705</v>
      </c>
      <c r="K562" s="109">
        <v>42111</v>
      </c>
      <c r="L562" s="109">
        <v>42215</v>
      </c>
      <c r="M562" s="132">
        <v>42390</v>
      </c>
      <c r="N562" s="124">
        <v>256222</v>
      </c>
      <c r="O562" s="125">
        <v>256750</v>
      </c>
      <c r="P562" s="104">
        <v>0</v>
      </c>
      <c r="Q562" s="104">
        <v>0</v>
      </c>
      <c r="R562" s="104">
        <v>0</v>
      </c>
      <c r="S562" s="131" t="s">
        <v>4281</v>
      </c>
    </row>
    <row r="563" spans="1:19" ht="15.75" thickBot="1" x14ac:dyDescent="0.3">
      <c r="A563" s="119">
        <v>553</v>
      </c>
      <c r="B563" s="120" t="s">
        <v>4979</v>
      </c>
      <c r="C563" s="104" t="s">
        <v>56</v>
      </c>
      <c r="D563" s="104"/>
      <c r="E563" s="104" t="s">
        <v>4273</v>
      </c>
      <c r="F563" s="104" t="s">
        <v>265</v>
      </c>
      <c r="G563" s="104" t="s">
        <v>688</v>
      </c>
      <c r="H563" s="104" t="s">
        <v>650</v>
      </c>
      <c r="I563" s="104" t="s">
        <v>715</v>
      </c>
      <c r="J563" s="123">
        <v>1597</v>
      </c>
      <c r="K563" s="109">
        <v>42121</v>
      </c>
      <c r="L563" s="109">
        <v>42202</v>
      </c>
      <c r="M563" s="132">
        <v>42390</v>
      </c>
      <c r="N563" s="124">
        <v>250000</v>
      </c>
      <c r="O563" s="125">
        <v>260000</v>
      </c>
      <c r="P563" s="104">
        <v>0</v>
      </c>
      <c r="Q563" s="104">
        <v>0</v>
      </c>
      <c r="R563" s="104">
        <v>0</v>
      </c>
      <c r="S563" s="131" t="s">
        <v>4281</v>
      </c>
    </row>
    <row r="564" spans="1:19" ht="15.75" thickBot="1" x14ac:dyDescent="0.3">
      <c r="A564" s="119">
        <v>554</v>
      </c>
      <c r="B564" s="120" t="s">
        <v>4981</v>
      </c>
      <c r="C564" s="104" t="s">
        <v>56</v>
      </c>
      <c r="D564" s="104"/>
      <c r="E564" s="104" t="s">
        <v>4273</v>
      </c>
      <c r="F564" s="104" t="s">
        <v>265</v>
      </c>
      <c r="G564" s="104" t="s">
        <v>688</v>
      </c>
      <c r="H564" s="104" t="s">
        <v>650</v>
      </c>
      <c r="I564" s="104" t="s">
        <v>715</v>
      </c>
      <c r="J564" s="123">
        <v>1974</v>
      </c>
      <c r="K564" s="109">
        <v>42121</v>
      </c>
      <c r="L564" s="109">
        <v>42241</v>
      </c>
      <c r="M564" s="132">
        <v>42390</v>
      </c>
      <c r="N564" s="124">
        <v>187500</v>
      </c>
      <c r="O564" s="125">
        <v>256750</v>
      </c>
      <c r="P564" s="104">
        <v>0</v>
      </c>
      <c r="Q564" s="104">
        <v>0</v>
      </c>
      <c r="R564" s="104">
        <v>0</v>
      </c>
      <c r="S564" s="131" t="s">
        <v>4281</v>
      </c>
    </row>
    <row r="565" spans="1:19" ht="15.75" thickBot="1" x14ac:dyDescent="0.3">
      <c r="A565" s="119">
        <v>555</v>
      </c>
      <c r="B565" s="120" t="s">
        <v>4983</v>
      </c>
      <c r="C565" s="104" t="s">
        <v>56</v>
      </c>
      <c r="D565" s="104"/>
      <c r="E565" s="104" t="s">
        <v>4282</v>
      </c>
      <c r="F565" s="104" t="s">
        <v>265</v>
      </c>
      <c r="G565" s="104" t="s">
        <v>688</v>
      </c>
      <c r="H565" s="104" t="s">
        <v>656</v>
      </c>
      <c r="I565" s="104" t="s">
        <v>715</v>
      </c>
      <c r="J565" s="123">
        <v>1814</v>
      </c>
      <c r="K565" s="109">
        <v>42124</v>
      </c>
      <c r="L565" s="109">
        <v>42229</v>
      </c>
      <c r="M565" s="132">
        <v>42595</v>
      </c>
      <c r="N565" s="124">
        <v>230599</v>
      </c>
      <c r="O565" s="125">
        <v>355345</v>
      </c>
      <c r="P565" s="104">
        <v>0</v>
      </c>
      <c r="Q565" s="104">
        <v>0</v>
      </c>
      <c r="R565" s="104">
        <v>0</v>
      </c>
      <c r="S565" s="131" t="s">
        <v>4281</v>
      </c>
    </row>
    <row r="566" spans="1:19" ht="15.75" thickBot="1" x14ac:dyDescent="0.3">
      <c r="A566" s="119">
        <v>556</v>
      </c>
      <c r="B566" s="120" t="s">
        <v>4985</v>
      </c>
      <c r="C566" s="104" t="s">
        <v>56</v>
      </c>
      <c r="D566" s="104"/>
      <c r="E566" s="104" t="s">
        <v>4275</v>
      </c>
      <c r="F566" s="104" t="s">
        <v>265</v>
      </c>
      <c r="G566" s="104" t="s">
        <v>688</v>
      </c>
      <c r="H566" s="104" t="s">
        <v>656</v>
      </c>
      <c r="I566" s="104" t="s">
        <v>715</v>
      </c>
      <c r="J566" s="123">
        <v>93898</v>
      </c>
      <c r="K566" s="109">
        <v>42110</v>
      </c>
      <c r="L566" s="109">
        <v>42135</v>
      </c>
      <c r="M566" s="132">
        <v>42390</v>
      </c>
      <c r="N566" s="124">
        <v>77881</v>
      </c>
      <c r="O566" s="125">
        <v>367167</v>
      </c>
      <c r="P566" s="104">
        <v>0</v>
      </c>
      <c r="Q566" s="104">
        <v>0</v>
      </c>
      <c r="R566" s="104">
        <v>0</v>
      </c>
      <c r="S566" s="131" t="s">
        <v>4281</v>
      </c>
    </row>
    <row r="567" spans="1:19" ht="15.75" thickBot="1" x14ac:dyDescent="0.3">
      <c r="A567" s="119">
        <v>557</v>
      </c>
      <c r="B567" s="120" t="s">
        <v>4986</v>
      </c>
      <c r="C567" s="104" t="s">
        <v>56</v>
      </c>
      <c r="D567" s="104"/>
      <c r="E567" s="104" t="s">
        <v>4282</v>
      </c>
      <c r="F567" s="104" t="s">
        <v>265</v>
      </c>
      <c r="G567" s="104" t="s">
        <v>688</v>
      </c>
      <c r="H567" s="104" t="s">
        <v>656</v>
      </c>
      <c r="I567" s="104" t="s">
        <v>715</v>
      </c>
      <c r="J567" s="123">
        <v>1440</v>
      </c>
      <c r="K567" s="109">
        <v>42139</v>
      </c>
      <c r="L567" s="109">
        <v>42179</v>
      </c>
      <c r="M567" s="132">
        <v>42390</v>
      </c>
      <c r="N567" s="124">
        <v>255625</v>
      </c>
      <c r="O567" s="125">
        <v>255625</v>
      </c>
      <c r="P567" s="104">
        <v>0</v>
      </c>
      <c r="Q567" s="104">
        <v>0</v>
      </c>
      <c r="R567" s="104">
        <v>0</v>
      </c>
      <c r="S567" s="131" t="s">
        <v>4281</v>
      </c>
    </row>
    <row r="568" spans="1:19" ht="15.75" thickBot="1" x14ac:dyDescent="0.3">
      <c r="A568" s="119">
        <v>558</v>
      </c>
      <c r="B568" s="120" t="s">
        <v>4988</v>
      </c>
      <c r="C568" s="104" t="s">
        <v>56</v>
      </c>
      <c r="D568" s="104"/>
      <c r="E568" s="104" t="s">
        <v>4273</v>
      </c>
      <c r="F568" s="104" t="s">
        <v>265</v>
      </c>
      <c r="G568" s="104" t="s">
        <v>688</v>
      </c>
      <c r="H568" s="104" t="s">
        <v>650</v>
      </c>
      <c r="I568" s="104" t="s">
        <v>715</v>
      </c>
      <c r="J568" s="123">
        <v>2058</v>
      </c>
      <c r="K568" s="109">
        <v>42139</v>
      </c>
      <c r="L568" s="109">
        <v>42254</v>
      </c>
      <c r="M568" s="132">
        <v>42390</v>
      </c>
      <c r="N568" s="124">
        <v>192375</v>
      </c>
      <c r="O568" s="125">
        <v>192375</v>
      </c>
      <c r="P568" s="104">
        <v>0</v>
      </c>
      <c r="Q568" s="104">
        <v>0</v>
      </c>
      <c r="R568" s="104">
        <v>0</v>
      </c>
      <c r="S568" s="131" t="s">
        <v>4281</v>
      </c>
    </row>
    <row r="569" spans="1:19" ht="15.75" thickBot="1" x14ac:dyDescent="0.3">
      <c r="A569" s="119">
        <v>559</v>
      </c>
      <c r="B569" s="120" t="s">
        <v>4990</v>
      </c>
      <c r="C569" s="104" t="s">
        <v>56</v>
      </c>
      <c r="D569" s="104"/>
      <c r="E569" s="104" t="s">
        <v>4273</v>
      </c>
      <c r="F569" s="104" t="s">
        <v>265</v>
      </c>
      <c r="G569" s="104" t="s">
        <v>688</v>
      </c>
      <c r="H569" s="104" t="s">
        <v>650</v>
      </c>
      <c r="I569" s="104" t="s">
        <v>715</v>
      </c>
      <c r="J569" s="123">
        <v>1739</v>
      </c>
      <c r="K569" s="109">
        <v>42153</v>
      </c>
      <c r="L569" s="109">
        <v>42221</v>
      </c>
      <c r="M569" s="132">
        <v>42390</v>
      </c>
      <c r="N569" s="124">
        <v>192375</v>
      </c>
      <c r="O569" s="125">
        <v>192375</v>
      </c>
      <c r="P569" s="104">
        <v>0</v>
      </c>
      <c r="Q569" s="104">
        <v>0</v>
      </c>
      <c r="R569" s="104">
        <v>0</v>
      </c>
      <c r="S569" s="131" t="s">
        <v>4281</v>
      </c>
    </row>
    <row r="570" spans="1:19" ht="15.75" thickBot="1" x14ac:dyDescent="0.3">
      <c r="A570" s="119">
        <v>560</v>
      </c>
      <c r="B570" s="120" t="s">
        <v>4992</v>
      </c>
      <c r="C570" s="104" t="s">
        <v>56</v>
      </c>
      <c r="D570" s="104"/>
      <c r="E570" s="104" t="s">
        <v>4275</v>
      </c>
      <c r="F570" s="104" t="s">
        <v>265</v>
      </c>
      <c r="G570" s="104" t="s">
        <v>688</v>
      </c>
      <c r="H570" s="104" t="s">
        <v>656</v>
      </c>
      <c r="I570" s="104" t="s">
        <v>715</v>
      </c>
      <c r="J570" s="123">
        <v>94320</v>
      </c>
      <c r="K570" s="109">
        <v>42145</v>
      </c>
      <c r="L570" s="109">
        <v>42159</v>
      </c>
      <c r="M570" s="132">
        <v>42390</v>
      </c>
      <c r="N570" s="124">
        <v>77881</v>
      </c>
      <c r="O570" s="125">
        <v>77881</v>
      </c>
      <c r="P570" s="104">
        <v>0</v>
      </c>
      <c r="Q570" s="104">
        <v>0</v>
      </c>
      <c r="R570" s="104">
        <v>0</v>
      </c>
      <c r="S570" s="131" t="s">
        <v>4281</v>
      </c>
    </row>
    <row r="571" spans="1:19" ht="15.75" thickBot="1" x14ac:dyDescent="0.3">
      <c r="A571" s="119">
        <v>561</v>
      </c>
      <c r="B571" s="120" t="s">
        <v>4994</v>
      </c>
      <c r="C571" s="104" t="s">
        <v>56</v>
      </c>
      <c r="D571" s="104"/>
      <c r="E571" s="104" t="s">
        <v>4273</v>
      </c>
      <c r="F571" s="104" t="s">
        <v>265</v>
      </c>
      <c r="G571" s="104" t="s">
        <v>688</v>
      </c>
      <c r="H571" s="104" t="s">
        <v>650</v>
      </c>
      <c r="I571" s="104" t="s">
        <v>715</v>
      </c>
      <c r="J571" s="123">
        <v>1704</v>
      </c>
      <c r="K571" s="109">
        <v>42159</v>
      </c>
      <c r="L571" s="109">
        <v>42215</v>
      </c>
      <c r="M571" s="132">
        <v>42390</v>
      </c>
      <c r="N571" s="124">
        <v>256222</v>
      </c>
      <c r="O571" s="125">
        <v>256222</v>
      </c>
      <c r="P571" s="104">
        <v>0</v>
      </c>
      <c r="Q571" s="104">
        <v>0</v>
      </c>
      <c r="R571" s="104">
        <v>0</v>
      </c>
      <c r="S571" s="131" t="s">
        <v>4281</v>
      </c>
    </row>
    <row r="572" spans="1:19" ht="15.75" thickBot="1" x14ac:dyDescent="0.3">
      <c r="A572" s="119">
        <v>562</v>
      </c>
      <c r="B572" s="120" t="s">
        <v>4995</v>
      </c>
      <c r="C572" s="104" t="s">
        <v>56</v>
      </c>
      <c r="D572" s="104"/>
      <c r="E572" s="104" t="s">
        <v>4273</v>
      </c>
      <c r="F572" s="104" t="s">
        <v>265</v>
      </c>
      <c r="G572" s="104" t="s">
        <v>688</v>
      </c>
      <c r="H572" s="104" t="s">
        <v>650</v>
      </c>
      <c r="I572" s="104" t="s">
        <v>715</v>
      </c>
      <c r="J572" s="123">
        <v>1710</v>
      </c>
      <c r="K572" s="109">
        <v>42157</v>
      </c>
      <c r="L572" s="109">
        <v>42216</v>
      </c>
      <c r="M572" s="132">
        <v>42390</v>
      </c>
      <c r="N572" s="124">
        <v>256500</v>
      </c>
      <c r="O572" s="125">
        <v>237875</v>
      </c>
      <c r="P572" s="104">
        <v>0</v>
      </c>
      <c r="Q572" s="104">
        <v>0</v>
      </c>
      <c r="R572" s="104">
        <v>0</v>
      </c>
      <c r="S572" s="131" t="s">
        <v>4281</v>
      </c>
    </row>
    <row r="573" spans="1:19" ht="15.75" thickBot="1" x14ac:dyDescent="0.3">
      <c r="A573" s="119">
        <v>563</v>
      </c>
      <c r="B573" s="120" t="s">
        <v>4997</v>
      </c>
      <c r="C573" s="104" t="s">
        <v>56</v>
      </c>
      <c r="D573" s="104"/>
      <c r="E573" s="104" t="s">
        <v>4275</v>
      </c>
      <c r="F573" s="104" t="s">
        <v>265</v>
      </c>
      <c r="G573" s="104" t="s">
        <v>688</v>
      </c>
      <c r="H573" s="104" t="s">
        <v>656</v>
      </c>
      <c r="I573" s="104" t="s">
        <v>715</v>
      </c>
      <c r="J573" s="123">
        <v>1626</v>
      </c>
      <c r="K573" s="109">
        <v>42174</v>
      </c>
      <c r="L573" s="109">
        <v>42206</v>
      </c>
      <c r="M573" s="132">
        <v>42298</v>
      </c>
      <c r="N573" s="124">
        <v>102600</v>
      </c>
      <c r="O573" s="125">
        <v>102600</v>
      </c>
      <c r="P573" s="104">
        <v>0</v>
      </c>
      <c r="Q573" s="104">
        <v>0</v>
      </c>
      <c r="R573" s="104">
        <v>0</v>
      </c>
      <c r="S573" s="131" t="s">
        <v>4281</v>
      </c>
    </row>
    <row r="574" spans="1:19" ht="15.75" thickBot="1" x14ac:dyDescent="0.3">
      <c r="A574" s="119">
        <v>564</v>
      </c>
      <c r="B574" s="120" t="s">
        <v>4999</v>
      </c>
      <c r="C574" s="104" t="s">
        <v>56</v>
      </c>
      <c r="D574" s="104"/>
      <c r="E574" s="104" t="s">
        <v>4273</v>
      </c>
      <c r="F574" s="104" t="s">
        <v>265</v>
      </c>
      <c r="G574" s="104" t="s">
        <v>688</v>
      </c>
      <c r="H574" s="104" t="s">
        <v>650</v>
      </c>
      <c r="I574" s="104" t="s">
        <v>715</v>
      </c>
      <c r="J574" s="123">
        <v>2481</v>
      </c>
      <c r="K574" s="109">
        <v>42181</v>
      </c>
      <c r="L574" s="109">
        <v>42292</v>
      </c>
      <c r="M574" s="132">
        <v>42390</v>
      </c>
      <c r="N574" s="124">
        <v>192166</v>
      </c>
      <c r="O574" s="125">
        <v>192166</v>
      </c>
      <c r="P574" s="104">
        <v>0</v>
      </c>
      <c r="Q574" s="104">
        <v>0</v>
      </c>
      <c r="R574" s="104">
        <v>0</v>
      </c>
      <c r="S574" s="131" t="s">
        <v>4281</v>
      </c>
    </row>
    <row r="575" spans="1:19" ht="15.75" thickBot="1" x14ac:dyDescent="0.3">
      <c r="A575" s="119">
        <v>565</v>
      </c>
      <c r="B575" s="120" t="s">
        <v>5001</v>
      </c>
      <c r="C575" s="104" t="s">
        <v>56</v>
      </c>
      <c r="D575" s="104"/>
      <c r="E575" s="104" t="s">
        <v>4273</v>
      </c>
      <c r="F575" s="104" t="s">
        <v>265</v>
      </c>
      <c r="G575" s="104" t="s">
        <v>688</v>
      </c>
      <c r="H575" s="104" t="s">
        <v>650</v>
      </c>
      <c r="I575" s="104" t="s">
        <v>715</v>
      </c>
      <c r="J575" s="123">
        <v>2003</v>
      </c>
      <c r="K575" s="109">
        <v>42192</v>
      </c>
      <c r="L575" s="109">
        <v>42247</v>
      </c>
      <c r="M575" s="132">
        <v>42390</v>
      </c>
      <c r="N575" s="124">
        <v>192166</v>
      </c>
      <c r="O575" s="125">
        <v>192166</v>
      </c>
      <c r="P575" s="104">
        <v>0</v>
      </c>
      <c r="Q575" s="104">
        <v>0</v>
      </c>
      <c r="R575" s="104">
        <v>0</v>
      </c>
      <c r="S575" s="131" t="s">
        <v>4281</v>
      </c>
    </row>
    <row r="576" spans="1:19" ht="15.75" thickBot="1" x14ac:dyDescent="0.3">
      <c r="A576" s="119">
        <v>566</v>
      </c>
      <c r="B576" s="120" t="s">
        <v>5003</v>
      </c>
      <c r="C576" s="104" t="s">
        <v>56</v>
      </c>
      <c r="D576" s="104"/>
      <c r="E576" s="104" t="s">
        <v>4275</v>
      </c>
      <c r="F576" s="104" t="s">
        <v>265</v>
      </c>
      <c r="G576" s="104" t="s">
        <v>688</v>
      </c>
      <c r="H576" s="104" t="s">
        <v>656</v>
      </c>
      <c r="I576" s="104" t="s">
        <v>715</v>
      </c>
      <c r="J576" s="123">
        <v>1736</v>
      </c>
      <c r="K576" s="109">
        <v>42192</v>
      </c>
      <c r="L576" s="109">
        <v>42220</v>
      </c>
      <c r="M576" s="132">
        <v>42312</v>
      </c>
      <c r="N576" s="124">
        <v>64125</v>
      </c>
      <c r="O576" s="125">
        <v>64125</v>
      </c>
      <c r="P576" s="104">
        <v>0</v>
      </c>
      <c r="Q576" s="104">
        <v>0</v>
      </c>
      <c r="R576" s="104">
        <v>0</v>
      </c>
      <c r="S576" s="131" t="s">
        <v>4281</v>
      </c>
    </row>
    <row r="577" spans="1:19" ht="15.75" thickBot="1" x14ac:dyDescent="0.3">
      <c r="A577" s="119">
        <v>567</v>
      </c>
      <c r="B577" s="120" t="s">
        <v>5004</v>
      </c>
      <c r="C577" s="104" t="s">
        <v>56</v>
      </c>
      <c r="D577" s="104"/>
      <c r="E577" s="104" t="s">
        <v>4273</v>
      </c>
      <c r="F577" s="104" t="s">
        <v>265</v>
      </c>
      <c r="G577" s="104" t="s">
        <v>688</v>
      </c>
      <c r="H577" s="104" t="s">
        <v>650</v>
      </c>
      <c r="I577" s="104" t="s">
        <v>715</v>
      </c>
      <c r="J577" s="123">
        <v>2094</v>
      </c>
      <c r="K577" s="109">
        <v>42194</v>
      </c>
      <c r="L577" s="109">
        <v>42258</v>
      </c>
      <c r="M577" s="132">
        <v>45911</v>
      </c>
      <c r="N577" s="124">
        <v>250000</v>
      </c>
      <c r="O577" s="125">
        <v>237875</v>
      </c>
      <c r="P577" s="104">
        <v>0</v>
      </c>
      <c r="Q577" s="104">
        <v>0</v>
      </c>
      <c r="R577" s="104">
        <v>0</v>
      </c>
      <c r="S577" s="131" t="s">
        <v>4281</v>
      </c>
    </row>
    <row r="578" spans="1:19" ht="15.75" thickBot="1" x14ac:dyDescent="0.3">
      <c r="A578" s="119">
        <v>568</v>
      </c>
      <c r="B578" s="120" t="s">
        <v>5006</v>
      </c>
      <c r="C578" s="104" t="s">
        <v>56</v>
      </c>
      <c r="D578" s="104"/>
      <c r="E578" s="104" t="s">
        <v>4275</v>
      </c>
      <c r="F578" s="104" t="s">
        <v>265</v>
      </c>
      <c r="G578" s="104" t="s">
        <v>688</v>
      </c>
      <c r="H578" s="104" t="s">
        <v>656</v>
      </c>
      <c r="I578" s="104" t="s">
        <v>715</v>
      </c>
      <c r="J578" s="123">
        <v>1928</v>
      </c>
      <c r="K578" s="109">
        <v>42198</v>
      </c>
      <c r="L578" s="109">
        <v>42236</v>
      </c>
      <c r="M578" s="132">
        <v>42390</v>
      </c>
      <c r="N578" s="124">
        <v>76950</v>
      </c>
      <c r="O578" s="125">
        <v>76950</v>
      </c>
      <c r="P578" s="104">
        <v>0</v>
      </c>
      <c r="Q578" s="104">
        <v>0</v>
      </c>
      <c r="R578" s="104">
        <v>0</v>
      </c>
      <c r="S578" s="131" t="s">
        <v>4281</v>
      </c>
    </row>
    <row r="579" spans="1:19" ht="15.75" thickBot="1" x14ac:dyDescent="0.3">
      <c r="A579" s="119">
        <v>569</v>
      </c>
      <c r="B579" s="120" t="s">
        <v>5008</v>
      </c>
      <c r="C579" s="104" t="s">
        <v>56</v>
      </c>
      <c r="D579" s="104"/>
      <c r="E579" s="104" t="s">
        <v>4275</v>
      </c>
      <c r="F579" s="104" t="s">
        <v>265</v>
      </c>
      <c r="G579" s="104" t="s">
        <v>688</v>
      </c>
      <c r="H579" s="104" t="s">
        <v>656</v>
      </c>
      <c r="I579" s="104" t="s">
        <v>715</v>
      </c>
      <c r="J579" s="123">
        <v>1975</v>
      </c>
      <c r="K579" s="109">
        <v>42199</v>
      </c>
      <c r="L579" s="109">
        <v>42241</v>
      </c>
      <c r="M579" s="132">
        <v>42390</v>
      </c>
      <c r="N579" s="124">
        <v>102600</v>
      </c>
      <c r="O579" s="125">
        <v>102600</v>
      </c>
      <c r="P579" s="104">
        <v>0</v>
      </c>
      <c r="Q579" s="104">
        <v>0</v>
      </c>
      <c r="R579" s="104">
        <v>0</v>
      </c>
      <c r="S579" s="131" t="s">
        <v>4281</v>
      </c>
    </row>
    <row r="580" spans="1:19" ht="15.75" thickBot="1" x14ac:dyDescent="0.3">
      <c r="A580" s="119">
        <v>570</v>
      </c>
      <c r="B580" s="120" t="s">
        <v>5010</v>
      </c>
      <c r="C580" s="104" t="s">
        <v>56</v>
      </c>
      <c r="D580" s="104"/>
      <c r="E580" s="104" t="s">
        <v>4273</v>
      </c>
      <c r="F580" s="104" t="s">
        <v>265</v>
      </c>
      <c r="G580" s="104" t="s">
        <v>688</v>
      </c>
      <c r="H580" s="104" t="s">
        <v>650</v>
      </c>
      <c r="I580" s="104" t="s">
        <v>715</v>
      </c>
      <c r="J580" s="123">
        <v>2554</v>
      </c>
      <c r="K580" s="109">
        <v>42200</v>
      </c>
      <c r="L580" s="109">
        <v>42300</v>
      </c>
      <c r="M580" s="132">
        <v>42390</v>
      </c>
      <c r="N580" s="124">
        <v>256250</v>
      </c>
      <c r="O580" s="125">
        <v>256250</v>
      </c>
      <c r="P580" s="104">
        <v>0</v>
      </c>
      <c r="Q580" s="104">
        <v>0</v>
      </c>
      <c r="R580" s="104">
        <v>0</v>
      </c>
      <c r="S580" s="131" t="s">
        <v>4281</v>
      </c>
    </row>
    <row r="581" spans="1:19" ht="15.75" thickBot="1" x14ac:dyDescent="0.3">
      <c r="A581" s="119">
        <v>571</v>
      </c>
      <c r="B581" s="120" t="s">
        <v>5012</v>
      </c>
      <c r="C581" s="104" t="s">
        <v>56</v>
      </c>
      <c r="D581" s="104"/>
      <c r="E581" s="104" t="s">
        <v>4273</v>
      </c>
      <c r="F581" s="104" t="s">
        <v>265</v>
      </c>
      <c r="G581" s="104" t="s">
        <v>688</v>
      </c>
      <c r="H581" s="104" t="s">
        <v>650</v>
      </c>
      <c r="I581" s="104" t="s">
        <v>715</v>
      </c>
      <c r="J581" s="123">
        <v>2415</v>
      </c>
      <c r="K581" s="109">
        <v>42201</v>
      </c>
      <c r="L581" s="109">
        <v>42286</v>
      </c>
      <c r="M581" s="132">
        <v>42390</v>
      </c>
      <c r="N581" s="124">
        <v>256250</v>
      </c>
      <c r="O581" s="125">
        <v>256250</v>
      </c>
      <c r="P581" s="104">
        <v>0</v>
      </c>
      <c r="Q581" s="104">
        <v>0</v>
      </c>
      <c r="R581" s="104">
        <v>0</v>
      </c>
      <c r="S581" s="131" t="s">
        <v>4281</v>
      </c>
    </row>
    <row r="582" spans="1:19" ht="15.75" thickBot="1" x14ac:dyDescent="0.3">
      <c r="A582" s="119">
        <v>572</v>
      </c>
      <c r="B582" s="120" t="s">
        <v>5014</v>
      </c>
      <c r="C582" s="104" t="s">
        <v>56</v>
      </c>
      <c r="D582" s="104"/>
      <c r="E582" s="104" t="s">
        <v>4272</v>
      </c>
      <c r="F582" s="104" t="s">
        <v>265</v>
      </c>
      <c r="G582" s="104" t="s">
        <v>688</v>
      </c>
      <c r="H582" s="104" t="s">
        <v>656</v>
      </c>
      <c r="I582" s="104" t="s">
        <v>715</v>
      </c>
      <c r="J582" s="123">
        <v>2030</v>
      </c>
      <c r="K582" s="109">
        <v>42202</v>
      </c>
      <c r="L582" s="109">
        <v>42249</v>
      </c>
      <c r="M582" s="132">
        <v>42390</v>
      </c>
      <c r="N582" s="124">
        <v>384332</v>
      </c>
      <c r="O582" s="125">
        <v>384332</v>
      </c>
      <c r="P582" s="104">
        <v>0</v>
      </c>
      <c r="Q582" s="104">
        <v>0</v>
      </c>
      <c r="R582" s="104">
        <v>0</v>
      </c>
      <c r="S582" s="131" t="s">
        <v>4281</v>
      </c>
    </row>
    <row r="583" spans="1:19" ht="15.75" thickBot="1" x14ac:dyDescent="0.3">
      <c r="A583" s="119">
        <v>573</v>
      </c>
      <c r="B583" s="120" t="s">
        <v>5015</v>
      </c>
      <c r="C583" s="104" t="s">
        <v>56</v>
      </c>
      <c r="D583" s="104"/>
      <c r="E583" s="104" t="s">
        <v>4275</v>
      </c>
      <c r="F583" s="104" t="s">
        <v>265</v>
      </c>
      <c r="G583" s="104" t="s">
        <v>688</v>
      </c>
      <c r="H583" s="104" t="s">
        <v>656</v>
      </c>
      <c r="I583" s="104" t="s">
        <v>715</v>
      </c>
      <c r="J583" s="123">
        <v>2430</v>
      </c>
      <c r="K583" s="109">
        <v>42207</v>
      </c>
      <c r="L583" s="109">
        <v>42290</v>
      </c>
      <c r="M583" s="132">
        <v>42382</v>
      </c>
      <c r="N583" s="124">
        <v>128250</v>
      </c>
      <c r="O583" s="125">
        <v>128250</v>
      </c>
      <c r="P583" s="104">
        <v>0</v>
      </c>
      <c r="Q583" s="104">
        <v>0</v>
      </c>
      <c r="R583" s="104">
        <v>0</v>
      </c>
      <c r="S583" s="131" t="s">
        <v>4281</v>
      </c>
    </row>
    <row r="584" spans="1:19" ht="15.75" thickBot="1" x14ac:dyDescent="0.3">
      <c r="A584" s="119">
        <v>574</v>
      </c>
      <c r="B584" s="120" t="s">
        <v>5016</v>
      </c>
      <c r="C584" s="104" t="s">
        <v>56</v>
      </c>
      <c r="D584" s="104"/>
      <c r="E584" s="104" t="s">
        <v>4275</v>
      </c>
      <c r="F584" s="104" t="s">
        <v>265</v>
      </c>
      <c r="G584" s="104" t="s">
        <v>688</v>
      </c>
      <c r="H584" s="104" t="s">
        <v>656</v>
      </c>
      <c r="I584" s="104" t="s">
        <v>715</v>
      </c>
      <c r="J584" s="123">
        <v>2009</v>
      </c>
      <c r="K584" s="109">
        <v>42212</v>
      </c>
      <c r="L584" s="109">
        <v>42247</v>
      </c>
      <c r="M584" s="132">
        <v>42390</v>
      </c>
      <c r="N584" s="124">
        <v>102275</v>
      </c>
      <c r="O584" s="125">
        <v>102275</v>
      </c>
      <c r="P584" s="104">
        <v>0</v>
      </c>
      <c r="Q584" s="104">
        <v>0</v>
      </c>
      <c r="R584" s="104">
        <v>0</v>
      </c>
      <c r="S584" s="131" t="s">
        <v>4281</v>
      </c>
    </row>
    <row r="585" spans="1:19" ht="15.75" thickBot="1" x14ac:dyDescent="0.3">
      <c r="A585" s="119">
        <v>575</v>
      </c>
      <c r="B585" s="120" t="s">
        <v>5018</v>
      </c>
      <c r="C585" s="104" t="s">
        <v>56</v>
      </c>
      <c r="D585" s="104"/>
      <c r="E585" s="104" t="s">
        <v>4275</v>
      </c>
      <c r="F585" s="104" t="s">
        <v>265</v>
      </c>
      <c r="G585" s="104" t="s">
        <v>688</v>
      </c>
      <c r="H585" s="104" t="s">
        <v>656</v>
      </c>
      <c r="I585" s="104" t="s">
        <v>715</v>
      </c>
      <c r="J585" s="123">
        <v>2502</v>
      </c>
      <c r="K585" s="109">
        <v>42215</v>
      </c>
      <c r="L585" s="109">
        <v>42296</v>
      </c>
      <c r="M585" s="132">
        <v>42390</v>
      </c>
      <c r="N585" s="124">
        <v>76950</v>
      </c>
      <c r="O585" s="125">
        <v>76950</v>
      </c>
      <c r="P585" s="104">
        <v>0</v>
      </c>
      <c r="Q585" s="104">
        <v>0</v>
      </c>
      <c r="R585" s="104">
        <v>0</v>
      </c>
      <c r="S585" s="131" t="s">
        <v>4281</v>
      </c>
    </row>
    <row r="586" spans="1:19" ht="15.75" thickBot="1" x14ac:dyDescent="0.3">
      <c r="A586" s="119">
        <v>576</v>
      </c>
      <c r="B586" s="120" t="s">
        <v>5020</v>
      </c>
      <c r="C586" s="104" t="s">
        <v>56</v>
      </c>
      <c r="D586" s="104"/>
      <c r="E586" s="104" t="s">
        <v>4274</v>
      </c>
      <c r="F586" s="104" t="s">
        <v>265</v>
      </c>
      <c r="G586" s="104" t="s">
        <v>688</v>
      </c>
      <c r="H586" s="104" t="s">
        <v>656</v>
      </c>
      <c r="I586" s="104" t="s">
        <v>715</v>
      </c>
      <c r="J586" s="123">
        <v>96286</v>
      </c>
      <c r="K586" s="109">
        <v>42216</v>
      </c>
      <c r="L586" s="109">
        <v>42220</v>
      </c>
      <c r="M586" s="132">
        <v>42390</v>
      </c>
      <c r="N586" s="124">
        <v>89775</v>
      </c>
      <c r="O586" s="125">
        <v>89775</v>
      </c>
      <c r="P586" s="104">
        <v>0</v>
      </c>
      <c r="Q586" s="104">
        <v>0</v>
      </c>
      <c r="R586" s="104">
        <v>0</v>
      </c>
      <c r="S586" s="131" t="s">
        <v>4281</v>
      </c>
    </row>
    <row r="587" spans="1:19" ht="15.75" thickBot="1" x14ac:dyDescent="0.3">
      <c r="A587" s="119">
        <v>577</v>
      </c>
      <c r="B587" s="120" t="s">
        <v>5022</v>
      </c>
      <c r="C587" s="104" t="s">
        <v>56</v>
      </c>
      <c r="D587" s="104"/>
      <c r="E587" s="104" t="s">
        <v>4273</v>
      </c>
      <c r="F587" s="104" t="s">
        <v>265</v>
      </c>
      <c r="G587" s="104" t="s">
        <v>688</v>
      </c>
      <c r="H587" s="104" t="s">
        <v>650</v>
      </c>
      <c r="I587" s="104" t="s">
        <v>715</v>
      </c>
      <c r="J587" s="123">
        <v>2809</v>
      </c>
      <c r="K587" s="109">
        <v>42220</v>
      </c>
      <c r="L587" s="109">
        <v>42327</v>
      </c>
      <c r="M587" s="132">
        <v>42390</v>
      </c>
      <c r="N587" s="124">
        <v>256500</v>
      </c>
      <c r="O587" s="125">
        <v>256500</v>
      </c>
      <c r="P587" s="104">
        <v>0</v>
      </c>
      <c r="Q587" s="104">
        <v>0</v>
      </c>
      <c r="R587" s="104">
        <v>0</v>
      </c>
      <c r="S587" s="131" t="s">
        <v>4281</v>
      </c>
    </row>
    <row r="588" spans="1:19" ht="15.75" thickBot="1" x14ac:dyDescent="0.3">
      <c r="A588" s="119">
        <v>578</v>
      </c>
      <c r="B588" s="120" t="s">
        <v>5024</v>
      </c>
      <c r="C588" s="104" t="s">
        <v>56</v>
      </c>
      <c r="D588" s="104"/>
      <c r="E588" s="104" t="s">
        <v>4273</v>
      </c>
      <c r="F588" s="104" t="s">
        <v>265</v>
      </c>
      <c r="G588" s="104" t="s">
        <v>688</v>
      </c>
      <c r="H588" s="104" t="s">
        <v>650</v>
      </c>
      <c r="I588" s="104" t="s">
        <v>715</v>
      </c>
      <c r="J588" s="123">
        <v>2412</v>
      </c>
      <c r="K588" s="109">
        <v>42227</v>
      </c>
      <c r="L588" s="109">
        <v>42286</v>
      </c>
      <c r="M588" s="132">
        <v>42390</v>
      </c>
      <c r="N588" s="124">
        <v>256500</v>
      </c>
      <c r="O588" s="125">
        <v>256500</v>
      </c>
      <c r="P588" s="104">
        <v>0</v>
      </c>
      <c r="Q588" s="104">
        <v>0</v>
      </c>
      <c r="R588" s="104">
        <v>0</v>
      </c>
      <c r="S588" s="131" t="s">
        <v>4281</v>
      </c>
    </row>
    <row r="589" spans="1:19" ht="15.75" thickBot="1" x14ac:dyDescent="0.3">
      <c r="A589" s="119">
        <v>579</v>
      </c>
      <c r="B589" s="120" t="s">
        <v>5025</v>
      </c>
      <c r="C589" s="104" t="s">
        <v>56</v>
      </c>
      <c r="D589" s="104"/>
      <c r="E589" s="104" t="s">
        <v>4273</v>
      </c>
      <c r="F589" s="104" t="s">
        <v>265</v>
      </c>
      <c r="G589" s="104" t="s">
        <v>688</v>
      </c>
      <c r="H589" s="104" t="s">
        <v>650</v>
      </c>
      <c r="I589" s="104" t="s">
        <v>715</v>
      </c>
      <c r="J589" s="123">
        <v>2449</v>
      </c>
      <c r="K589" s="109">
        <v>42227</v>
      </c>
      <c r="L589" s="109">
        <v>42291</v>
      </c>
      <c r="M589" s="132">
        <v>42390</v>
      </c>
      <c r="N589" s="124">
        <v>128111</v>
      </c>
      <c r="O589" s="125">
        <v>128111</v>
      </c>
      <c r="P589" s="104">
        <v>0</v>
      </c>
      <c r="Q589" s="104">
        <v>0</v>
      </c>
      <c r="R589" s="104">
        <v>0</v>
      </c>
      <c r="S589" s="131" t="s">
        <v>4281</v>
      </c>
    </row>
    <row r="590" spans="1:19" ht="15.75" thickBot="1" x14ac:dyDescent="0.3">
      <c r="A590" s="119">
        <v>580</v>
      </c>
      <c r="B590" s="120" t="s">
        <v>5027</v>
      </c>
      <c r="C590" s="104" t="s">
        <v>56</v>
      </c>
      <c r="D590" s="104"/>
      <c r="E590" s="104" t="s">
        <v>4273</v>
      </c>
      <c r="F590" s="104" t="s">
        <v>265</v>
      </c>
      <c r="G590" s="104" t="s">
        <v>688</v>
      </c>
      <c r="H590" s="104" t="s">
        <v>650</v>
      </c>
      <c r="I590" s="104" t="s">
        <v>715</v>
      </c>
      <c r="J590" s="123">
        <v>2265</v>
      </c>
      <c r="K590" s="109">
        <v>42228</v>
      </c>
      <c r="L590" s="109">
        <v>42279</v>
      </c>
      <c r="M590" s="132">
        <v>42390</v>
      </c>
      <c r="N590" s="124">
        <v>192375</v>
      </c>
      <c r="O590" s="125">
        <v>192375</v>
      </c>
      <c r="P590" s="104">
        <v>0</v>
      </c>
      <c r="Q590" s="104">
        <v>0</v>
      </c>
      <c r="R590" s="104">
        <v>0</v>
      </c>
      <c r="S590" s="131" t="s">
        <v>4281</v>
      </c>
    </row>
    <row r="591" spans="1:19" ht="15.75" thickBot="1" x14ac:dyDescent="0.3">
      <c r="A591" s="119">
        <v>581</v>
      </c>
      <c r="B591" s="120" t="s">
        <v>5029</v>
      </c>
      <c r="C591" s="104" t="s">
        <v>56</v>
      </c>
      <c r="D591" s="104"/>
      <c r="E591" s="104" t="s">
        <v>4271</v>
      </c>
      <c r="F591" s="104" t="s">
        <v>265</v>
      </c>
      <c r="G591" s="104" t="s">
        <v>688</v>
      </c>
      <c r="H591" s="104" t="s">
        <v>656</v>
      </c>
      <c r="I591" s="104" t="s">
        <v>715</v>
      </c>
      <c r="J591" s="123">
        <v>2410</v>
      </c>
      <c r="K591" s="109">
        <v>42228</v>
      </c>
      <c r="L591" s="109">
        <v>42286</v>
      </c>
      <c r="M591" s="132">
        <v>42390</v>
      </c>
      <c r="N591" s="124">
        <v>256750</v>
      </c>
      <c r="O591" s="125">
        <v>256750</v>
      </c>
      <c r="P591" s="104">
        <v>0</v>
      </c>
      <c r="Q591" s="104">
        <v>0</v>
      </c>
      <c r="R591" s="104">
        <v>0</v>
      </c>
      <c r="S591" s="131" t="s">
        <v>4281</v>
      </c>
    </row>
    <row r="592" spans="1:19" ht="15.75" thickBot="1" x14ac:dyDescent="0.3">
      <c r="A592" s="119">
        <v>582</v>
      </c>
      <c r="B592" s="120" t="s">
        <v>5030</v>
      </c>
      <c r="C592" s="104" t="s">
        <v>56</v>
      </c>
      <c r="D592" s="104"/>
      <c r="E592" s="104" t="s">
        <v>4274</v>
      </c>
      <c r="F592" s="104" t="s">
        <v>265</v>
      </c>
      <c r="G592" s="104" t="s">
        <v>688</v>
      </c>
      <c r="H592" s="104" t="s">
        <v>656</v>
      </c>
      <c r="I592" s="104" t="s">
        <v>715</v>
      </c>
      <c r="J592" s="123">
        <v>97018</v>
      </c>
      <c r="K592" s="109">
        <v>42229</v>
      </c>
      <c r="L592" s="109">
        <v>42241</v>
      </c>
      <c r="M592" s="132">
        <v>42390</v>
      </c>
      <c r="N592" s="124">
        <v>76950</v>
      </c>
      <c r="O592" s="125">
        <v>260000</v>
      </c>
      <c r="P592" s="104">
        <v>0</v>
      </c>
      <c r="Q592" s="104">
        <v>0</v>
      </c>
      <c r="R592" s="104">
        <v>0</v>
      </c>
      <c r="S592" s="131" t="s">
        <v>4281</v>
      </c>
    </row>
    <row r="593" spans="1:19" ht="15.75" thickBot="1" x14ac:dyDescent="0.3">
      <c r="A593" s="119">
        <v>583</v>
      </c>
      <c r="B593" s="120" t="s">
        <v>5032</v>
      </c>
      <c r="C593" s="104" t="s">
        <v>56</v>
      </c>
      <c r="D593" s="104"/>
      <c r="E593" s="104" t="s">
        <v>4274</v>
      </c>
      <c r="F593" s="104" t="s">
        <v>265</v>
      </c>
      <c r="G593" s="104" t="s">
        <v>688</v>
      </c>
      <c r="H593" s="104" t="s">
        <v>656</v>
      </c>
      <c r="I593" s="104" t="s">
        <v>715</v>
      </c>
      <c r="J593" s="123">
        <v>97731</v>
      </c>
      <c r="K593" s="109">
        <v>42234</v>
      </c>
      <c r="L593" s="109">
        <v>42257</v>
      </c>
      <c r="M593" s="132">
        <v>42390</v>
      </c>
      <c r="N593" s="124">
        <v>89775</v>
      </c>
      <c r="O593" s="125">
        <v>256750</v>
      </c>
      <c r="P593" s="104">
        <v>0</v>
      </c>
      <c r="Q593" s="104">
        <v>0</v>
      </c>
      <c r="R593" s="104">
        <v>0</v>
      </c>
      <c r="S593" s="131" t="s">
        <v>4281</v>
      </c>
    </row>
    <row r="594" spans="1:19" ht="15.75" thickBot="1" x14ac:dyDescent="0.3">
      <c r="A594" s="119">
        <v>584</v>
      </c>
      <c r="B594" s="120" t="s">
        <v>5033</v>
      </c>
      <c r="C594" s="104" t="s">
        <v>56</v>
      </c>
      <c r="D594" s="104"/>
      <c r="E594" s="104" t="s">
        <v>4271</v>
      </c>
      <c r="F594" s="104" t="s">
        <v>265</v>
      </c>
      <c r="G594" s="104" t="s">
        <v>688</v>
      </c>
      <c r="H594" s="104" t="s">
        <v>656</v>
      </c>
      <c r="I594" s="104" t="s">
        <v>715</v>
      </c>
      <c r="J594" s="123">
        <v>2095</v>
      </c>
      <c r="K594" s="109">
        <v>42235</v>
      </c>
      <c r="L594" s="109">
        <v>42258</v>
      </c>
      <c r="M594" s="132">
        <v>42390</v>
      </c>
      <c r="N594" s="124">
        <v>260000</v>
      </c>
      <c r="O594" s="125">
        <v>260000</v>
      </c>
      <c r="P594" s="104">
        <v>0</v>
      </c>
      <c r="Q594" s="104">
        <v>0</v>
      </c>
      <c r="R594" s="104">
        <v>0</v>
      </c>
      <c r="S594" s="131" t="s">
        <v>4281</v>
      </c>
    </row>
    <row r="595" spans="1:19" ht="15.75" thickBot="1" x14ac:dyDescent="0.3">
      <c r="A595" s="119">
        <v>585</v>
      </c>
      <c r="B595" s="120" t="s">
        <v>5035</v>
      </c>
      <c r="C595" s="104" t="s">
        <v>56</v>
      </c>
      <c r="D595" s="104"/>
      <c r="E595" s="104" t="s">
        <v>4275</v>
      </c>
      <c r="F595" s="104" t="s">
        <v>265</v>
      </c>
      <c r="G595" s="104" t="s">
        <v>688</v>
      </c>
      <c r="H595" s="104" t="s">
        <v>656</v>
      </c>
      <c r="I595" s="104" t="s">
        <v>715</v>
      </c>
      <c r="J595" s="123">
        <v>2503</v>
      </c>
      <c r="K595" s="109">
        <v>42235</v>
      </c>
      <c r="L595" s="109">
        <v>42296</v>
      </c>
      <c r="M595" s="132">
        <v>42390</v>
      </c>
      <c r="N595" s="124">
        <v>76950</v>
      </c>
      <c r="O595" s="125">
        <v>256750</v>
      </c>
      <c r="P595" s="104">
        <v>0</v>
      </c>
      <c r="Q595" s="104">
        <v>0</v>
      </c>
      <c r="R595" s="104">
        <v>0</v>
      </c>
      <c r="S595" s="131" t="s">
        <v>4281</v>
      </c>
    </row>
    <row r="596" spans="1:19" ht="15.75" thickBot="1" x14ac:dyDescent="0.3">
      <c r="A596" s="119">
        <v>586</v>
      </c>
      <c r="B596" s="120" t="s">
        <v>5037</v>
      </c>
      <c r="C596" s="104" t="s">
        <v>56</v>
      </c>
      <c r="D596" s="104"/>
      <c r="E596" s="104" t="s">
        <v>4275</v>
      </c>
      <c r="F596" s="104" t="s">
        <v>265</v>
      </c>
      <c r="G596" s="104" t="s">
        <v>688</v>
      </c>
      <c r="H596" s="104" t="s">
        <v>656</v>
      </c>
      <c r="I596" s="104" t="s">
        <v>715</v>
      </c>
      <c r="J596" s="123">
        <v>2178</v>
      </c>
      <c r="K596" s="109">
        <v>42237</v>
      </c>
      <c r="L596" s="109">
        <v>42268</v>
      </c>
      <c r="M596" s="132">
        <v>42390</v>
      </c>
      <c r="N596" s="124">
        <v>76950</v>
      </c>
      <c r="O596" s="125">
        <v>355345</v>
      </c>
      <c r="P596" s="104">
        <v>0</v>
      </c>
      <c r="Q596" s="104">
        <v>0</v>
      </c>
      <c r="R596" s="104">
        <v>0</v>
      </c>
      <c r="S596" s="131" t="s">
        <v>4281</v>
      </c>
    </row>
    <row r="597" spans="1:19" ht="15.75" thickBot="1" x14ac:dyDescent="0.3">
      <c r="A597" s="119">
        <v>587</v>
      </c>
      <c r="B597" s="120" t="s">
        <v>5039</v>
      </c>
      <c r="C597" s="104" t="s">
        <v>56</v>
      </c>
      <c r="D597" s="104"/>
      <c r="E597" s="104" t="s">
        <v>4275</v>
      </c>
      <c r="F597" s="104" t="s">
        <v>265</v>
      </c>
      <c r="G597" s="104" t="s">
        <v>688</v>
      </c>
      <c r="H597" s="104" t="s">
        <v>656</v>
      </c>
      <c r="I597" s="104" t="s">
        <v>715</v>
      </c>
      <c r="J597" s="123">
        <v>2448</v>
      </c>
      <c r="K597" s="109">
        <v>42237</v>
      </c>
      <c r="L597" s="109">
        <v>42291</v>
      </c>
      <c r="M597" s="132">
        <v>42390</v>
      </c>
      <c r="N597" s="124">
        <v>76950</v>
      </c>
      <c r="O597" s="125">
        <v>367167</v>
      </c>
      <c r="P597" s="104">
        <v>0</v>
      </c>
      <c r="Q597" s="104">
        <v>0</v>
      </c>
      <c r="R597" s="104">
        <v>0</v>
      </c>
      <c r="S597" s="131" t="s">
        <v>4281</v>
      </c>
    </row>
    <row r="598" spans="1:19" ht="15.75" thickBot="1" x14ac:dyDescent="0.3">
      <c r="A598" s="119">
        <v>588</v>
      </c>
      <c r="B598" s="120" t="s">
        <v>5040</v>
      </c>
      <c r="C598" s="104" t="s">
        <v>56</v>
      </c>
      <c r="D598" s="104"/>
      <c r="E598" s="104" t="s">
        <v>4273</v>
      </c>
      <c r="F598" s="104" t="s">
        <v>265</v>
      </c>
      <c r="G598" s="104" t="s">
        <v>688</v>
      </c>
      <c r="H598" s="104" t="s">
        <v>650</v>
      </c>
      <c r="I598" s="104" t="s">
        <v>715</v>
      </c>
      <c r="J598" s="123">
        <v>3095</v>
      </c>
      <c r="K598" s="109">
        <v>42237</v>
      </c>
      <c r="L598" s="109">
        <v>42352</v>
      </c>
      <c r="M598" s="132">
        <v>42390</v>
      </c>
      <c r="N598" s="124">
        <v>320277</v>
      </c>
      <c r="O598" s="125">
        <v>237875</v>
      </c>
      <c r="P598" s="104">
        <v>0</v>
      </c>
      <c r="Q598" s="104">
        <v>0</v>
      </c>
      <c r="R598" s="104">
        <v>0</v>
      </c>
      <c r="S598" s="131" t="s">
        <v>4281</v>
      </c>
    </row>
    <row r="599" spans="1:19" ht="15.75" thickBot="1" x14ac:dyDescent="0.3">
      <c r="A599" s="119">
        <v>589</v>
      </c>
      <c r="B599" s="120" t="s">
        <v>5042</v>
      </c>
      <c r="C599" s="104" t="s">
        <v>56</v>
      </c>
      <c r="D599" s="104"/>
      <c r="E599" s="104" t="s">
        <v>4273</v>
      </c>
      <c r="F599" s="104" t="s">
        <v>265</v>
      </c>
      <c r="G599" s="104" t="s">
        <v>688</v>
      </c>
      <c r="H599" s="104" t="s">
        <v>650</v>
      </c>
      <c r="I599" s="104" t="s">
        <v>715</v>
      </c>
      <c r="J599" s="123">
        <v>2555</v>
      </c>
      <c r="K599" s="109">
        <v>42240</v>
      </c>
      <c r="L599" s="109">
        <v>42300</v>
      </c>
      <c r="M599" s="132">
        <v>42390</v>
      </c>
      <c r="N599" s="124">
        <v>260000</v>
      </c>
      <c r="O599" s="125">
        <v>260000</v>
      </c>
      <c r="P599" s="104">
        <v>0</v>
      </c>
      <c r="Q599" s="104">
        <v>0</v>
      </c>
      <c r="R599" s="104">
        <v>0</v>
      </c>
      <c r="S599" s="131" t="s">
        <v>4281</v>
      </c>
    </row>
    <row r="600" spans="1:19" ht="15.75" thickBot="1" x14ac:dyDescent="0.3">
      <c r="A600" s="119">
        <v>590</v>
      </c>
      <c r="B600" s="120" t="s">
        <v>5043</v>
      </c>
      <c r="C600" s="104" t="s">
        <v>56</v>
      </c>
      <c r="D600" s="104"/>
      <c r="E600" s="104" t="s">
        <v>4271</v>
      </c>
      <c r="F600" s="104" t="s">
        <v>265</v>
      </c>
      <c r="G600" s="104" t="s">
        <v>688</v>
      </c>
      <c r="H600" s="104" t="s">
        <v>656</v>
      </c>
      <c r="I600" s="104" t="s">
        <v>715</v>
      </c>
      <c r="J600" s="123">
        <v>2623</v>
      </c>
      <c r="K600" s="109">
        <v>42241</v>
      </c>
      <c r="L600" s="109">
        <v>42312</v>
      </c>
      <c r="M600" s="132">
        <v>42678</v>
      </c>
      <c r="N600" s="124">
        <v>256750</v>
      </c>
      <c r="O600" s="125">
        <v>256750</v>
      </c>
      <c r="P600" s="104">
        <v>0</v>
      </c>
      <c r="Q600" s="104">
        <v>0</v>
      </c>
      <c r="R600" s="104">
        <v>0</v>
      </c>
      <c r="S600" s="131" t="s">
        <v>4281</v>
      </c>
    </row>
    <row r="601" spans="1:19" ht="15.75" thickBot="1" x14ac:dyDescent="0.3">
      <c r="A601" s="119">
        <v>591</v>
      </c>
      <c r="B601" s="120" t="s">
        <v>5045</v>
      </c>
      <c r="C601" s="104" t="s">
        <v>56</v>
      </c>
      <c r="D601" s="104"/>
      <c r="E601" s="104" t="s">
        <v>4275</v>
      </c>
      <c r="F601" s="104" t="s">
        <v>265</v>
      </c>
      <c r="G601" s="104" t="s">
        <v>688</v>
      </c>
      <c r="H601" s="104" t="s">
        <v>656</v>
      </c>
      <c r="I601" s="104" t="s">
        <v>715</v>
      </c>
      <c r="J601" s="123">
        <v>2280</v>
      </c>
      <c r="K601" s="109">
        <v>42243</v>
      </c>
      <c r="L601" s="109">
        <v>42282</v>
      </c>
      <c r="M601" s="132">
        <v>42390</v>
      </c>
      <c r="N601" s="124">
        <v>64125</v>
      </c>
      <c r="O601" s="125">
        <v>355345</v>
      </c>
      <c r="P601" s="104">
        <v>0</v>
      </c>
      <c r="Q601" s="104">
        <v>0</v>
      </c>
      <c r="R601" s="104">
        <v>0</v>
      </c>
      <c r="S601" s="131" t="s">
        <v>4281</v>
      </c>
    </row>
    <row r="602" spans="1:19" ht="15.75" thickBot="1" x14ac:dyDescent="0.3">
      <c r="A602" s="119">
        <v>592</v>
      </c>
      <c r="B602" s="120" t="s">
        <v>5047</v>
      </c>
      <c r="C602" s="104" t="s">
        <v>56</v>
      </c>
      <c r="D602" s="104"/>
      <c r="E602" s="104" t="s">
        <v>4273</v>
      </c>
      <c r="F602" s="104" t="s">
        <v>265</v>
      </c>
      <c r="G602" s="104" t="s">
        <v>688</v>
      </c>
      <c r="H602" s="104" t="s">
        <v>650</v>
      </c>
      <c r="I602" s="104" t="s">
        <v>715</v>
      </c>
      <c r="J602" s="123">
        <v>2556</v>
      </c>
      <c r="K602" s="109">
        <v>42247</v>
      </c>
      <c r="L602" s="109">
        <v>42300</v>
      </c>
      <c r="M602" s="132">
        <v>42390</v>
      </c>
      <c r="N602" s="124">
        <v>192375</v>
      </c>
      <c r="O602" s="125">
        <v>367167</v>
      </c>
      <c r="P602" s="104">
        <v>0</v>
      </c>
      <c r="Q602" s="104">
        <v>0</v>
      </c>
      <c r="R602" s="104">
        <v>0</v>
      </c>
      <c r="S602" s="131" t="s">
        <v>4281</v>
      </c>
    </row>
    <row r="603" spans="1:19" ht="15.75" thickBot="1" x14ac:dyDescent="0.3">
      <c r="A603" s="119">
        <v>593</v>
      </c>
      <c r="B603" s="120" t="s">
        <v>5049</v>
      </c>
      <c r="C603" s="104" t="s">
        <v>56</v>
      </c>
      <c r="D603" s="104"/>
      <c r="E603" s="104" t="s">
        <v>4272</v>
      </c>
      <c r="F603" s="104" t="s">
        <v>265</v>
      </c>
      <c r="G603" s="104" t="s">
        <v>688</v>
      </c>
      <c r="H603" s="104" t="s">
        <v>656</v>
      </c>
      <c r="I603" s="104" t="s">
        <v>715</v>
      </c>
      <c r="J603" s="123">
        <v>3098</v>
      </c>
      <c r="K603" s="109">
        <v>42247</v>
      </c>
      <c r="L603" s="109">
        <v>42352</v>
      </c>
      <c r="M603" s="132">
        <v>42390</v>
      </c>
      <c r="N603" s="124">
        <v>384332</v>
      </c>
      <c r="O603" s="125">
        <v>237875</v>
      </c>
      <c r="P603" s="104">
        <v>0</v>
      </c>
      <c r="Q603" s="104">
        <v>0</v>
      </c>
      <c r="R603" s="104">
        <v>0</v>
      </c>
      <c r="S603" s="131" t="s">
        <v>4281</v>
      </c>
    </row>
    <row r="604" spans="1:19" ht="15.75" thickBot="1" x14ac:dyDescent="0.3">
      <c r="A604" s="119">
        <v>594</v>
      </c>
      <c r="B604" s="120" t="s">
        <v>5051</v>
      </c>
      <c r="C604" s="104" t="s">
        <v>56</v>
      </c>
      <c r="D604" s="104"/>
      <c r="E604" s="104" t="s">
        <v>4271</v>
      </c>
      <c r="F604" s="104" t="s">
        <v>265</v>
      </c>
      <c r="G604" s="104" t="s">
        <v>688</v>
      </c>
      <c r="H604" s="104" t="s">
        <v>656</v>
      </c>
      <c r="I604" s="104" t="s">
        <v>715</v>
      </c>
      <c r="J604" s="123">
        <v>2411</v>
      </c>
      <c r="K604" s="109">
        <v>42250</v>
      </c>
      <c r="L604" s="109">
        <v>42286</v>
      </c>
      <c r="M604" s="132">
        <v>42652</v>
      </c>
      <c r="N604" s="124">
        <v>355345</v>
      </c>
      <c r="O604" s="125">
        <v>355345</v>
      </c>
      <c r="P604" s="104">
        <v>0</v>
      </c>
      <c r="Q604" s="104">
        <v>0</v>
      </c>
      <c r="R604" s="104">
        <v>0</v>
      </c>
      <c r="S604" s="131" t="s">
        <v>4281</v>
      </c>
    </row>
    <row r="605" spans="1:19" ht="15.75" thickBot="1" x14ac:dyDescent="0.3">
      <c r="A605" s="119">
        <v>595</v>
      </c>
      <c r="B605" s="120" t="s">
        <v>5053</v>
      </c>
      <c r="C605" s="104" t="s">
        <v>56</v>
      </c>
      <c r="D605" s="104"/>
      <c r="E605" s="104" t="s">
        <v>4275</v>
      </c>
      <c r="F605" s="104" t="s">
        <v>265</v>
      </c>
      <c r="G605" s="104" t="s">
        <v>688</v>
      </c>
      <c r="H605" s="104" t="s">
        <v>656</v>
      </c>
      <c r="I605" s="104" t="s">
        <v>715</v>
      </c>
      <c r="J605" s="123">
        <v>2223</v>
      </c>
      <c r="K605" s="109">
        <v>42258</v>
      </c>
      <c r="L605" s="109">
        <v>42276</v>
      </c>
      <c r="M605" s="132">
        <v>42390</v>
      </c>
      <c r="N605" s="124">
        <v>102600</v>
      </c>
      <c r="O605" s="125">
        <v>367167</v>
      </c>
      <c r="P605" s="104">
        <v>0</v>
      </c>
      <c r="Q605" s="104">
        <v>0</v>
      </c>
      <c r="R605" s="104">
        <v>0</v>
      </c>
      <c r="S605" s="131" t="s">
        <v>4281</v>
      </c>
    </row>
    <row r="606" spans="1:19" ht="15.75" thickBot="1" x14ac:dyDescent="0.3">
      <c r="A606" s="119">
        <v>596</v>
      </c>
      <c r="B606" s="120" t="s">
        <v>5055</v>
      </c>
      <c r="C606" s="104" t="s">
        <v>56</v>
      </c>
      <c r="D606" s="104"/>
      <c r="E606" s="104" t="s">
        <v>4274</v>
      </c>
      <c r="F606" s="104" t="s">
        <v>265</v>
      </c>
      <c r="G606" s="104" t="s">
        <v>688</v>
      </c>
      <c r="H606" s="104" t="s">
        <v>656</v>
      </c>
      <c r="I606" s="104" t="s">
        <v>715</v>
      </c>
      <c r="J606" s="123">
        <v>98081</v>
      </c>
      <c r="K606" s="109">
        <v>42257</v>
      </c>
      <c r="L606" s="109">
        <v>42263</v>
      </c>
      <c r="M606" s="132">
        <v>42390</v>
      </c>
      <c r="N606" s="124">
        <v>89775</v>
      </c>
      <c r="O606" s="125">
        <v>89775</v>
      </c>
      <c r="P606" s="104">
        <v>0</v>
      </c>
      <c r="Q606" s="104">
        <v>0</v>
      </c>
      <c r="R606" s="104">
        <v>0</v>
      </c>
      <c r="S606" s="131" t="s">
        <v>4281</v>
      </c>
    </row>
    <row r="607" spans="1:19" ht="15.75" thickBot="1" x14ac:dyDescent="0.3">
      <c r="A607" s="119">
        <v>597</v>
      </c>
      <c r="B607" s="120" t="s">
        <v>5057</v>
      </c>
      <c r="C607" s="104" t="s">
        <v>56</v>
      </c>
      <c r="D607" s="104"/>
      <c r="E607" s="104" t="s">
        <v>4271</v>
      </c>
      <c r="F607" s="104" t="s">
        <v>265</v>
      </c>
      <c r="G607" s="104" t="s">
        <v>688</v>
      </c>
      <c r="H607" s="104" t="s">
        <v>656</v>
      </c>
      <c r="I607" s="104" t="s">
        <v>715</v>
      </c>
      <c r="J607" s="123">
        <v>2891</v>
      </c>
      <c r="K607" s="109">
        <v>42242</v>
      </c>
      <c r="L607" s="109">
        <v>42333</v>
      </c>
      <c r="M607" s="132">
        <v>42699</v>
      </c>
      <c r="N607" s="124">
        <v>367167</v>
      </c>
      <c r="O607" s="125">
        <v>367167</v>
      </c>
      <c r="P607" s="104">
        <v>0</v>
      </c>
      <c r="Q607" s="104">
        <v>0</v>
      </c>
      <c r="R607" s="104">
        <v>0</v>
      </c>
      <c r="S607" s="131" t="s">
        <v>4281</v>
      </c>
    </row>
    <row r="608" spans="1:19" ht="15.75" thickBot="1" x14ac:dyDescent="0.3">
      <c r="A608" s="119">
        <v>598</v>
      </c>
      <c r="B608" s="120" t="s">
        <v>5059</v>
      </c>
      <c r="C608" s="104" t="s">
        <v>56</v>
      </c>
      <c r="D608" s="104"/>
      <c r="E608" s="104" t="s">
        <v>4272</v>
      </c>
      <c r="F608" s="104" t="s">
        <v>265</v>
      </c>
      <c r="G608" s="104" t="s">
        <v>688</v>
      </c>
      <c r="H608" s="104" t="s">
        <v>656</v>
      </c>
      <c r="I608" s="104" t="s">
        <v>715</v>
      </c>
      <c r="J608" s="123">
        <v>2701</v>
      </c>
      <c r="K608" s="109">
        <v>42256</v>
      </c>
      <c r="L608" s="109">
        <v>42321</v>
      </c>
      <c r="M608" s="132">
        <v>42390</v>
      </c>
      <c r="N608" s="124">
        <v>192166</v>
      </c>
      <c r="O608" s="125">
        <v>192166</v>
      </c>
      <c r="P608" s="104">
        <v>0</v>
      </c>
      <c r="Q608" s="104">
        <v>0</v>
      </c>
      <c r="R608" s="104">
        <v>0</v>
      </c>
      <c r="S608" s="131" t="s">
        <v>4281</v>
      </c>
    </row>
    <row r="609" spans="1:19" ht="15.75" thickBot="1" x14ac:dyDescent="0.3">
      <c r="A609" s="119">
        <v>599</v>
      </c>
      <c r="B609" s="120" t="s">
        <v>5061</v>
      </c>
      <c r="C609" s="104" t="s">
        <v>56</v>
      </c>
      <c r="D609" s="104"/>
      <c r="E609" s="104" t="s">
        <v>4275</v>
      </c>
      <c r="F609" s="104" t="s">
        <v>265</v>
      </c>
      <c r="G609" s="104" t="s">
        <v>688</v>
      </c>
      <c r="H609" s="104" t="s">
        <v>656</v>
      </c>
      <c r="I609" s="104" t="s">
        <v>715</v>
      </c>
      <c r="J609" s="123">
        <v>2759</v>
      </c>
      <c r="K609" s="109">
        <v>42264</v>
      </c>
      <c r="L609" s="109">
        <v>42304</v>
      </c>
      <c r="M609" s="132">
        <v>42390</v>
      </c>
      <c r="N609" s="124">
        <v>64125</v>
      </c>
      <c r="O609" s="125">
        <v>64125</v>
      </c>
      <c r="P609" s="104">
        <v>0</v>
      </c>
      <c r="Q609" s="104">
        <v>0</v>
      </c>
      <c r="R609" s="104">
        <v>0</v>
      </c>
      <c r="S609" s="131" t="s">
        <v>4281</v>
      </c>
    </row>
    <row r="610" spans="1:19" ht="15.75" thickBot="1" x14ac:dyDescent="0.3">
      <c r="A610" s="119">
        <v>600</v>
      </c>
      <c r="B610" s="120" t="s">
        <v>5063</v>
      </c>
      <c r="C610" s="104" t="s">
        <v>56</v>
      </c>
      <c r="D610" s="104"/>
      <c r="E610" s="104" t="s">
        <v>4275</v>
      </c>
      <c r="F610" s="104" t="s">
        <v>265</v>
      </c>
      <c r="G610" s="104" t="s">
        <v>688</v>
      </c>
      <c r="H610" s="104" t="s">
        <v>656</v>
      </c>
      <c r="I610" s="104" t="s">
        <v>715</v>
      </c>
      <c r="J610" s="123">
        <v>2590</v>
      </c>
      <c r="K610" s="109">
        <v>42264</v>
      </c>
      <c r="L610" s="109">
        <v>42305</v>
      </c>
      <c r="M610" s="132">
        <v>42390</v>
      </c>
      <c r="N610" s="124">
        <v>64125</v>
      </c>
      <c r="O610" s="125">
        <v>64125</v>
      </c>
      <c r="P610" s="104">
        <v>0</v>
      </c>
      <c r="Q610" s="104">
        <v>0</v>
      </c>
      <c r="R610" s="104">
        <v>0</v>
      </c>
      <c r="S610" s="131" t="s">
        <v>4281</v>
      </c>
    </row>
    <row r="611" spans="1:19" ht="15.75" thickBot="1" x14ac:dyDescent="0.3">
      <c r="A611" s="119">
        <v>601</v>
      </c>
      <c r="B611" s="120" t="s">
        <v>5065</v>
      </c>
      <c r="C611" s="104" t="s">
        <v>56</v>
      </c>
      <c r="D611" s="104"/>
      <c r="E611" s="104" t="s">
        <v>4273</v>
      </c>
      <c r="F611" s="104" t="s">
        <v>265</v>
      </c>
      <c r="G611" s="104" t="s">
        <v>688</v>
      </c>
      <c r="H611" s="104" t="s">
        <v>650</v>
      </c>
      <c r="I611" s="104" t="s">
        <v>715</v>
      </c>
      <c r="J611" s="123">
        <v>2881</v>
      </c>
      <c r="K611" s="109">
        <v>42268</v>
      </c>
      <c r="L611" s="109">
        <v>42332</v>
      </c>
      <c r="M611" s="132">
        <v>42390</v>
      </c>
      <c r="N611" s="124">
        <v>192166</v>
      </c>
      <c r="O611" s="125">
        <v>192166</v>
      </c>
      <c r="P611" s="104">
        <v>0</v>
      </c>
      <c r="Q611" s="104">
        <v>0</v>
      </c>
      <c r="R611" s="104">
        <v>0</v>
      </c>
      <c r="S611" s="131" t="s">
        <v>4281</v>
      </c>
    </row>
    <row r="612" spans="1:19" ht="15.75" thickBot="1" x14ac:dyDescent="0.3">
      <c r="A612" s="119">
        <v>602</v>
      </c>
      <c r="B612" s="120" t="s">
        <v>5067</v>
      </c>
      <c r="C612" s="104" t="s">
        <v>56</v>
      </c>
      <c r="D612" s="104"/>
      <c r="E612" s="104" t="s">
        <v>4275</v>
      </c>
      <c r="F612" s="104" t="s">
        <v>265</v>
      </c>
      <c r="G612" s="104" t="s">
        <v>688</v>
      </c>
      <c r="H612" s="104" t="s">
        <v>656</v>
      </c>
      <c r="I612" s="104" t="s">
        <v>715</v>
      </c>
      <c r="J612" s="123">
        <v>2632</v>
      </c>
      <c r="K612" s="109">
        <v>42270</v>
      </c>
      <c r="L612" s="109">
        <v>42312</v>
      </c>
      <c r="M612" s="132">
        <v>42390</v>
      </c>
      <c r="N612" s="124">
        <v>76950</v>
      </c>
      <c r="O612" s="125">
        <v>76950</v>
      </c>
      <c r="P612" s="104">
        <v>0</v>
      </c>
      <c r="Q612" s="104">
        <v>0</v>
      </c>
      <c r="R612" s="104">
        <v>0</v>
      </c>
      <c r="S612" s="131" t="s">
        <v>4281</v>
      </c>
    </row>
    <row r="613" spans="1:19" ht="15.75" thickBot="1" x14ac:dyDescent="0.3">
      <c r="A613" s="119">
        <v>603</v>
      </c>
      <c r="B613" s="120" t="s">
        <v>5069</v>
      </c>
      <c r="C613" s="104" t="s">
        <v>56</v>
      </c>
      <c r="D613" s="104"/>
      <c r="E613" s="104" t="s">
        <v>4275</v>
      </c>
      <c r="F613" s="104" t="s">
        <v>265</v>
      </c>
      <c r="G613" s="104" t="s">
        <v>688</v>
      </c>
      <c r="H613" s="104" t="s">
        <v>656</v>
      </c>
      <c r="I613" s="104" t="s">
        <v>715</v>
      </c>
      <c r="J613" s="123">
        <v>2539</v>
      </c>
      <c r="K613" s="109">
        <v>42272</v>
      </c>
      <c r="L613" s="109">
        <v>42300</v>
      </c>
      <c r="M613" s="132">
        <v>42390</v>
      </c>
      <c r="N613" s="124">
        <v>64125</v>
      </c>
      <c r="O613" s="125">
        <v>64125</v>
      </c>
      <c r="P613" s="104">
        <v>0</v>
      </c>
      <c r="Q613" s="104">
        <v>0</v>
      </c>
      <c r="R613" s="104">
        <v>0</v>
      </c>
      <c r="S613" s="131" t="s">
        <v>4281</v>
      </c>
    </row>
    <row r="614" spans="1:19" ht="15.75" thickBot="1" x14ac:dyDescent="0.3">
      <c r="A614" s="119">
        <v>604</v>
      </c>
      <c r="B614" s="120" t="s">
        <v>5071</v>
      </c>
      <c r="C614" s="104" t="s">
        <v>56</v>
      </c>
      <c r="D614" s="104"/>
      <c r="E614" s="104" t="s">
        <v>4273</v>
      </c>
      <c r="F614" s="104" t="s">
        <v>265</v>
      </c>
      <c r="G614" s="104" t="s">
        <v>688</v>
      </c>
      <c r="H614" s="104" t="s">
        <v>650</v>
      </c>
      <c r="I614" s="104" t="s">
        <v>715</v>
      </c>
      <c r="J614" s="123">
        <v>3113</v>
      </c>
      <c r="K614" s="109">
        <v>42275</v>
      </c>
      <c r="L614" s="109">
        <v>42353</v>
      </c>
      <c r="M614" s="132">
        <v>42390</v>
      </c>
      <c r="N614" s="124">
        <v>217788</v>
      </c>
      <c r="O614" s="125">
        <v>217788</v>
      </c>
      <c r="P614" s="104">
        <v>0</v>
      </c>
      <c r="Q614" s="104">
        <v>0</v>
      </c>
      <c r="R614" s="104">
        <v>0</v>
      </c>
      <c r="S614" s="131" t="s">
        <v>4281</v>
      </c>
    </row>
    <row r="615" spans="1:19" ht="15.75" thickBot="1" x14ac:dyDescent="0.3">
      <c r="A615" s="119">
        <v>605</v>
      </c>
      <c r="B615" s="120" t="s">
        <v>5073</v>
      </c>
      <c r="C615" s="104" t="s">
        <v>56</v>
      </c>
      <c r="D615" s="104"/>
      <c r="E615" s="104" t="s">
        <v>4274</v>
      </c>
      <c r="F615" s="104" t="s">
        <v>265</v>
      </c>
      <c r="G615" s="104" t="s">
        <v>688</v>
      </c>
      <c r="H615" s="104" t="s">
        <v>656</v>
      </c>
      <c r="I615" s="104" t="s">
        <v>715</v>
      </c>
      <c r="J615" s="123">
        <v>99325</v>
      </c>
      <c r="K615" s="109">
        <v>42276</v>
      </c>
      <c r="L615" s="109">
        <v>42286</v>
      </c>
      <c r="M615" s="132">
        <v>42390</v>
      </c>
      <c r="N615" s="124">
        <v>89775</v>
      </c>
      <c r="O615" s="125">
        <v>89775</v>
      </c>
      <c r="P615" s="104">
        <v>0</v>
      </c>
      <c r="Q615" s="104">
        <v>0</v>
      </c>
      <c r="R615" s="104">
        <v>0</v>
      </c>
      <c r="S615" s="131" t="s">
        <v>4281</v>
      </c>
    </row>
    <row r="616" spans="1:19" ht="15.75" thickBot="1" x14ac:dyDescent="0.3">
      <c r="A616" s="119">
        <v>606</v>
      </c>
      <c r="B616" s="120" t="s">
        <v>5075</v>
      </c>
      <c r="C616" s="104" t="s">
        <v>56</v>
      </c>
      <c r="D616" s="104"/>
      <c r="E616" s="104" t="s">
        <v>4274</v>
      </c>
      <c r="F616" s="104" t="s">
        <v>265</v>
      </c>
      <c r="G616" s="104" t="s">
        <v>688</v>
      </c>
      <c r="H616" s="104" t="s">
        <v>656</v>
      </c>
      <c r="I616" s="104" t="s">
        <v>715</v>
      </c>
      <c r="J616" s="123">
        <v>99197</v>
      </c>
      <c r="K616" s="109">
        <v>42278</v>
      </c>
      <c r="L616" s="109">
        <v>42290</v>
      </c>
      <c r="M616" s="132">
        <v>42390</v>
      </c>
      <c r="N616" s="124">
        <v>64125</v>
      </c>
      <c r="O616" s="125">
        <v>64125</v>
      </c>
      <c r="P616" s="104">
        <v>0</v>
      </c>
      <c r="Q616" s="104">
        <v>0</v>
      </c>
      <c r="R616" s="104">
        <v>0</v>
      </c>
      <c r="S616" s="131" t="s">
        <v>4281</v>
      </c>
    </row>
    <row r="617" spans="1:19" ht="15.75" thickBot="1" x14ac:dyDescent="0.3">
      <c r="A617" s="119">
        <v>607</v>
      </c>
      <c r="B617" s="120" t="s">
        <v>5077</v>
      </c>
      <c r="C617" s="104" t="s">
        <v>56</v>
      </c>
      <c r="D617" s="104"/>
      <c r="E617" s="104" t="s">
        <v>4274</v>
      </c>
      <c r="F617" s="104" t="s">
        <v>265</v>
      </c>
      <c r="G617" s="104" t="s">
        <v>688</v>
      </c>
      <c r="H617" s="104" t="s">
        <v>656</v>
      </c>
      <c r="I617" s="104" t="s">
        <v>715</v>
      </c>
      <c r="J617" s="123">
        <v>99324</v>
      </c>
      <c r="K617" s="109">
        <v>42282</v>
      </c>
      <c r="L617" s="109">
        <v>42292</v>
      </c>
      <c r="M617" s="132">
        <v>42390</v>
      </c>
      <c r="N617" s="124">
        <v>89775</v>
      </c>
      <c r="O617" s="125">
        <v>89775</v>
      </c>
      <c r="P617" s="104">
        <v>0</v>
      </c>
      <c r="Q617" s="104">
        <v>0</v>
      </c>
      <c r="R617" s="104">
        <v>0</v>
      </c>
      <c r="S617" s="131" t="s">
        <v>4281</v>
      </c>
    </row>
    <row r="618" spans="1:19" ht="15.75" thickBot="1" x14ac:dyDescent="0.3">
      <c r="A618" s="119">
        <v>608</v>
      </c>
      <c r="B618" s="120" t="s">
        <v>5079</v>
      </c>
      <c r="C618" s="104" t="s">
        <v>56</v>
      </c>
      <c r="D618" s="104"/>
      <c r="E618" s="104" t="s">
        <v>4274</v>
      </c>
      <c r="F618" s="104" t="s">
        <v>265</v>
      </c>
      <c r="G618" s="104" t="s">
        <v>688</v>
      </c>
      <c r="H618" s="104" t="s">
        <v>656</v>
      </c>
      <c r="I618" s="104" t="s">
        <v>715</v>
      </c>
      <c r="J618" s="123">
        <v>99992</v>
      </c>
      <c r="K618" s="109">
        <v>42283</v>
      </c>
      <c r="L618" s="109">
        <v>42320</v>
      </c>
      <c r="M618" s="132">
        <v>42390</v>
      </c>
      <c r="N618" s="124">
        <v>89775</v>
      </c>
      <c r="O618" s="125">
        <v>89775</v>
      </c>
      <c r="P618" s="104">
        <v>0</v>
      </c>
      <c r="Q618" s="104">
        <v>0</v>
      </c>
      <c r="R618" s="104">
        <v>0</v>
      </c>
      <c r="S618" s="131" t="s">
        <v>4281</v>
      </c>
    </row>
    <row r="619" spans="1:19" ht="15.75" thickBot="1" x14ac:dyDescent="0.3">
      <c r="A619" s="119">
        <v>609</v>
      </c>
      <c r="B619" s="120" t="s">
        <v>5081</v>
      </c>
      <c r="C619" s="104" t="s">
        <v>56</v>
      </c>
      <c r="D619" s="104"/>
      <c r="E619" s="104" t="s">
        <v>4273</v>
      </c>
      <c r="F619" s="104" t="s">
        <v>265</v>
      </c>
      <c r="G619" s="104" t="s">
        <v>688</v>
      </c>
      <c r="H619" s="104" t="s">
        <v>650</v>
      </c>
      <c r="I619" s="104" t="s">
        <v>715</v>
      </c>
      <c r="J619" s="123">
        <v>3236</v>
      </c>
      <c r="K619" s="109">
        <v>42283</v>
      </c>
      <c r="L619" s="109">
        <v>42366</v>
      </c>
      <c r="M619" s="132">
        <v>46019</v>
      </c>
      <c r="N619" s="124">
        <v>192375</v>
      </c>
      <c r="O619" s="125">
        <v>237875</v>
      </c>
      <c r="P619" s="104">
        <v>0</v>
      </c>
      <c r="Q619" s="104">
        <v>0</v>
      </c>
      <c r="R619" s="104">
        <v>0</v>
      </c>
      <c r="S619" s="131" t="s">
        <v>4281</v>
      </c>
    </row>
    <row r="620" spans="1:19" ht="15.75" thickBot="1" x14ac:dyDescent="0.3">
      <c r="A620" s="119">
        <v>610</v>
      </c>
      <c r="B620" s="120" t="s">
        <v>5083</v>
      </c>
      <c r="C620" s="104" t="s">
        <v>56</v>
      </c>
      <c r="D620" s="104"/>
      <c r="E620" s="104" t="s">
        <v>4273</v>
      </c>
      <c r="F620" s="104" t="s">
        <v>265</v>
      </c>
      <c r="G620" s="104" t="s">
        <v>688</v>
      </c>
      <c r="H620" s="104" t="s">
        <v>650</v>
      </c>
      <c r="I620" s="104" t="s">
        <v>715</v>
      </c>
      <c r="J620" s="123">
        <v>2702</v>
      </c>
      <c r="K620" s="109">
        <v>42283</v>
      </c>
      <c r="L620" s="109">
        <v>42321</v>
      </c>
      <c r="M620" s="132">
        <v>42390</v>
      </c>
      <c r="N620" s="124">
        <v>256222</v>
      </c>
      <c r="O620" s="125">
        <v>256222</v>
      </c>
      <c r="P620" s="104">
        <v>0</v>
      </c>
      <c r="Q620" s="104">
        <v>0</v>
      </c>
      <c r="R620" s="104">
        <v>0</v>
      </c>
      <c r="S620" s="131" t="s">
        <v>4281</v>
      </c>
    </row>
    <row r="621" spans="1:19" ht="15.75" thickBot="1" x14ac:dyDescent="0.3">
      <c r="A621" s="119">
        <v>611</v>
      </c>
      <c r="B621" s="120" t="s">
        <v>5084</v>
      </c>
      <c r="C621" s="104" t="s">
        <v>56</v>
      </c>
      <c r="D621" s="104"/>
      <c r="E621" s="104" t="s">
        <v>4273</v>
      </c>
      <c r="F621" s="104" t="s">
        <v>265</v>
      </c>
      <c r="G621" s="104" t="s">
        <v>688</v>
      </c>
      <c r="H621" s="104" t="s">
        <v>650</v>
      </c>
      <c r="I621" s="104" t="s">
        <v>715</v>
      </c>
      <c r="J621" s="123">
        <v>2413</v>
      </c>
      <c r="K621" s="109">
        <v>42117</v>
      </c>
      <c r="L621" s="109">
        <v>42286</v>
      </c>
      <c r="M621" s="132">
        <v>42390</v>
      </c>
      <c r="N621" s="124">
        <v>256250</v>
      </c>
      <c r="O621" s="125">
        <v>256250</v>
      </c>
      <c r="P621" s="104">
        <v>0</v>
      </c>
      <c r="Q621" s="104">
        <v>0</v>
      </c>
      <c r="R621" s="104">
        <v>0</v>
      </c>
      <c r="S621" s="131" t="s">
        <v>4281</v>
      </c>
    </row>
    <row r="622" spans="1:19" ht="15.75" thickBot="1" x14ac:dyDescent="0.3">
      <c r="A622" s="119">
        <v>612</v>
      </c>
      <c r="B622" s="120" t="s">
        <v>5086</v>
      </c>
      <c r="C622" s="104" t="s">
        <v>56</v>
      </c>
      <c r="D622" s="104"/>
      <c r="E622" s="104" t="s">
        <v>4273</v>
      </c>
      <c r="F622" s="104" t="s">
        <v>265</v>
      </c>
      <c r="G622" s="104" t="s">
        <v>688</v>
      </c>
      <c r="H622" s="104" t="s">
        <v>650</v>
      </c>
      <c r="I622" s="104" t="s">
        <v>715</v>
      </c>
      <c r="J622" s="123">
        <v>3197</v>
      </c>
      <c r="K622" s="109">
        <v>42291</v>
      </c>
      <c r="L622" s="109">
        <v>42359</v>
      </c>
      <c r="M622" s="132">
        <v>42390</v>
      </c>
      <c r="N622" s="124">
        <v>192375</v>
      </c>
      <c r="O622" s="125">
        <v>192375</v>
      </c>
      <c r="P622" s="104">
        <v>0</v>
      </c>
      <c r="Q622" s="104">
        <v>0</v>
      </c>
      <c r="R622" s="104">
        <v>0</v>
      </c>
      <c r="S622" s="131" t="s">
        <v>4281</v>
      </c>
    </row>
    <row r="623" spans="1:19" ht="15.75" thickBot="1" x14ac:dyDescent="0.3">
      <c r="A623" s="119">
        <v>613</v>
      </c>
      <c r="B623" s="120" t="s">
        <v>5087</v>
      </c>
      <c r="C623" s="104" t="s">
        <v>56</v>
      </c>
      <c r="D623" s="104"/>
      <c r="E623" s="104" t="s">
        <v>4273</v>
      </c>
      <c r="F623" s="104" t="s">
        <v>265</v>
      </c>
      <c r="G623" s="104" t="s">
        <v>688</v>
      </c>
      <c r="H623" s="104" t="s">
        <v>650</v>
      </c>
      <c r="I623" s="104" t="s">
        <v>715</v>
      </c>
      <c r="J623" s="123">
        <v>3096</v>
      </c>
      <c r="K623" s="109">
        <v>42293</v>
      </c>
      <c r="L623" s="109">
        <v>42352</v>
      </c>
      <c r="M623" s="132">
        <v>42390</v>
      </c>
      <c r="N623" s="124">
        <v>256222</v>
      </c>
      <c r="O623" s="125">
        <v>256222</v>
      </c>
      <c r="P623" s="104">
        <v>0</v>
      </c>
      <c r="Q623" s="104">
        <v>0</v>
      </c>
      <c r="R623" s="104">
        <v>0</v>
      </c>
      <c r="S623" s="131" t="s">
        <v>4281</v>
      </c>
    </row>
    <row r="624" spans="1:19" ht="15.75" thickBot="1" x14ac:dyDescent="0.3">
      <c r="A624" s="119">
        <v>614</v>
      </c>
      <c r="B624" s="120" t="s">
        <v>5089</v>
      </c>
      <c r="C624" s="104" t="s">
        <v>56</v>
      </c>
      <c r="D624" s="104"/>
      <c r="E624" s="104" t="s">
        <v>4273</v>
      </c>
      <c r="F624" s="104" t="s">
        <v>265</v>
      </c>
      <c r="G624" s="104" t="s">
        <v>688</v>
      </c>
      <c r="H624" s="104" t="s">
        <v>650</v>
      </c>
      <c r="I624" s="104" t="s">
        <v>715</v>
      </c>
      <c r="J624" s="123">
        <v>3196</v>
      </c>
      <c r="K624" s="109">
        <v>42293</v>
      </c>
      <c r="L624" s="109">
        <v>42359</v>
      </c>
      <c r="M624" s="132">
        <v>42390</v>
      </c>
      <c r="N624" s="124">
        <v>192375</v>
      </c>
      <c r="O624" s="125">
        <v>237875</v>
      </c>
      <c r="P624" s="104">
        <v>0</v>
      </c>
      <c r="Q624" s="104">
        <v>0</v>
      </c>
      <c r="R624" s="104">
        <v>0</v>
      </c>
      <c r="S624" s="131" t="s">
        <v>4281</v>
      </c>
    </row>
    <row r="625" spans="1:19" ht="15.75" thickBot="1" x14ac:dyDescent="0.3">
      <c r="A625" s="119">
        <v>615</v>
      </c>
      <c r="B625" s="120" t="s">
        <v>5091</v>
      </c>
      <c r="C625" s="104" t="s">
        <v>56</v>
      </c>
      <c r="D625" s="104"/>
      <c r="E625" s="104" t="s">
        <v>4273</v>
      </c>
      <c r="F625" s="104" t="s">
        <v>265</v>
      </c>
      <c r="G625" s="104" t="s">
        <v>688</v>
      </c>
      <c r="H625" s="104" t="s">
        <v>650</v>
      </c>
      <c r="I625" s="104" t="s">
        <v>715</v>
      </c>
      <c r="J625" s="123">
        <v>3198</v>
      </c>
      <c r="K625" s="109">
        <v>42296</v>
      </c>
      <c r="L625" s="109">
        <v>42359</v>
      </c>
      <c r="M625" s="132">
        <v>42390</v>
      </c>
      <c r="N625" s="124">
        <v>192375</v>
      </c>
      <c r="O625" s="125">
        <v>237875</v>
      </c>
      <c r="P625" s="104">
        <v>0</v>
      </c>
      <c r="Q625" s="104">
        <v>0</v>
      </c>
      <c r="R625" s="104">
        <v>0</v>
      </c>
      <c r="S625" s="131" t="s">
        <v>4281</v>
      </c>
    </row>
    <row r="626" spans="1:19" ht="15.75" thickBot="1" x14ac:dyDescent="0.3">
      <c r="A626" s="119">
        <v>616</v>
      </c>
      <c r="B626" s="120" t="s">
        <v>5093</v>
      </c>
      <c r="C626" s="104" t="s">
        <v>56</v>
      </c>
      <c r="D626" s="104"/>
      <c r="E626" s="104" t="s">
        <v>4273</v>
      </c>
      <c r="F626" s="104" t="s">
        <v>265</v>
      </c>
      <c r="G626" s="104" t="s">
        <v>688</v>
      </c>
      <c r="H626" s="104" t="s">
        <v>650</v>
      </c>
      <c r="I626" s="104" t="s">
        <v>715</v>
      </c>
      <c r="J626" s="123">
        <v>2953</v>
      </c>
      <c r="K626" s="109">
        <v>42277</v>
      </c>
      <c r="L626" s="109">
        <v>42338</v>
      </c>
      <c r="M626" s="132">
        <v>42390</v>
      </c>
      <c r="N626" s="124">
        <v>260000</v>
      </c>
      <c r="O626" s="125">
        <v>260000</v>
      </c>
      <c r="P626" s="104">
        <v>0</v>
      </c>
      <c r="Q626" s="104">
        <v>0</v>
      </c>
      <c r="R626" s="104">
        <v>0</v>
      </c>
      <c r="S626" s="131" t="s">
        <v>4281</v>
      </c>
    </row>
    <row r="627" spans="1:19" ht="15.75" thickBot="1" x14ac:dyDescent="0.3">
      <c r="A627" s="119">
        <v>617</v>
      </c>
      <c r="B627" s="120" t="s">
        <v>5095</v>
      </c>
      <c r="C627" s="104" t="s">
        <v>56</v>
      </c>
      <c r="D627" s="104"/>
      <c r="E627" s="104" t="s">
        <v>4271</v>
      </c>
      <c r="F627" s="104" t="s">
        <v>265</v>
      </c>
      <c r="G627" s="104" t="s">
        <v>688</v>
      </c>
      <c r="H627" s="104" t="s">
        <v>656</v>
      </c>
      <c r="I627" s="104" t="s">
        <v>715</v>
      </c>
      <c r="J627" s="123">
        <v>2679</v>
      </c>
      <c r="K627" s="109">
        <v>42284</v>
      </c>
      <c r="L627" s="109">
        <v>42320</v>
      </c>
      <c r="M627" s="132">
        <v>42686</v>
      </c>
      <c r="N627" s="124">
        <v>256750</v>
      </c>
      <c r="O627" s="125">
        <v>237875</v>
      </c>
      <c r="P627" s="104">
        <v>0</v>
      </c>
      <c r="Q627" s="104">
        <v>0</v>
      </c>
      <c r="R627" s="104">
        <v>0</v>
      </c>
      <c r="S627" s="131" t="s">
        <v>4281</v>
      </c>
    </row>
    <row r="628" spans="1:19" ht="15.75" thickBot="1" x14ac:dyDescent="0.3">
      <c r="A628" s="119">
        <v>618</v>
      </c>
      <c r="B628" s="120" t="s">
        <v>5096</v>
      </c>
      <c r="C628" s="104" t="s">
        <v>56</v>
      </c>
      <c r="D628" s="104"/>
      <c r="E628" s="104" t="s">
        <v>4273</v>
      </c>
      <c r="F628" s="104" t="s">
        <v>265</v>
      </c>
      <c r="G628" s="104" t="s">
        <v>688</v>
      </c>
      <c r="H628" s="104" t="s">
        <v>650</v>
      </c>
      <c r="I628" s="104" t="s">
        <v>715</v>
      </c>
      <c r="J628" s="123">
        <v>2810</v>
      </c>
      <c r="K628" s="109">
        <v>42298</v>
      </c>
      <c r="L628" s="109">
        <v>42327</v>
      </c>
      <c r="M628" s="132">
        <v>42390</v>
      </c>
      <c r="N628" s="124">
        <v>192375</v>
      </c>
      <c r="O628" s="125">
        <v>192375</v>
      </c>
      <c r="P628" s="104">
        <v>0</v>
      </c>
      <c r="Q628" s="104">
        <v>0</v>
      </c>
      <c r="R628" s="104">
        <v>0</v>
      </c>
      <c r="S628" s="131" t="s">
        <v>4281</v>
      </c>
    </row>
    <row r="629" spans="1:19" ht="15.75" thickBot="1" x14ac:dyDescent="0.3">
      <c r="A629" s="119">
        <v>619</v>
      </c>
      <c r="B629" s="120" t="s">
        <v>5098</v>
      </c>
      <c r="C629" s="104" t="s">
        <v>56</v>
      </c>
      <c r="D629" s="104"/>
      <c r="E629" s="104" t="s">
        <v>4274</v>
      </c>
      <c r="F629" s="104" t="s">
        <v>265</v>
      </c>
      <c r="G629" s="104" t="s">
        <v>688</v>
      </c>
      <c r="H629" s="104" t="s">
        <v>656</v>
      </c>
      <c r="I629" s="104" t="s">
        <v>715</v>
      </c>
      <c r="J629" s="123">
        <v>99949</v>
      </c>
      <c r="K629" s="109">
        <v>42297</v>
      </c>
      <c r="L629" s="109">
        <v>42310</v>
      </c>
      <c r="M629" s="132">
        <v>42390</v>
      </c>
      <c r="N629" s="124">
        <v>89775</v>
      </c>
      <c r="O629" s="125">
        <v>89775</v>
      </c>
      <c r="P629" s="104">
        <v>0</v>
      </c>
      <c r="Q629" s="104">
        <v>0</v>
      </c>
      <c r="R629" s="104">
        <v>0</v>
      </c>
      <c r="S629" s="131" t="s">
        <v>4281</v>
      </c>
    </row>
    <row r="630" spans="1:19" ht="15.75" thickBot="1" x14ac:dyDescent="0.3">
      <c r="A630" s="119">
        <v>620</v>
      </c>
      <c r="B630" s="120" t="s">
        <v>5100</v>
      </c>
      <c r="C630" s="104" t="s">
        <v>56</v>
      </c>
      <c r="D630" s="104"/>
      <c r="E630" s="104" t="s">
        <v>4272</v>
      </c>
      <c r="F630" s="104" t="s">
        <v>265</v>
      </c>
      <c r="G630" s="104" t="s">
        <v>688</v>
      </c>
      <c r="H630" s="104" t="s">
        <v>656</v>
      </c>
      <c r="I630" s="104" t="s">
        <v>715</v>
      </c>
      <c r="J630" s="123">
        <v>3022</v>
      </c>
      <c r="K630" s="109">
        <v>42299</v>
      </c>
      <c r="L630" s="109">
        <v>42342</v>
      </c>
      <c r="M630" s="132">
        <v>42390</v>
      </c>
      <c r="N630" s="124">
        <v>255625</v>
      </c>
      <c r="O630" s="125">
        <v>255625</v>
      </c>
      <c r="P630" s="104">
        <v>0</v>
      </c>
      <c r="Q630" s="104">
        <v>0</v>
      </c>
      <c r="R630" s="104">
        <v>0</v>
      </c>
      <c r="S630" s="131" t="s">
        <v>4281</v>
      </c>
    </row>
    <row r="631" spans="1:19" ht="15.75" thickBot="1" x14ac:dyDescent="0.3">
      <c r="A631" s="119">
        <v>621</v>
      </c>
      <c r="B631" s="120" t="s">
        <v>5102</v>
      </c>
      <c r="C631" s="104" t="s">
        <v>56</v>
      </c>
      <c r="D631" s="104"/>
      <c r="E631" s="104" t="s">
        <v>4275</v>
      </c>
      <c r="F631" s="104" t="s">
        <v>265</v>
      </c>
      <c r="G631" s="104" t="s">
        <v>688</v>
      </c>
      <c r="H631" s="104" t="s">
        <v>656</v>
      </c>
      <c r="I631" s="104" t="s">
        <v>715</v>
      </c>
      <c r="J631" s="123">
        <v>2955</v>
      </c>
      <c r="K631" s="109">
        <v>42304</v>
      </c>
      <c r="L631" s="109">
        <v>42338</v>
      </c>
      <c r="M631" s="132">
        <v>42390</v>
      </c>
      <c r="N631" s="124">
        <v>51300</v>
      </c>
      <c r="O631" s="125">
        <v>51300</v>
      </c>
      <c r="P631" s="104">
        <v>0</v>
      </c>
      <c r="Q631" s="104">
        <v>0</v>
      </c>
      <c r="R631" s="104">
        <v>0</v>
      </c>
      <c r="S631" s="131" t="s">
        <v>4281</v>
      </c>
    </row>
    <row r="632" spans="1:19" ht="15.75" thickBot="1" x14ac:dyDescent="0.3">
      <c r="A632" s="119">
        <v>622</v>
      </c>
      <c r="B632" s="120" t="s">
        <v>5103</v>
      </c>
      <c r="C632" s="104" t="s">
        <v>56</v>
      </c>
      <c r="D632" s="104"/>
      <c r="E632" s="104" t="s">
        <v>4274</v>
      </c>
      <c r="F632" s="104" t="s">
        <v>265</v>
      </c>
      <c r="G632" s="104" t="s">
        <v>688</v>
      </c>
      <c r="H632" s="104" t="s">
        <v>656</v>
      </c>
      <c r="I632" s="104" t="s">
        <v>715</v>
      </c>
      <c r="J632" s="123">
        <v>99993</v>
      </c>
      <c r="K632" s="109">
        <v>42307</v>
      </c>
      <c r="L632" s="109">
        <v>42326</v>
      </c>
      <c r="M632" s="132">
        <v>42390</v>
      </c>
      <c r="N632" s="124">
        <v>89775</v>
      </c>
      <c r="O632" s="125">
        <v>89775</v>
      </c>
      <c r="P632" s="104">
        <v>0</v>
      </c>
      <c r="Q632" s="104">
        <v>0</v>
      </c>
      <c r="R632" s="104">
        <v>0</v>
      </c>
      <c r="S632" s="131" t="s">
        <v>4281</v>
      </c>
    </row>
    <row r="633" spans="1:19" ht="15.75" thickBot="1" x14ac:dyDescent="0.3">
      <c r="A633" s="119">
        <v>623</v>
      </c>
      <c r="B633" s="120" t="s">
        <v>5104</v>
      </c>
      <c r="C633" s="104" t="s">
        <v>56</v>
      </c>
      <c r="D633" s="104"/>
      <c r="E633" s="104" t="s">
        <v>4272</v>
      </c>
      <c r="F633" s="104" t="s">
        <v>265</v>
      </c>
      <c r="G633" s="104" t="s">
        <v>688</v>
      </c>
      <c r="H633" s="104" t="s">
        <v>656</v>
      </c>
      <c r="I633" s="104" t="s">
        <v>715</v>
      </c>
      <c r="J633" s="123">
        <v>3023</v>
      </c>
      <c r="K633" s="109">
        <v>42247</v>
      </c>
      <c r="L633" s="109">
        <v>42368</v>
      </c>
      <c r="M633" s="132">
        <v>42390</v>
      </c>
      <c r="N633" s="124">
        <v>255625</v>
      </c>
      <c r="O633" s="125">
        <v>0</v>
      </c>
      <c r="P633" s="104">
        <v>0</v>
      </c>
      <c r="Q633" s="104">
        <v>0</v>
      </c>
      <c r="R633" s="104">
        <v>0</v>
      </c>
      <c r="S633" s="131" t="s">
        <v>4281</v>
      </c>
    </row>
    <row r="634" spans="1:19" ht="15.75" thickBot="1" x14ac:dyDescent="0.3">
      <c r="A634" s="119">
        <v>624</v>
      </c>
      <c r="B634" s="120" t="s">
        <v>5106</v>
      </c>
      <c r="C634" s="104" t="s">
        <v>56</v>
      </c>
      <c r="D634" s="104"/>
      <c r="E634" s="104" t="s">
        <v>4275</v>
      </c>
      <c r="F634" s="104" t="s">
        <v>265</v>
      </c>
      <c r="G634" s="104" t="s">
        <v>688</v>
      </c>
      <c r="H634" s="104" t="s">
        <v>656</v>
      </c>
      <c r="I634" s="104" t="s">
        <v>715</v>
      </c>
      <c r="J634" s="123">
        <v>3142</v>
      </c>
      <c r="K634" s="109">
        <v>42320</v>
      </c>
      <c r="L634" s="109">
        <v>42355</v>
      </c>
      <c r="M634" s="132">
        <v>42446</v>
      </c>
      <c r="N634" s="124">
        <v>51300</v>
      </c>
      <c r="O634" s="125">
        <v>51300</v>
      </c>
      <c r="P634" s="104">
        <v>0</v>
      </c>
      <c r="Q634" s="104">
        <v>0</v>
      </c>
      <c r="R634" s="104">
        <v>0</v>
      </c>
      <c r="S634" s="131" t="s">
        <v>4281</v>
      </c>
    </row>
    <row r="635" spans="1:19" ht="15.75" thickBot="1" x14ac:dyDescent="0.3">
      <c r="A635" s="119">
        <v>625</v>
      </c>
      <c r="B635" s="120" t="s">
        <v>5108</v>
      </c>
      <c r="C635" s="104" t="s">
        <v>56</v>
      </c>
      <c r="D635" s="104"/>
      <c r="E635" s="104" t="s">
        <v>4272</v>
      </c>
      <c r="F635" s="104" t="s">
        <v>265</v>
      </c>
      <c r="G635" s="104" t="s">
        <v>688</v>
      </c>
      <c r="H635" s="104" t="s">
        <v>656</v>
      </c>
      <c r="I635" s="104" t="s">
        <v>715</v>
      </c>
      <c r="J635" s="123">
        <v>3230</v>
      </c>
      <c r="K635" s="109">
        <v>42312</v>
      </c>
      <c r="L635" s="109">
        <v>42360</v>
      </c>
      <c r="M635" s="132">
        <v>42390</v>
      </c>
      <c r="N635" s="124">
        <v>320277</v>
      </c>
      <c r="O635" s="125">
        <v>237875</v>
      </c>
      <c r="P635" s="104">
        <v>0</v>
      </c>
      <c r="Q635" s="104">
        <v>0</v>
      </c>
      <c r="R635" s="104">
        <v>0</v>
      </c>
      <c r="S635" s="131" t="s">
        <v>4281</v>
      </c>
    </row>
    <row r="636" spans="1:19" ht="15.75" thickBot="1" x14ac:dyDescent="0.3">
      <c r="A636" s="119">
        <v>626</v>
      </c>
      <c r="B636" s="120" t="s">
        <v>5109</v>
      </c>
      <c r="C636" s="104" t="s">
        <v>56</v>
      </c>
      <c r="D636" s="104"/>
      <c r="E636" s="104" t="s">
        <v>4274</v>
      </c>
      <c r="F636" s="104" t="s">
        <v>265</v>
      </c>
      <c r="G636" s="104" t="s">
        <v>688</v>
      </c>
      <c r="H636" s="104" t="s">
        <v>656</v>
      </c>
      <c r="I636" s="104" t="s">
        <v>715</v>
      </c>
      <c r="J636" s="123">
        <v>3141</v>
      </c>
      <c r="K636" s="109">
        <v>42331</v>
      </c>
      <c r="L636" s="109">
        <v>42355</v>
      </c>
      <c r="M636" s="132">
        <v>42390</v>
      </c>
      <c r="N636" s="124">
        <v>89775</v>
      </c>
      <c r="O636" s="125">
        <v>89775</v>
      </c>
      <c r="P636" s="104">
        <v>0</v>
      </c>
      <c r="Q636" s="104">
        <v>0</v>
      </c>
      <c r="R636" s="104">
        <v>0</v>
      </c>
      <c r="S636" s="131" t="s">
        <v>4281</v>
      </c>
    </row>
    <row r="637" spans="1:19" ht="15.75" thickBot="1" x14ac:dyDescent="0.3">
      <c r="A637" s="119">
        <v>627</v>
      </c>
      <c r="B637" s="120" t="s">
        <v>5111</v>
      </c>
      <c r="C637" s="104" t="s">
        <v>56</v>
      </c>
      <c r="D637" s="104"/>
      <c r="E637" s="104" t="s">
        <v>4271</v>
      </c>
      <c r="F637" s="104" t="s">
        <v>265</v>
      </c>
      <c r="G637" s="104" t="s">
        <v>688</v>
      </c>
      <c r="H637" s="104" t="s">
        <v>656</v>
      </c>
      <c r="I637" s="104" t="s">
        <v>715</v>
      </c>
      <c r="J637" s="123">
        <v>3229</v>
      </c>
      <c r="K637" s="109">
        <v>42332</v>
      </c>
      <c r="L637" s="109">
        <v>42361</v>
      </c>
      <c r="M637" s="132">
        <v>42390</v>
      </c>
      <c r="N637" s="124">
        <v>512443</v>
      </c>
      <c r="O637" s="125">
        <v>237875</v>
      </c>
      <c r="P637" s="104">
        <v>0</v>
      </c>
      <c r="Q637" s="104">
        <v>0</v>
      </c>
      <c r="R637" s="104">
        <v>0</v>
      </c>
      <c r="S637" s="131" t="s">
        <v>4281</v>
      </c>
    </row>
    <row r="638" spans="1:19" ht="15.75" thickBot="1" x14ac:dyDescent="0.3">
      <c r="A638" s="119">
        <v>628</v>
      </c>
      <c r="B638" s="120" t="s">
        <v>5113</v>
      </c>
      <c r="C638" s="104" t="s">
        <v>56</v>
      </c>
      <c r="D638" s="104"/>
      <c r="E638" s="104" t="s">
        <v>4273</v>
      </c>
      <c r="F638" s="104" t="s">
        <v>265</v>
      </c>
      <c r="G638" s="104" t="s">
        <v>688</v>
      </c>
      <c r="H638" s="104" t="s">
        <v>650</v>
      </c>
      <c r="I638" s="104" t="s">
        <v>715</v>
      </c>
      <c r="J638" s="123">
        <v>3199</v>
      </c>
      <c r="K638" s="109">
        <v>42313</v>
      </c>
      <c r="L638" s="109">
        <v>42368</v>
      </c>
      <c r="M638" s="132">
        <v>42390</v>
      </c>
      <c r="N638" s="124">
        <v>192375</v>
      </c>
      <c r="O638" s="125">
        <v>237875</v>
      </c>
      <c r="P638" s="104">
        <v>0</v>
      </c>
      <c r="Q638" s="104">
        <v>0</v>
      </c>
      <c r="R638" s="104">
        <v>0</v>
      </c>
      <c r="S638" s="131" t="s">
        <v>4281</v>
      </c>
    </row>
    <row r="639" spans="1:19" ht="15.75" thickBot="1" x14ac:dyDescent="0.3">
      <c r="A639" s="119">
        <v>629</v>
      </c>
      <c r="B639" s="120" t="s">
        <v>5115</v>
      </c>
      <c r="C639" s="104" t="s">
        <v>56</v>
      </c>
      <c r="D639" s="104"/>
      <c r="E639" s="104" t="s">
        <v>4273</v>
      </c>
      <c r="F639" s="104" t="s">
        <v>265</v>
      </c>
      <c r="G639" s="104" t="s">
        <v>688</v>
      </c>
      <c r="H639" s="104" t="s">
        <v>650</v>
      </c>
      <c r="I639" s="104" t="s">
        <v>715</v>
      </c>
      <c r="J639" s="123" t="e">
        <f>+'[3]F8.3 PROYECTOS O ACTIVIDADES...'!J667</f>
        <v>#REF!</v>
      </c>
      <c r="K639" s="132">
        <v>42451</v>
      </c>
      <c r="L639" s="132">
        <v>42451</v>
      </c>
      <c r="M639" s="132">
        <v>42451</v>
      </c>
      <c r="N639" s="124" t="e">
        <f>+'[3]F8.3 PROYECTOS O ACTIVIDADES...'!N667</f>
        <v>#REF!</v>
      </c>
      <c r="O639" s="125">
        <v>64125</v>
      </c>
      <c r="P639" s="104">
        <v>0</v>
      </c>
      <c r="Q639" s="104">
        <v>0</v>
      </c>
      <c r="R639" s="104">
        <v>0</v>
      </c>
      <c r="S639" s="131" t="s">
        <v>4281</v>
      </c>
    </row>
    <row r="640" spans="1:19" ht="15.75" thickBot="1" x14ac:dyDescent="0.3">
      <c r="A640" s="119">
        <v>630</v>
      </c>
      <c r="B640" s="120" t="s">
        <v>5117</v>
      </c>
      <c r="C640" s="104" t="s">
        <v>56</v>
      </c>
      <c r="D640" s="104"/>
      <c r="E640" s="104" t="s">
        <v>4271</v>
      </c>
      <c r="F640" s="104" t="s">
        <v>265</v>
      </c>
      <c r="G640" s="104" t="s">
        <v>688</v>
      </c>
      <c r="H640" s="104" t="s">
        <v>656</v>
      </c>
      <c r="I640" s="104" t="s">
        <v>715</v>
      </c>
      <c r="J640" s="123">
        <v>0</v>
      </c>
      <c r="K640" s="109">
        <v>42269</v>
      </c>
      <c r="L640" s="109">
        <v>42269</v>
      </c>
      <c r="M640" s="132">
        <v>42269</v>
      </c>
      <c r="N640" s="124">
        <v>0</v>
      </c>
      <c r="O640" s="125">
        <v>0</v>
      </c>
      <c r="P640" s="104">
        <v>0</v>
      </c>
      <c r="Q640" s="104">
        <v>0</v>
      </c>
      <c r="R640" s="104">
        <v>0</v>
      </c>
      <c r="S640" s="131" t="s">
        <v>4285</v>
      </c>
    </row>
    <row r="641" spans="1:19" ht="15.75" thickBot="1" x14ac:dyDescent="0.3">
      <c r="A641" s="119">
        <v>631</v>
      </c>
      <c r="B641" s="120" t="s">
        <v>5119</v>
      </c>
      <c r="C641" s="104" t="s">
        <v>56</v>
      </c>
      <c r="D641" s="104"/>
      <c r="E641" s="104" t="s">
        <v>4271</v>
      </c>
      <c r="F641" s="104" t="s">
        <v>265</v>
      </c>
      <c r="G641" s="104" t="s">
        <v>688</v>
      </c>
      <c r="H641" s="104" t="s">
        <v>656</v>
      </c>
      <c r="I641" s="104" t="s">
        <v>715</v>
      </c>
      <c r="J641" s="123">
        <v>0</v>
      </c>
      <c r="K641" s="109">
        <v>42368</v>
      </c>
      <c r="L641" s="109">
        <v>42368</v>
      </c>
      <c r="M641" s="132">
        <v>42368</v>
      </c>
      <c r="N641" s="124">
        <v>0</v>
      </c>
      <c r="O641" s="125">
        <v>0</v>
      </c>
      <c r="P641" s="104">
        <v>0</v>
      </c>
      <c r="Q641" s="104">
        <v>0</v>
      </c>
      <c r="R641" s="104">
        <v>0</v>
      </c>
      <c r="S641" s="131" t="s">
        <v>4285</v>
      </c>
    </row>
    <row r="642" spans="1:19" ht="15.75" thickBot="1" x14ac:dyDescent="0.3">
      <c r="A642" s="119">
        <v>632</v>
      </c>
      <c r="B642" s="120" t="s">
        <v>5121</v>
      </c>
      <c r="C642" s="104" t="s">
        <v>56</v>
      </c>
      <c r="D642" s="104"/>
      <c r="E642" s="104" t="s">
        <v>4271</v>
      </c>
      <c r="F642" s="104" t="s">
        <v>265</v>
      </c>
      <c r="G642" s="104" t="s">
        <v>688</v>
      </c>
      <c r="H642" s="104" t="s">
        <v>656</v>
      </c>
      <c r="I642" s="104" t="s">
        <v>715</v>
      </c>
      <c r="J642" s="123">
        <v>0</v>
      </c>
      <c r="K642" s="109">
        <v>42185</v>
      </c>
      <c r="L642" s="109">
        <v>42185</v>
      </c>
      <c r="M642" s="132">
        <v>42185</v>
      </c>
      <c r="N642" s="124">
        <v>0</v>
      </c>
      <c r="O642" s="125">
        <v>0</v>
      </c>
      <c r="P642" s="104">
        <v>0</v>
      </c>
      <c r="Q642" s="104">
        <v>0</v>
      </c>
      <c r="R642" s="104">
        <v>0</v>
      </c>
      <c r="S642" s="131" t="s">
        <v>4285</v>
      </c>
    </row>
    <row r="643" spans="1:19" ht="15.75" thickBot="1" x14ac:dyDescent="0.3">
      <c r="A643" s="119">
        <v>633</v>
      </c>
      <c r="B643" s="120" t="s">
        <v>5123</v>
      </c>
      <c r="C643" s="104" t="s">
        <v>56</v>
      </c>
      <c r="D643" s="104"/>
      <c r="E643" s="104" t="s">
        <v>4271</v>
      </c>
      <c r="F643" s="104" t="s">
        <v>265</v>
      </c>
      <c r="G643" s="104" t="s">
        <v>688</v>
      </c>
      <c r="H643" s="104" t="s">
        <v>656</v>
      </c>
      <c r="I643" s="104" t="s">
        <v>715</v>
      </c>
      <c r="J643" s="123">
        <v>0</v>
      </c>
      <c r="K643" s="109">
        <v>42219</v>
      </c>
      <c r="L643" s="109">
        <v>42219</v>
      </c>
      <c r="M643" s="132">
        <v>42219</v>
      </c>
      <c r="N643" s="124">
        <v>0</v>
      </c>
      <c r="O643" s="125">
        <v>0</v>
      </c>
      <c r="P643" s="104">
        <v>0</v>
      </c>
      <c r="Q643" s="104">
        <v>0</v>
      </c>
      <c r="R643" s="104">
        <v>0</v>
      </c>
      <c r="S643" s="131" t="s">
        <v>4285</v>
      </c>
    </row>
    <row r="644" spans="1:19" ht="15.75" thickBot="1" x14ac:dyDescent="0.3">
      <c r="A644" s="119">
        <v>634</v>
      </c>
      <c r="B644" s="120" t="s">
        <v>5125</v>
      </c>
      <c r="C644" s="104" t="s">
        <v>56</v>
      </c>
      <c r="D644" s="104"/>
      <c r="E644" s="104" t="s">
        <v>4271</v>
      </c>
      <c r="F644" s="104" t="s">
        <v>265</v>
      </c>
      <c r="G644" s="104" t="s">
        <v>688</v>
      </c>
      <c r="H644" s="104" t="s">
        <v>656</v>
      </c>
      <c r="I644" s="104" t="s">
        <v>715</v>
      </c>
      <c r="J644" s="123">
        <v>0</v>
      </c>
      <c r="K644" s="109">
        <v>42368</v>
      </c>
      <c r="L644" s="109">
        <v>42368</v>
      </c>
      <c r="M644" s="132">
        <v>42368</v>
      </c>
      <c r="N644" s="124">
        <v>0</v>
      </c>
      <c r="O644" s="125">
        <v>0</v>
      </c>
      <c r="P644" s="104">
        <v>0</v>
      </c>
      <c r="Q644" s="104">
        <v>0</v>
      </c>
      <c r="R644" s="104">
        <v>0</v>
      </c>
      <c r="S644" s="131" t="s">
        <v>4285</v>
      </c>
    </row>
    <row r="645" spans="1:19" ht="15.75" thickBot="1" x14ac:dyDescent="0.3">
      <c r="A645" s="119">
        <v>635</v>
      </c>
      <c r="B645" s="120" t="s">
        <v>5127</v>
      </c>
      <c r="C645" s="104" t="s">
        <v>56</v>
      </c>
      <c r="D645" s="104"/>
      <c r="E645" s="104" t="s">
        <v>4271</v>
      </c>
      <c r="F645" s="104" t="s">
        <v>265</v>
      </c>
      <c r="G645" s="104" t="s">
        <v>688</v>
      </c>
      <c r="H645" s="104" t="s">
        <v>656</v>
      </c>
      <c r="I645" s="104" t="s">
        <v>715</v>
      </c>
      <c r="J645" s="123">
        <v>0</v>
      </c>
      <c r="K645" s="109">
        <v>42269</v>
      </c>
      <c r="L645" s="109">
        <v>42269</v>
      </c>
      <c r="M645" s="132">
        <v>42269</v>
      </c>
      <c r="N645" s="124">
        <v>0</v>
      </c>
      <c r="O645" s="125">
        <v>0</v>
      </c>
      <c r="P645" s="104">
        <v>0</v>
      </c>
      <c r="Q645" s="104">
        <v>0</v>
      </c>
      <c r="R645" s="104">
        <v>0</v>
      </c>
      <c r="S645" s="131" t="s">
        <v>4285</v>
      </c>
    </row>
    <row r="646" spans="1:19" ht="15.75" thickBot="1" x14ac:dyDescent="0.3">
      <c r="A646" s="119">
        <v>636</v>
      </c>
      <c r="B646" s="120" t="s">
        <v>5129</v>
      </c>
      <c r="C646" s="104" t="s">
        <v>56</v>
      </c>
      <c r="D646" s="104"/>
      <c r="E646" s="104" t="s">
        <v>4273</v>
      </c>
      <c r="F646" s="104" t="s">
        <v>265</v>
      </c>
      <c r="G646" s="104" t="s">
        <v>688</v>
      </c>
      <c r="H646" s="104" t="s">
        <v>650</v>
      </c>
      <c r="I646" s="104" t="s">
        <v>715</v>
      </c>
      <c r="J646" s="123">
        <v>0</v>
      </c>
      <c r="K646" s="109">
        <v>42275</v>
      </c>
      <c r="L646" s="109">
        <v>42275</v>
      </c>
      <c r="M646" s="132">
        <v>42275</v>
      </c>
      <c r="N646" s="124">
        <v>0</v>
      </c>
      <c r="O646" s="125">
        <v>0</v>
      </c>
      <c r="P646" s="104">
        <v>0</v>
      </c>
      <c r="Q646" s="104">
        <v>0</v>
      </c>
      <c r="R646" s="104">
        <v>0</v>
      </c>
      <c r="S646" s="131" t="s">
        <v>4285</v>
      </c>
    </row>
    <row r="647" spans="1:19" ht="15.75" thickBot="1" x14ac:dyDescent="0.3">
      <c r="A647" s="119">
        <v>637</v>
      </c>
      <c r="B647" s="120" t="s">
        <v>5131</v>
      </c>
      <c r="C647" s="104" t="s">
        <v>56</v>
      </c>
      <c r="D647" s="104"/>
      <c r="E647" s="104" t="s">
        <v>4273</v>
      </c>
      <c r="F647" s="104" t="s">
        <v>265</v>
      </c>
      <c r="G647" s="104" t="s">
        <v>688</v>
      </c>
      <c r="H647" s="104" t="s">
        <v>650</v>
      </c>
      <c r="I647" s="104" t="s">
        <v>715</v>
      </c>
      <c r="J647" s="123">
        <v>0</v>
      </c>
      <c r="K647" s="109">
        <v>42338</v>
      </c>
      <c r="L647" s="109">
        <v>42338</v>
      </c>
      <c r="M647" s="132">
        <v>42338</v>
      </c>
      <c r="N647" s="124">
        <v>0</v>
      </c>
      <c r="O647" s="125">
        <v>0</v>
      </c>
      <c r="P647" s="104">
        <v>0</v>
      </c>
      <c r="Q647" s="104">
        <v>0</v>
      </c>
      <c r="R647" s="104">
        <v>0</v>
      </c>
      <c r="S647" s="131" t="s">
        <v>4285</v>
      </c>
    </row>
    <row r="648" spans="1:19" ht="15.75" thickBot="1" x14ac:dyDescent="0.3">
      <c r="A648" s="119">
        <v>638</v>
      </c>
      <c r="B648" s="120" t="s">
        <v>5133</v>
      </c>
      <c r="C648" s="104" t="s">
        <v>56</v>
      </c>
      <c r="D648" s="104"/>
      <c r="E648" s="104" t="s">
        <v>4273</v>
      </c>
      <c r="F648" s="104" t="s">
        <v>265</v>
      </c>
      <c r="G648" s="104" t="s">
        <v>688</v>
      </c>
      <c r="H648" s="104" t="s">
        <v>650</v>
      </c>
      <c r="I648" s="104" t="s">
        <v>715</v>
      </c>
      <c r="J648" s="123">
        <v>0</v>
      </c>
      <c r="K648" s="109">
        <v>42201</v>
      </c>
      <c r="L648" s="109">
        <v>42201</v>
      </c>
      <c r="M648" s="132">
        <v>42201</v>
      </c>
      <c r="N648" s="124">
        <v>0</v>
      </c>
      <c r="O648" s="125">
        <v>0</v>
      </c>
      <c r="P648" s="104">
        <v>0</v>
      </c>
      <c r="Q648" s="104">
        <v>0</v>
      </c>
      <c r="R648" s="104">
        <v>0</v>
      </c>
      <c r="S648" s="131" t="s">
        <v>4285</v>
      </c>
    </row>
    <row r="649" spans="1:19" ht="15.75" thickBot="1" x14ac:dyDescent="0.3">
      <c r="A649" s="119">
        <v>639</v>
      </c>
      <c r="B649" s="120" t="s">
        <v>5135</v>
      </c>
      <c r="C649" s="104" t="s">
        <v>56</v>
      </c>
      <c r="D649" s="104"/>
      <c r="E649" s="104" t="s">
        <v>4273</v>
      </c>
      <c r="F649" s="104" t="s">
        <v>265</v>
      </c>
      <c r="G649" s="104" t="s">
        <v>688</v>
      </c>
      <c r="H649" s="104" t="s">
        <v>650</v>
      </c>
      <c r="I649" s="104" t="s">
        <v>715</v>
      </c>
      <c r="J649" s="123">
        <v>0</v>
      </c>
      <c r="K649" s="109">
        <v>42219</v>
      </c>
      <c r="L649" s="109">
        <v>42219</v>
      </c>
      <c r="M649" s="132">
        <v>42219</v>
      </c>
      <c r="N649" s="124">
        <v>0</v>
      </c>
      <c r="O649" s="125">
        <v>0</v>
      </c>
      <c r="P649" s="104">
        <v>0</v>
      </c>
      <c r="Q649" s="104">
        <v>0</v>
      </c>
      <c r="R649" s="104">
        <v>0</v>
      </c>
      <c r="S649" s="131" t="s">
        <v>4285</v>
      </c>
    </row>
    <row r="650" spans="1:19" ht="15.75" thickBot="1" x14ac:dyDescent="0.3">
      <c r="A650" s="119">
        <v>640</v>
      </c>
      <c r="B650" s="120" t="s">
        <v>5137</v>
      </c>
      <c r="C650" s="104" t="s">
        <v>56</v>
      </c>
      <c r="D650" s="104"/>
      <c r="E650" s="104" t="s">
        <v>4273</v>
      </c>
      <c r="F650" s="104" t="s">
        <v>265</v>
      </c>
      <c r="G650" s="104" t="s">
        <v>688</v>
      </c>
      <c r="H650" s="104" t="s">
        <v>650</v>
      </c>
      <c r="I650" s="104" t="s">
        <v>715</v>
      </c>
      <c r="J650" s="123">
        <v>0</v>
      </c>
      <c r="K650" s="109">
        <v>42247</v>
      </c>
      <c r="L650" s="109">
        <v>42247</v>
      </c>
      <c r="M650" s="132">
        <v>42247</v>
      </c>
      <c r="N650" s="124">
        <v>0</v>
      </c>
      <c r="O650" s="125">
        <v>0</v>
      </c>
      <c r="P650" s="104">
        <v>0</v>
      </c>
      <c r="Q650" s="104">
        <v>0</v>
      </c>
      <c r="R650" s="104">
        <v>0</v>
      </c>
      <c r="S650" s="131" t="s">
        <v>4285</v>
      </c>
    </row>
    <row r="651" spans="1:19" ht="15.75" thickBot="1" x14ac:dyDescent="0.3">
      <c r="A651" s="119">
        <v>641</v>
      </c>
      <c r="B651" s="120" t="s">
        <v>5139</v>
      </c>
      <c r="C651" s="104" t="s">
        <v>56</v>
      </c>
      <c r="D651" s="104"/>
      <c r="E651" s="104" t="s">
        <v>4273</v>
      </c>
      <c r="F651" s="104" t="s">
        <v>265</v>
      </c>
      <c r="G651" s="104" t="s">
        <v>688</v>
      </c>
      <c r="H651" s="104" t="s">
        <v>650</v>
      </c>
      <c r="I651" s="104" t="s">
        <v>715</v>
      </c>
      <c r="J651" s="123">
        <v>0</v>
      </c>
      <c r="K651" s="109">
        <v>42221</v>
      </c>
      <c r="L651" s="109">
        <v>42221</v>
      </c>
      <c r="M651" s="132">
        <v>42221</v>
      </c>
      <c r="N651" s="124">
        <v>0</v>
      </c>
      <c r="O651" s="125">
        <v>0</v>
      </c>
      <c r="P651" s="104">
        <v>0</v>
      </c>
      <c r="Q651" s="104">
        <v>0</v>
      </c>
      <c r="R651" s="104">
        <v>0</v>
      </c>
      <c r="S651" s="131" t="s">
        <v>4285</v>
      </c>
    </row>
    <row r="652" spans="1:19" ht="15.75" thickBot="1" x14ac:dyDescent="0.3">
      <c r="A652" s="119">
        <v>642</v>
      </c>
      <c r="B652" s="120" t="s">
        <v>5141</v>
      </c>
      <c r="C652" s="104" t="s">
        <v>56</v>
      </c>
      <c r="D652" s="104"/>
      <c r="E652" s="104" t="s">
        <v>4273</v>
      </c>
      <c r="F652" s="104" t="s">
        <v>265</v>
      </c>
      <c r="G652" s="104" t="s">
        <v>688</v>
      </c>
      <c r="H652" s="104" t="s">
        <v>650</v>
      </c>
      <c r="I652" s="104" t="s">
        <v>715</v>
      </c>
      <c r="J652" s="123">
        <v>0</v>
      </c>
      <c r="K652" s="109">
        <v>42299</v>
      </c>
      <c r="L652" s="109">
        <v>42299</v>
      </c>
      <c r="M652" s="132">
        <v>42299</v>
      </c>
      <c r="N652" s="124">
        <v>0</v>
      </c>
      <c r="O652" s="125">
        <v>0</v>
      </c>
      <c r="P652" s="104">
        <v>0</v>
      </c>
      <c r="Q652" s="104">
        <v>0</v>
      </c>
      <c r="R652" s="104">
        <v>0</v>
      </c>
      <c r="S652" s="131" t="s">
        <v>4285</v>
      </c>
    </row>
    <row r="653" spans="1:19" ht="15.75" thickBot="1" x14ac:dyDescent="0.3">
      <c r="A653" s="119">
        <v>643</v>
      </c>
      <c r="B653" s="120" t="s">
        <v>5143</v>
      </c>
      <c r="C653" s="104" t="s">
        <v>56</v>
      </c>
      <c r="D653" s="104"/>
      <c r="E653" s="104" t="s">
        <v>4273</v>
      </c>
      <c r="F653" s="104" t="s">
        <v>265</v>
      </c>
      <c r="G653" s="104" t="s">
        <v>688</v>
      </c>
      <c r="H653" s="104" t="s">
        <v>650</v>
      </c>
      <c r="I653" s="104" t="s">
        <v>715</v>
      </c>
      <c r="J653" s="123">
        <v>0</v>
      </c>
      <c r="K653" s="109">
        <v>42221</v>
      </c>
      <c r="L653" s="109">
        <v>42221</v>
      </c>
      <c r="M653" s="132">
        <v>42221</v>
      </c>
      <c r="N653" s="124">
        <v>0</v>
      </c>
      <c r="O653" s="125">
        <v>0</v>
      </c>
      <c r="P653" s="104">
        <v>0</v>
      </c>
      <c r="Q653" s="104">
        <v>0</v>
      </c>
      <c r="R653" s="104">
        <v>0</v>
      </c>
      <c r="S653" s="131" t="s">
        <v>4285</v>
      </c>
    </row>
    <row r="654" spans="1:19" ht="15.75" thickBot="1" x14ac:dyDescent="0.3">
      <c r="A654" s="119">
        <v>644</v>
      </c>
      <c r="B654" s="120" t="s">
        <v>5145</v>
      </c>
      <c r="C654" s="104" t="s">
        <v>56</v>
      </c>
      <c r="D654" s="104"/>
      <c r="E654" s="104" t="s">
        <v>4274</v>
      </c>
      <c r="F654" s="104" t="s">
        <v>265</v>
      </c>
      <c r="G654" s="104" t="s">
        <v>688</v>
      </c>
      <c r="H654" s="104" t="s">
        <v>650</v>
      </c>
      <c r="I654" s="104" t="s">
        <v>715</v>
      </c>
      <c r="J654" s="123">
        <v>0</v>
      </c>
      <c r="K654" s="109">
        <v>42221</v>
      </c>
      <c r="L654" s="109">
        <v>42221</v>
      </c>
      <c r="M654" s="132">
        <v>42221</v>
      </c>
      <c r="N654" s="124">
        <v>0</v>
      </c>
      <c r="O654" s="125">
        <v>0</v>
      </c>
      <c r="P654" s="104">
        <v>0</v>
      </c>
      <c r="Q654" s="104">
        <v>0</v>
      </c>
      <c r="R654" s="104">
        <v>0</v>
      </c>
      <c r="S654" s="131" t="s">
        <v>4285</v>
      </c>
    </row>
    <row r="655" spans="1:19" ht="15.75" thickBot="1" x14ac:dyDescent="0.3">
      <c r="A655" s="119">
        <v>645</v>
      </c>
      <c r="B655" s="120" t="s">
        <v>5146</v>
      </c>
      <c r="C655" s="104" t="s">
        <v>56</v>
      </c>
      <c r="D655" s="104"/>
      <c r="E655" s="104" t="s">
        <v>4272</v>
      </c>
      <c r="F655" s="104" t="s">
        <v>265</v>
      </c>
      <c r="G655" s="104" t="s">
        <v>688</v>
      </c>
      <c r="H655" s="104" t="s">
        <v>656</v>
      </c>
      <c r="I655" s="104" t="s">
        <v>715</v>
      </c>
      <c r="J655" s="123">
        <v>0</v>
      </c>
      <c r="K655" s="109">
        <v>42275</v>
      </c>
      <c r="L655" s="109">
        <v>42275</v>
      </c>
      <c r="M655" s="132">
        <v>42275</v>
      </c>
      <c r="N655" s="124">
        <v>0</v>
      </c>
      <c r="O655" s="125">
        <v>0</v>
      </c>
      <c r="P655" s="104">
        <v>0</v>
      </c>
      <c r="Q655" s="104">
        <v>0</v>
      </c>
      <c r="R655" s="104">
        <v>0</v>
      </c>
      <c r="S655" s="131" t="s">
        <v>4285</v>
      </c>
    </row>
    <row r="656" spans="1:19" ht="15.75" thickBot="1" x14ac:dyDescent="0.3">
      <c r="A656" s="119">
        <v>646</v>
      </c>
      <c r="B656" s="120" t="s">
        <v>5148</v>
      </c>
      <c r="C656" s="104" t="s">
        <v>56</v>
      </c>
      <c r="D656" s="104"/>
      <c r="E656" s="104" t="s">
        <v>4272</v>
      </c>
      <c r="F656" s="104" t="s">
        <v>265</v>
      </c>
      <c r="G656" s="104" t="s">
        <v>688</v>
      </c>
      <c r="H656" s="104" t="s">
        <v>656</v>
      </c>
      <c r="I656" s="104" t="s">
        <v>715</v>
      </c>
      <c r="J656" s="123">
        <v>0</v>
      </c>
      <c r="K656" s="109">
        <v>42145</v>
      </c>
      <c r="L656" s="109">
        <v>42145</v>
      </c>
      <c r="M656" s="132">
        <v>42145</v>
      </c>
      <c r="N656" s="124">
        <v>0</v>
      </c>
      <c r="O656" s="125">
        <v>0</v>
      </c>
      <c r="P656" s="104">
        <v>0</v>
      </c>
      <c r="Q656" s="104">
        <v>0</v>
      </c>
      <c r="R656" s="104">
        <v>0</v>
      </c>
      <c r="S656" s="131" t="s">
        <v>4285</v>
      </c>
    </row>
    <row r="657" spans="1:19" ht="15.75" thickBot="1" x14ac:dyDescent="0.3">
      <c r="A657" s="119">
        <v>647</v>
      </c>
      <c r="B657" s="120" t="s">
        <v>5150</v>
      </c>
      <c r="C657" s="104" t="s">
        <v>56</v>
      </c>
      <c r="D657" s="104"/>
      <c r="E657" s="104" t="s">
        <v>4272</v>
      </c>
      <c r="F657" s="104" t="s">
        <v>265</v>
      </c>
      <c r="G657" s="104" t="s">
        <v>688</v>
      </c>
      <c r="H657" s="104" t="s">
        <v>656</v>
      </c>
      <c r="I657" s="104" t="s">
        <v>715</v>
      </c>
      <c r="J657" s="123">
        <v>0</v>
      </c>
      <c r="K657" s="109">
        <v>42144</v>
      </c>
      <c r="L657" s="109">
        <v>42144</v>
      </c>
      <c r="M657" s="132">
        <v>42144</v>
      </c>
      <c r="N657" s="124">
        <v>0</v>
      </c>
      <c r="O657" s="125">
        <v>0</v>
      </c>
      <c r="P657" s="104">
        <v>0</v>
      </c>
      <c r="Q657" s="104">
        <v>0</v>
      </c>
      <c r="R657" s="104">
        <v>0</v>
      </c>
      <c r="S657" s="131" t="s">
        <v>4285</v>
      </c>
    </row>
    <row r="658" spans="1:19" ht="15.75" thickBot="1" x14ac:dyDescent="0.3">
      <c r="A658" s="119">
        <v>648</v>
      </c>
      <c r="B658" s="120" t="s">
        <v>5152</v>
      </c>
      <c r="C658" s="104" t="s">
        <v>56</v>
      </c>
      <c r="D658" s="104"/>
      <c r="E658" s="104" t="s">
        <v>4272</v>
      </c>
      <c r="F658" s="104" t="s">
        <v>265</v>
      </c>
      <c r="G658" s="104" t="s">
        <v>688</v>
      </c>
      <c r="H658" s="104" t="s">
        <v>656</v>
      </c>
      <c r="I658" s="104" t="s">
        <v>715</v>
      </c>
      <c r="J658" s="123">
        <v>0</v>
      </c>
      <c r="K658" s="109">
        <v>42275</v>
      </c>
      <c r="L658" s="109">
        <v>42275</v>
      </c>
      <c r="M658" s="132">
        <v>42275</v>
      </c>
      <c r="N658" s="124">
        <v>0</v>
      </c>
      <c r="O658" s="125">
        <v>0</v>
      </c>
      <c r="P658" s="104">
        <v>0</v>
      </c>
      <c r="Q658" s="104">
        <v>0</v>
      </c>
      <c r="R658" s="104">
        <v>0</v>
      </c>
      <c r="S658" s="131" t="s">
        <v>4285</v>
      </c>
    </row>
    <row r="659" spans="1:19" ht="15.75" thickBot="1" x14ac:dyDescent="0.3">
      <c r="A659" s="119">
        <v>649</v>
      </c>
      <c r="B659" s="120" t="s">
        <v>5154</v>
      </c>
      <c r="C659" s="104" t="s">
        <v>56</v>
      </c>
      <c r="D659" s="104"/>
      <c r="E659" s="104" t="s">
        <v>4272</v>
      </c>
      <c r="F659" s="104" t="s">
        <v>265</v>
      </c>
      <c r="G659" s="104" t="s">
        <v>688</v>
      </c>
      <c r="H659" s="104" t="s">
        <v>656</v>
      </c>
      <c r="I659" s="104" t="s">
        <v>715</v>
      </c>
      <c r="J659" s="123">
        <v>0</v>
      </c>
      <c r="K659" s="109">
        <v>42201</v>
      </c>
      <c r="L659" s="109">
        <v>42201</v>
      </c>
      <c r="M659" s="132">
        <v>42201</v>
      </c>
      <c r="N659" s="124">
        <v>0</v>
      </c>
      <c r="O659" s="125">
        <v>0</v>
      </c>
      <c r="P659" s="104">
        <v>0</v>
      </c>
      <c r="Q659" s="104">
        <v>0</v>
      </c>
      <c r="R659" s="104">
        <v>0</v>
      </c>
      <c r="S659" s="131" t="s">
        <v>4285</v>
      </c>
    </row>
    <row r="660" spans="1:19" ht="15.75" thickBot="1" x14ac:dyDescent="0.3">
      <c r="A660" s="119">
        <v>650</v>
      </c>
      <c r="B660" s="120" t="s">
        <v>5156</v>
      </c>
      <c r="C660" s="104" t="s">
        <v>56</v>
      </c>
      <c r="D660" s="104"/>
      <c r="E660" s="104" t="s">
        <v>4272</v>
      </c>
      <c r="F660" s="104" t="s">
        <v>265</v>
      </c>
      <c r="G660" s="104" t="s">
        <v>688</v>
      </c>
      <c r="H660" s="104" t="s">
        <v>656</v>
      </c>
      <c r="I660" s="104" t="s">
        <v>715</v>
      </c>
      <c r="J660" s="123">
        <v>0</v>
      </c>
      <c r="K660" s="109">
        <v>42275</v>
      </c>
      <c r="L660" s="109">
        <v>42275</v>
      </c>
      <c r="M660" s="132">
        <v>42275</v>
      </c>
      <c r="N660" s="124">
        <v>0</v>
      </c>
      <c r="O660" s="125">
        <v>0</v>
      </c>
      <c r="P660" s="104">
        <v>0</v>
      </c>
      <c r="Q660" s="104">
        <v>0</v>
      </c>
      <c r="R660" s="104">
        <v>0</v>
      </c>
      <c r="S660" s="131" t="s">
        <v>4285</v>
      </c>
    </row>
    <row r="661" spans="1:19" ht="15.75" thickBot="1" x14ac:dyDescent="0.3">
      <c r="A661" s="119">
        <v>651</v>
      </c>
      <c r="B661" s="120" t="s">
        <v>5158</v>
      </c>
      <c r="C661" s="104" t="s">
        <v>56</v>
      </c>
      <c r="D661" s="104"/>
      <c r="E661" s="104" t="s">
        <v>4272</v>
      </c>
      <c r="F661" s="104" t="s">
        <v>265</v>
      </c>
      <c r="G661" s="104" t="s">
        <v>688</v>
      </c>
      <c r="H661" s="104" t="s">
        <v>656</v>
      </c>
      <c r="I661" s="104" t="s">
        <v>715</v>
      </c>
      <c r="J661" s="123">
        <v>0</v>
      </c>
      <c r="K661" s="109">
        <v>42275</v>
      </c>
      <c r="L661" s="109">
        <v>42275</v>
      </c>
      <c r="M661" s="132">
        <v>42275</v>
      </c>
      <c r="N661" s="124">
        <v>0</v>
      </c>
      <c r="O661" s="125">
        <v>0</v>
      </c>
      <c r="P661" s="104">
        <v>0</v>
      </c>
      <c r="Q661" s="104">
        <v>0</v>
      </c>
      <c r="R661" s="104">
        <v>0</v>
      </c>
      <c r="S661" s="131" t="s">
        <v>4285</v>
      </c>
    </row>
    <row r="662" spans="1:19" ht="15.75" thickBot="1" x14ac:dyDescent="0.3">
      <c r="A662" s="119">
        <v>652</v>
      </c>
      <c r="B662" s="120" t="s">
        <v>5160</v>
      </c>
      <c r="C662" s="104" t="s">
        <v>56</v>
      </c>
      <c r="D662" s="104"/>
      <c r="E662" s="104" t="s">
        <v>4282</v>
      </c>
      <c r="F662" s="104" t="s">
        <v>265</v>
      </c>
      <c r="G662" s="104" t="s">
        <v>688</v>
      </c>
      <c r="H662" s="104" t="s">
        <v>656</v>
      </c>
      <c r="I662" s="104" t="s">
        <v>715</v>
      </c>
      <c r="J662" s="123">
        <v>0</v>
      </c>
      <c r="K662" s="109">
        <v>42244</v>
      </c>
      <c r="L662" s="109">
        <v>42244</v>
      </c>
      <c r="M662" s="132">
        <v>42244</v>
      </c>
      <c r="N662" s="124">
        <v>0</v>
      </c>
      <c r="O662" s="125">
        <v>0</v>
      </c>
      <c r="P662" s="104">
        <v>0</v>
      </c>
      <c r="Q662" s="104">
        <v>0</v>
      </c>
      <c r="R662" s="104">
        <v>0</v>
      </c>
      <c r="S662" s="131" t="s">
        <v>4285</v>
      </c>
    </row>
    <row r="663" spans="1:19" ht="15.75" thickBot="1" x14ac:dyDescent="0.3">
      <c r="A663" s="119">
        <v>653</v>
      </c>
      <c r="B663" s="120" t="s">
        <v>5162</v>
      </c>
      <c r="C663" s="104" t="s">
        <v>56</v>
      </c>
      <c r="D663" s="104"/>
      <c r="E663" s="104" t="s">
        <v>4308</v>
      </c>
      <c r="F663" s="104" t="s">
        <v>265</v>
      </c>
      <c r="G663" s="104" t="s">
        <v>688</v>
      </c>
      <c r="H663" s="104" t="s">
        <v>656</v>
      </c>
      <c r="I663" s="104" t="s">
        <v>715</v>
      </c>
      <c r="J663" s="123">
        <v>0</v>
      </c>
      <c r="K663" s="109">
        <v>42186</v>
      </c>
      <c r="L663" s="109">
        <v>42186</v>
      </c>
      <c r="M663" s="132">
        <v>42186</v>
      </c>
      <c r="N663" s="124">
        <v>0</v>
      </c>
      <c r="O663" s="125">
        <v>0</v>
      </c>
      <c r="P663" s="104">
        <v>0</v>
      </c>
      <c r="Q663" s="104">
        <v>0</v>
      </c>
      <c r="R663" s="104">
        <v>0</v>
      </c>
      <c r="S663" s="131" t="s">
        <v>4285</v>
      </c>
    </row>
    <row r="664" spans="1:19" ht="15.75" thickBot="1" x14ac:dyDescent="0.3">
      <c r="A664" s="119">
        <v>654</v>
      </c>
      <c r="B664" s="120" t="s">
        <v>5164</v>
      </c>
      <c r="C664" s="104" t="s">
        <v>56</v>
      </c>
      <c r="D664" s="104"/>
      <c r="E664" s="104" t="s">
        <v>4308</v>
      </c>
      <c r="F664" s="104" t="s">
        <v>265</v>
      </c>
      <c r="G664" s="104" t="s">
        <v>688</v>
      </c>
      <c r="H664" s="104" t="s">
        <v>656</v>
      </c>
      <c r="I664" s="104" t="s">
        <v>715</v>
      </c>
      <c r="J664" s="123">
        <v>0</v>
      </c>
      <c r="K664" s="109">
        <v>42055</v>
      </c>
      <c r="L664" s="109">
        <v>42055</v>
      </c>
      <c r="M664" s="132">
        <v>42055</v>
      </c>
      <c r="N664" s="124">
        <v>0</v>
      </c>
      <c r="O664" s="125">
        <v>0</v>
      </c>
      <c r="P664" s="104">
        <v>0</v>
      </c>
      <c r="Q664" s="104">
        <v>0</v>
      </c>
      <c r="R664" s="104">
        <v>0</v>
      </c>
      <c r="S664" s="131" t="s">
        <v>4285</v>
      </c>
    </row>
    <row r="665" spans="1:19" ht="15.75" thickBot="1" x14ac:dyDescent="0.3">
      <c r="A665" s="119">
        <v>655</v>
      </c>
      <c r="B665" s="120" t="s">
        <v>5166</v>
      </c>
      <c r="C665" s="104" t="s">
        <v>56</v>
      </c>
      <c r="D665" s="104"/>
      <c r="E665" s="104" t="s">
        <v>4308</v>
      </c>
      <c r="F665" s="104" t="s">
        <v>265</v>
      </c>
      <c r="G665" s="104" t="s">
        <v>688</v>
      </c>
      <c r="H665" s="104" t="s">
        <v>656</v>
      </c>
      <c r="I665" s="104" t="s">
        <v>715</v>
      </c>
      <c r="J665" s="123">
        <v>0</v>
      </c>
      <c r="K665" s="109">
        <v>42272</v>
      </c>
      <c r="L665" s="109">
        <v>42272</v>
      </c>
      <c r="M665" s="132">
        <v>42272</v>
      </c>
      <c r="N665" s="124">
        <v>0</v>
      </c>
      <c r="O665" s="125">
        <v>0</v>
      </c>
      <c r="P665" s="104">
        <v>0</v>
      </c>
      <c r="Q665" s="104">
        <v>0</v>
      </c>
      <c r="R665" s="104">
        <v>0</v>
      </c>
      <c r="S665" s="131" t="s">
        <v>4285</v>
      </c>
    </row>
    <row r="666" spans="1:19" ht="15.75" thickBot="1" x14ac:dyDescent="0.3">
      <c r="A666" s="119">
        <v>656</v>
      </c>
      <c r="B666" s="120" t="s">
        <v>5167</v>
      </c>
      <c r="C666" s="104" t="s">
        <v>56</v>
      </c>
      <c r="D666" s="104"/>
      <c r="E666" s="104" t="s">
        <v>4308</v>
      </c>
      <c r="F666" s="104" t="s">
        <v>265</v>
      </c>
      <c r="G666" s="104" t="s">
        <v>688</v>
      </c>
      <c r="H666" s="104" t="s">
        <v>656</v>
      </c>
      <c r="I666" s="104" t="s">
        <v>715</v>
      </c>
      <c r="J666" s="123">
        <v>0</v>
      </c>
      <c r="K666" s="109">
        <v>42186</v>
      </c>
      <c r="L666" s="109">
        <v>42186</v>
      </c>
      <c r="M666" s="132">
        <v>42186</v>
      </c>
      <c r="N666" s="124">
        <v>0</v>
      </c>
      <c r="O666" s="125">
        <v>0</v>
      </c>
      <c r="P666" s="104">
        <v>0</v>
      </c>
      <c r="Q666" s="104">
        <v>0</v>
      </c>
      <c r="R666" s="104">
        <v>0</v>
      </c>
      <c r="S666" s="131" t="s">
        <v>4285</v>
      </c>
    </row>
    <row r="667" spans="1:19" ht="15.75" thickBot="1" x14ac:dyDescent="0.3">
      <c r="A667" s="119">
        <v>657</v>
      </c>
      <c r="B667" s="120" t="s">
        <v>5169</v>
      </c>
      <c r="C667" s="104" t="s">
        <v>56</v>
      </c>
      <c r="D667" s="104"/>
      <c r="E667" s="104" t="s">
        <v>4308</v>
      </c>
      <c r="F667" s="104" t="s">
        <v>265</v>
      </c>
      <c r="G667" s="104" t="s">
        <v>688</v>
      </c>
      <c r="H667" s="104" t="s">
        <v>656</v>
      </c>
      <c r="I667" s="104" t="s">
        <v>715</v>
      </c>
      <c r="J667" s="123">
        <v>0</v>
      </c>
      <c r="K667" s="109">
        <v>42268</v>
      </c>
      <c r="L667" s="109">
        <v>42268</v>
      </c>
      <c r="M667" s="132">
        <v>42268</v>
      </c>
      <c r="N667" s="124">
        <v>0</v>
      </c>
      <c r="O667" s="125">
        <v>0</v>
      </c>
      <c r="P667" s="104">
        <v>0</v>
      </c>
      <c r="Q667" s="104">
        <v>0</v>
      </c>
      <c r="R667" s="104">
        <v>0</v>
      </c>
      <c r="S667" s="131" t="s">
        <v>4285</v>
      </c>
    </row>
    <row r="668" spans="1:19" ht="15.75" thickBot="1" x14ac:dyDescent="0.3">
      <c r="A668" s="119">
        <v>658</v>
      </c>
      <c r="B668" s="120" t="s">
        <v>5170</v>
      </c>
      <c r="C668" s="104" t="s">
        <v>56</v>
      </c>
      <c r="D668" s="104"/>
      <c r="E668" s="104" t="s">
        <v>4308</v>
      </c>
      <c r="F668" s="104" t="s">
        <v>265</v>
      </c>
      <c r="G668" s="104" t="s">
        <v>688</v>
      </c>
      <c r="H668" s="104" t="s">
        <v>656</v>
      </c>
      <c r="I668" s="104" t="s">
        <v>715</v>
      </c>
      <c r="J668" s="123">
        <v>0</v>
      </c>
      <c r="K668" s="109">
        <v>42338</v>
      </c>
      <c r="L668" s="109">
        <v>42338</v>
      </c>
      <c r="M668" s="132">
        <v>42338</v>
      </c>
      <c r="N668" s="124">
        <v>0</v>
      </c>
      <c r="O668" s="125">
        <v>0</v>
      </c>
      <c r="P668" s="104">
        <v>0</v>
      </c>
      <c r="Q668" s="104">
        <v>0</v>
      </c>
      <c r="R668" s="104">
        <v>0</v>
      </c>
      <c r="S668" s="131" t="s">
        <v>4285</v>
      </c>
    </row>
    <row r="669" spans="1:19" ht="15.75" thickBot="1" x14ac:dyDescent="0.3">
      <c r="A669" s="119">
        <v>659</v>
      </c>
      <c r="B669" s="120" t="s">
        <v>5171</v>
      </c>
      <c r="C669" s="104" t="s">
        <v>56</v>
      </c>
      <c r="D669" s="104"/>
      <c r="E669" s="104" t="s">
        <v>4308</v>
      </c>
      <c r="F669" s="104" t="s">
        <v>265</v>
      </c>
      <c r="G669" s="104" t="s">
        <v>688</v>
      </c>
      <c r="H669" s="104" t="s">
        <v>656</v>
      </c>
      <c r="I669" s="104" t="s">
        <v>715</v>
      </c>
      <c r="J669" s="123">
        <v>0</v>
      </c>
      <c r="K669" s="109">
        <v>42319</v>
      </c>
      <c r="L669" s="109">
        <v>42319</v>
      </c>
      <c r="M669" s="132">
        <v>42319</v>
      </c>
      <c r="N669" s="124">
        <v>0</v>
      </c>
      <c r="O669" s="125">
        <v>0</v>
      </c>
      <c r="P669" s="104">
        <v>0</v>
      </c>
      <c r="Q669" s="104">
        <v>0</v>
      </c>
      <c r="R669" s="104">
        <v>0</v>
      </c>
      <c r="S669" s="131" t="s">
        <v>4285</v>
      </c>
    </row>
    <row r="670" spans="1:19" ht="15.75" thickBot="1" x14ac:dyDescent="0.3">
      <c r="A670" s="119">
        <v>660</v>
      </c>
      <c r="B670" s="120" t="s">
        <v>5172</v>
      </c>
      <c r="C670" s="104" t="s">
        <v>56</v>
      </c>
      <c r="D670" s="104"/>
      <c r="E670" s="104" t="s">
        <v>4308</v>
      </c>
      <c r="F670" s="104" t="s">
        <v>265</v>
      </c>
      <c r="G670" s="104" t="s">
        <v>688</v>
      </c>
      <c r="H670" s="104" t="s">
        <v>656</v>
      </c>
      <c r="I670" s="104" t="s">
        <v>715</v>
      </c>
      <c r="J670" s="123">
        <v>0</v>
      </c>
      <c r="K670" s="109">
        <v>42353</v>
      </c>
      <c r="L670" s="109">
        <v>42353</v>
      </c>
      <c r="M670" s="132">
        <v>42353</v>
      </c>
      <c r="N670" s="124">
        <v>0</v>
      </c>
      <c r="O670" s="125">
        <v>0</v>
      </c>
      <c r="P670" s="104">
        <v>0</v>
      </c>
      <c r="Q670" s="104">
        <v>0</v>
      </c>
      <c r="R670" s="104">
        <v>0</v>
      </c>
      <c r="S670" s="131" t="s">
        <v>4285</v>
      </c>
    </row>
    <row r="671" spans="1:19" ht="15.75" thickBot="1" x14ac:dyDescent="0.3">
      <c r="A671" s="119">
        <v>661</v>
      </c>
      <c r="B671" s="120" t="s">
        <v>5173</v>
      </c>
      <c r="C671" s="104" t="s">
        <v>56</v>
      </c>
      <c r="D671" s="104"/>
      <c r="E671" s="104" t="s">
        <v>4308</v>
      </c>
      <c r="F671" s="104" t="s">
        <v>265</v>
      </c>
      <c r="G671" s="104" t="s">
        <v>688</v>
      </c>
      <c r="H671" s="104" t="s">
        <v>656</v>
      </c>
      <c r="I671" s="104" t="s">
        <v>715</v>
      </c>
      <c r="J671" s="123">
        <v>0</v>
      </c>
      <c r="K671" s="109">
        <v>42320</v>
      </c>
      <c r="L671" s="109">
        <v>42320</v>
      </c>
      <c r="M671" s="132">
        <v>42320</v>
      </c>
      <c r="N671" s="124">
        <v>0</v>
      </c>
      <c r="O671" s="125">
        <v>0</v>
      </c>
      <c r="P671" s="104">
        <v>0</v>
      </c>
      <c r="Q671" s="104">
        <v>0</v>
      </c>
      <c r="R671" s="104">
        <v>0</v>
      </c>
      <c r="S671" s="131" t="s">
        <v>4285</v>
      </c>
    </row>
    <row r="672" spans="1:19" ht="15.75" thickBot="1" x14ac:dyDescent="0.3">
      <c r="A672" s="119">
        <v>662</v>
      </c>
      <c r="B672" s="120" t="s">
        <v>5174</v>
      </c>
      <c r="C672" s="104" t="s">
        <v>56</v>
      </c>
      <c r="D672" s="104"/>
      <c r="E672" s="104" t="s">
        <v>4308</v>
      </c>
      <c r="F672" s="104" t="s">
        <v>265</v>
      </c>
      <c r="G672" s="104" t="s">
        <v>688</v>
      </c>
      <c r="H672" s="104" t="s">
        <v>656</v>
      </c>
      <c r="I672" s="104" t="s">
        <v>715</v>
      </c>
      <c r="J672" s="123">
        <v>0</v>
      </c>
      <c r="K672" s="109">
        <v>42377</v>
      </c>
      <c r="L672" s="109">
        <v>42377</v>
      </c>
      <c r="M672" s="132">
        <v>42377</v>
      </c>
      <c r="N672" s="124">
        <v>0</v>
      </c>
      <c r="O672" s="125">
        <v>0</v>
      </c>
      <c r="P672" s="104">
        <v>0</v>
      </c>
      <c r="Q672" s="104">
        <v>0</v>
      </c>
      <c r="R672" s="104">
        <v>0</v>
      </c>
      <c r="S672" s="131" t="s">
        <v>4285</v>
      </c>
    </row>
    <row r="673" spans="1:19" ht="15.75" thickBot="1" x14ac:dyDescent="0.3">
      <c r="A673" s="119">
        <v>663</v>
      </c>
      <c r="B673" s="120" t="s">
        <v>5175</v>
      </c>
      <c r="C673" s="104" t="s">
        <v>56</v>
      </c>
      <c r="D673" s="104"/>
      <c r="E673" s="104" t="s">
        <v>4308</v>
      </c>
      <c r="F673" s="104" t="s">
        <v>265</v>
      </c>
      <c r="G673" s="104" t="s">
        <v>688</v>
      </c>
      <c r="H673" s="104" t="s">
        <v>656</v>
      </c>
      <c r="I673" s="104" t="s">
        <v>715</v>
      </c>
      <c r="J673" s="123">
        <v>0</v>
      </c>
      <c r="K673" s="109">
        <v>42361</v>
      </c>
      <c r="L673" s="109">
        <v>42361</v>
      </c>
      <c r="M673" s="132">
        <v>42361</v>
      </c>
      <c r="N673" s="124">
        <v>0</v>
      </c>
      <c r="O673" s="125">
        <v>0</v>
      </c>
      <c r="P673" s="104">
        <v>0</v>
      </c>
      <c r="Q673" s="104">
        <v>0</v>
      </c>
      <c r="R673" s="104">
        <v>0</v>
      </c>
      <c r="S673" s="131" t="s">
        <v>4285</v>
      </c>
    </row>
    <row r="674" spans="1:19" ht="15.75" thickBot="1" x14ac:dyDescent="0.3">
      <c r="A674" s="119">
        <v>664</v>
      </c>
      <c r="B674" s="120" t="s">
        <v>5176</v>
      </c>
      <c r="C674" s="104" t="s">
        <v>56</v>
      </c>
      <c r="D674" s="104"/>
      <c r="E674" s="104" t="s">
        <v>4308</v>
      </c>
      <c r="F674" s="104" t="s">
        <v>265</v>
      </c>
      <c r="G674" s="104" t="s">
        <v>688</v>
      </c>
      <c r="H674" s="104" t="s">
        <v>656</v>
      </c>
      <c r="I674" s="104" t="s">
        <v>715</v>
      </c>
      <c r="J674" s="123">
        <v>0</v>
      </c>
      <c r="K674" s="109">
        <v>42368</v>
      </c>
      <c r="L674" s="109">
        <v>42368</v>
      </c>
      <c r="M674" s="132">
        <v>42368</v>
      </c>
      <c r="N674" s="124">
        <v>0</v>
      </c>
      <c r="O674" s="125">
        <v>0</v>
      </c>
      <c r="P674" s="104">
        <v>0</v>
      </c>
      <c r="Q674" s="104">
        <v>0</v>
      </c>
      <c r="R674" s="104">
        <v>0</v>
      </c>
      <c r="S674" s="131" t="s">
        <v>4285</v>
      </c>
    </row>
    <row r="675" spans="1:19" ht="15.75" thickBot="1" x14ac:dyDescent="0.3">
      <c r="A675" s="119">
        <v>665</v>
      </c>
      <c r="B675" s="120" t="s">
        <v>5178</v>
      </c>
      <c r="C675" s="104" t="s">
        <v>56</v>
      </c>
      <c r="D675" s="104"/>
      <c r="E675" s="104" t="s">
        <v>4308</v>
      </c>
      <c r="F675" s="104" t="s">
        <v>265</v>
      </c>
      <c r="G675" s="104" t="s">
        <v>688</v>
      </c>
      <c r="H675" s="104" t="s">
        <v>656</v>
      </c>
      <c r="I675" s="104" t="s">
        <v>715</v>
      </c>
      <c r="J675" s="123">
        <v>0</v>
      </c>
      <c r="K675" s="109">
        <v>42066</v>
      </c>
      <c r="L675" s="109">
        <v>42066</v>
      </c>
      <c r="M675" s="132">
        <v>42066</v>
      </c>
      <c r="N675" s="124">
        <v>0</v>
      </c>
      <c r="O675" s="125">
        <v>0</v>
      </c>
      <c r="P675" s="104">
        <v>0</v>
      </c>
      <c r="Q675" s="104">
        <v>0</v>
      </c>
      <c r="R675" s="104">
        <v>0</v>
      </c>
      <c r="S675" s="131" t="s">
        <v>4285</v>
      </c>
    </row>
    <row r="676" spans="1:19" ht="15.75" thickBot="1" x14ac:dyDescent="0.3">
      <c r="A676" s="119">
        <v>666</v>
      </c>
      <c r="B676" s="120" t="s">
        <v>5179</v>
      </c>
      <c r="C676" s="104" t="s">
        <v>56</v>
      </c>
      <c r="D676" s="104"/>
      <c r="E676" s="104" t="s">
        <v>4308</v>
      </c>
      <c r="F676" s="104" t="s">
        <v>265</v>
      </c>
      <c r="G676" s="104" t="s">
        <v>688</v>
      </c>
      <c r="H676" s="104" t="s">
        <v>656</v>
      </c>
      <c r="I676" s="104" t="s">
        <v>715</v>
      </c>
      <c r="J676" s="123">
        <v>0</v>
      </c>
      <c r="K676" s="109">
        <v>42066</v>
      </c>
      <c r="L676" s="109">
        <v>42066</v>
      </c>
      <c r="M676" s="132">
        <v>42066</v>
      </c>
      <c r="N676" s="124">
        <v>0</v>
      </c>
      <c r="O676" s="125">
        <v>0</v>
      </c>
      <c r="P676" s="104">
        <v>0</v>
      </c>
      <c r="Q676" s="104">
        <v>0</v>
      </c>
      <c r="R676" s="104">
        <v>0</v>
      </c>
      <c r="S676" s="131" t="s">
        <v>4285</v>
      </c>
    </row>
    <row r="677" spans="1:19" ht="15.75" thickBot="1" x14ac:dyDescent="0.3">
      <c r="A677" s="119">
        <v>667</v>
      </c>
      <c r="B677" s="120" t="s">
        <v>5181</v>
      </c>
      <c r="C677" s="104" t="s">
        <v>56</v>
      </c>
      <c r="D677" s="104"/>
      <c r="E677" s="104" t="s">
        <v>4308</v>
      </c>
      <c r="F677" s="104" t="s">
        <v>265</v>
      </c>
      <c r="G677" s="104" t="s">
        <v>688</v>
      </c>
      <c r="H677" s="104" t="s">
        <v>656</v>
      </c>
      <c r="I677" s="104" t="s">
        <v>715</v>
      </c>
      <c r="J677" s="123">
        <v>0</v>
      </c>
      <c r="K677" s="109">
        <v>42207</v>
      </c>
      <c r="L677" s="109">
        <v>42207</v>
      </c>
      <c r="M677" s="132">
        <v>42207</v>
      </c>
      <c r="N677" s="124" t="s">
        <v>4324</v>
      </c>
      <c r="O677" s="125">
        <v>0</v>
      </c>
      <c r="P677" s="104">
        <v>0</v>
      </c>
      <c r="Q677" s="104">
        <v>0</v>
      </c>
      <c r="R677" s="104">
        <v>0</v>
      </c>
      <c r="S677" s="131" t="s">
        <v>4285</v>
      </c>
    </row>
    <row r="678" spans="1:19" ht="15.75" thickBot="1" x14ac:dyDescent="0.3">
      <c r="A678" s="119">
        <v>668</v>
      </c>
      <c r="B678" s="120" t="s">
        <v>5182</v>
      </c>
      <c r="C678" s="104" t="s">
        <v>56</v>
      </c>
      <c r="D678" s="104"/>
      <c r="E678" s="104" t="s">
        <v>4308</v>
      </c>
      <c r="F678" s="104" t="s">
        <v>265</v>
      </c>
      <c r="G678" s="104" t="s">
        <v>688</v>
      </c>
      <c r="H678" s="104" t="s">
        <v>656</v>
      </c>
      <c r="I678" s="104" t="s">
        <v>715</v>
      </c>
      <c r="J678" s="123">
        <v>0</v>
      </c>
      <c r="K678" s="109">
        <v>42214</v>
      </c>
      <c r="L678" s="109">
        <v>42214</v>
      </c>
      <c r="M678" s="132">
        <v>42214</v>
      </c>
      <c r="N678" s="124" t="s">
        <v>4324</v>
      </c>
      <c r="O678" s="125">
        <v>0</v>
      </c>
      <c r="P678" s="104">
        <v>0</v>
      </c>
      <c r="Q678" s="104">
        <v>0</v>
      </c>
      <c r="R678" s="104">
        <v>0</v>
      </c>
      <c r="S678" s="131" t="s">
        <v>4285</v>
      </c>
    </row>
    <row r="679" spans="1:19" ht="15.75" thickBot="1" x14ac:dyDescent="0.3">
      <c r="A679" s="119">
        <v>669</v>
      </c>
      <c r="B679" s="120" t="s">
        <v>5183</v>
      </c>
      <c r="C679" s="104" t="s">
        <v>56</v>
      </c>
      <c r="D679" s="104"/>
      <c r="E679" s="104" t="s">
        <v>4308</v>
      </c>
      <c r="F679" s="104" t="s">
        <v>265</v>
      </c>
      <c r="G679" s="104" t="s">
        <v>688</v>
      </c>
      <c r="H679" s="104" t="s">
        <v>656</v>
      </c>
      <c r="I679" s="104" t="s">
        <v>715</v>
      </c>
      <c r="J679" s="123">
        <v>0</v>
      </c>
      <c r="K679" s="109">
        <v>42261</v>
      </c>
      <c r="L679" s="109">
        <v>42261</v>
      </c>
      <c r="M679" s="132">
        <v>42261</v>
      </c>
      <c r="N679" s="124" t="s">
        <v>4324</v>
      </c>
      <c r="O679" s="125">
        <v>0</v>
      </c>
      <c r="P679" s="104">
        <v>0</v>
      </c>
      <c r="Q679" s="104">
        <v>0</v>
      </c>
      <c r="R679" s="104">
        <v>0</v>
      </c>
      <c r="S679" s="131" t="s">
        <v>4285</v>
      </c>
    </row>
    <row r="680" spans="1:19" ht="15.75" thickBot="1" x14ac:dyDescent="0.3">
      <c r="A680" s="119">
        <v>670</v>
      </c>
      <c r="B680" s="120" t="s">
        <v>5184</v>
      </c>
      <c r="C680" s="104" t="s">
        <v>56</v>
      </c>
      <c r="D680" s="104"/>
      <c r="E680" s="104" t="s">
        <v>4308</v>
      </c>
      <c r="F680" s="104" t="s">
        <v>265</v>
      </c>
      <c r="G680" s="104" t="s">
        <v>688</v>
      </c>
      <c r="H680" s="104" t="s">
        <v>656</v>
      </c>
      <c r="I680" s="104" t="s">
        <v>715</v>
      </c>
      <c r="J680" s="123">
        <v>0</v>
      </c>
      <c r="K680" s="109">
        <v>42282</v>
      </c>
      <c r="L680" s="109">
        <v>42282</v>
      </c>
      <c r="M680" s="132">
        <v>42282</v>
      </c>
      <c r="N680" s="124" t="s">
        <v>4324</v>
      </c>
      <c r="O680" s="125">
        <v>0</v>
      </c>
      <c r="P680" s="104">
        <v>0</v>
      </c>
      <c r="Q680" s="104">
        <v>0</v>
      </c>
      <c r="R680" s="104">
        <v>0</v>
      </c>
      <c r="S680" s="131" t="s">
        <v>4285</v>
      </c>
    </row>
    <row r="681" spans="1:19" ht="15.75" thickBot="1" x14ac:dyDescent="0.3">
      <c r="A681" s="119">
        <v>671</v>
      </c>
      <c r="B681" s="120" t="s">
        <v>5185</v>
      </c>
      <c r="C681" s="104" t="s">
        <v>56</v>
      </c>
      <c r="D681" s="104"/>
      <c r="E681" s="104" t="s">
        <v>4308</v>
      </c>
      <c r="F681" s="104" t="s">
        <v>265</v>
      </c>
      <c r="G681" s="104" t="s">
        <v>688</v>
      </c>
      <c r="H681" s="104" t="s">
        <v>656</v>
      </c>
      <c r="I681" s="104" t="s">
        <v>715</v>
      </c>
      <c r="J681" s="123">
        <v>0</v>
      </c>
      <c r="K681" s="109">
        <v>42307</v>
      </c>
      <c r="L681" s="109">
        <v>42307</v>
      </c>
      <c r="M681" s="132">
        <v>42307</v>
      </c>
      <c r="N681" s="124" t="s">
        <v>4324</v>
      </c>
      <c r="O681" s="125">
        <v>0</v>
      </c>
      <c r="P681" s="104">
        <v>0</v>
      </c>
      <c r="Q681" s="104">
        <v>0</v>
      </c>
      <c r="R681" s="104">
        <v>0</v>
      </c>
      <c r="S681" s="131" t="s">
        <v>4285</v>
      </c>
    </row>
    <row r="682" spans="1:19" ht="15.75" thickBot="1" x14ac:dyDescent="0.3">
      <c r="A682" s="119">
        <v>672</v>
      </c>
      <c r="B682" s="120" t="s">
        <v>5187</v>
      </c>
      <c r="C682" s="104" t="s">
        <v>56</v>
      </c>
      <c r="D682" s="104"/>
      <c r="E682" s="104" t="s">
        <v>4308</v>
      </c>
      <c r="F682" s="104" t="s">
        <v>265</v>
      </c>
      <c r="G682" s="104" t="s">
        <v>688</v>
      </c>
      <c r="H682" s="104" t="s">
        <v>656</v>
      </c>
      <c r="I682" s="104" t="s">
        <v>715</v>
      </c>
      <c r="J682" s="123">
        <v>0</v>
      </c>
      <c r="K682" s="109">
        <v>42320</v>
      </c>
      <c r="L682" s="109">
        <v>42320</v>
      </c>
      <c r="M682" s="132">
        <v>42320</v>
      </c>
      <c r="N682" s="124" t="s">
        <v>4324</v>
      </c>
      <c r="O682" s="125">
        <v>0</v>
      </c>
      <c r="P682" s="104">
        <v>0</v>
      </c>
      <c r="Q682" s="104">
        <v>0</v>
      </c>
      <c r="R682" s="104">
        <v>0</v>
      </c>
      <c r="S682" s="131" t="s">
        <v>4285</v>
      </c>
    </row>
    <row r="683" spans="1:19" ht="15.75" thickBot="1" x14ac:dyDescent="0.3">
      <c r="A683" s="119">
        <v>673</v>
      </c>
      <c r="B683" s="120" t="s">
        <v>5188</v>
      </c>
      <c r="C683" s="104" t="s">
        <v>56</v>
      </c>
      <c r="D683" s="104"/>
      <c r="E683" s="104" t="s">
        <v>4308</v>
      </c>
      <c r="F683" s="104" t="s">
        <v>265</v>
      </c>
      <c r="G683" s="104" t="s">
        <v>688</v>
      </c>
      <c r="H683" s="104" t="s">
        <v>656</v>
      </c>
      <c r="I683" s="104" t="s">
        <v>715</v>
      </c>
      <c r="J683" s="123">
        <v>0</v>
      </c>
      <c r="K683" s="109">
        <v>42321</v>
      </c>
      <c r="L683" s="109">
        <v>42321</v>
      </c>
      <c r="M683" s="132">
        <v>42321</v>
      </c>
      <c r="N683" s="124" t="s">
        <v>4324</v>
      </c>
      <c r="O683" s="125">
        <v>0</v>
      </c>
      <c r="P683" s="104">
        <v>0</v>
      </c>
      <c r="Q683" s="104">
        <v>0</v>
      </c>
      <c r="R683" s="104">
        <v>0</v>
      </c>
      <c r="S683" s="131" t="s">
        <v>4285</v>
      </c>
    </row>
    <row r="684" spans="1:19" ht="15.75" thickBot="1" x14ac:dyDescent="0.3">
      <c r="A684" s="119">
        <v>674</v>
      </c>
      <c r="B684" s="120" t="s">
        <v>5189</v>
      </c>
      <c r="C684" s="104" t="s">
        <v>56</v>
      </c>
      <c r="D684" s="104"/>
      <c r="E684" s="104" t="s">
        <v>4308</v>
      </c>
      <c r="F684" s="104" t="s">
        <v>265</v>
      </c>
      <c r="G684" s="104" t="s">
        <v>688</v>
      </c>
      <c r="H684" s="104" t="s">
        <v>656</v>
      </c>
      <c r="I684" s="104" t="s">
        <v>715</v>
      </c>
      <c r="J684" s="123">
        <v>0</v>
      </c>
      <c r="K684" s="109">
        <v>42327</v>
      </c>
      <c r="L684" s="109">
        <v>42327</v>
      </c>
      <c r="M684" s="132">
        <v>42327</v>
      </c>
      <c r="N684" s="124" t="s">
        <v>4324</v>
      </c>
      <c r="O684" s="125">
        <v>0</v>
      </c>
      <c r="P684" s="104">
        <v>0</v>
      </c>
      <c r="Q684" s="104">
        <v>0</v>
      </c>
      <c r="R684" s="104">
        <v>0</v>
      </c>
      <c r="S684" s="131" t="s">
        <v>4285</v>
      </c>
    </row>
    <row r="685" spans="1:19" ht="15.75" thickBot="1" x14ac:dyDescent="0.3">
      <c r="A685" s="119">
        <v>675</v>
      </c>
      <c r="B685" s="120" t="s">
        <v>5190</v>
      </c>
      <c r="C685" s="104" t="s">
        <v>56</v>
      </c>
      <c r="D685" s="104"/>
      <c r="E685" s="104" t="s">
        <v>4308</v>
      </c>
      <c r="F685" s="104" t="s">
        <v>265</v>
      </c>
      <c r="G685" s="104" t="s">
        <v>688</v>
      </c>
      <c r="H685" s="104" t="s">
        <v>656</v>
      </c>
      <c r="I685" s="104" t="s">
        <v>715</v>
      </c>
      <c r="J685" s="123">
        <v>0</v>
      </c>
      <c r="K685" s="109">
        <v>42338</v>
      </c>
      <c r="L685" s="109">
        <v>42338</v>
      </c>
      <c r="M685" s="132">
        <v>42338</v>
      </c>
      <c r="N685" s="124" t="s">
        <v>4324</v>
      </c>
      <c r="O685" s="125">
        <v>0</v>
      </c>
      <c r="P685" s="104">
        <v>0</v>
      </c>
      <c r="Q685" s="104">
        <v>0</v>
      </c>
      <c r="R685" s="104">
        <v>0</v>
      </c>
      <c r="S685" s="131" t="s">
        <v>4285</v>
      </c>
    </row>
    <row r="686" spans="1:19" ht="15.75" thickBot="1" x14ac:dyDescent="0.3">
      <c r="A686" s="119">
        <v>676</v>
      </c>
      <c r="B686" s="120" t="s">
        <v>5191</v>
      </c>
      <c r="C686" s="104" t="s">
        <v>56</v>
      </c>
      <c r="D686" s="104"/>
      <c r="E686" s="104" t="s">
        <v>4308</v>
      </c>
      <c r="F686" s="104" t="s">
        <v>265</v>
      </c>
      <c r="G686" s="104" t="s">
        <v>688</v>
      </c>
      <c r="H686" s="104" t="s">
        <v>656</v>
      </c>
      <c r="I686" s="104" t="s">
        <v>715</v>
      </c>
      <c r="J686" s="123">
        <v>0</v>
      </c>
      <c r="K686" s="109">
        <v>42349</v>
      </c>
      <c r="L686" s="109">
        <v>42349</v>
      </c>
      <c r="M686" s="132">
        <v>42349</v>
      </c>
      <c r="N686" s="124" t="s">
        <v>4324</v>
      </c>
      <c r="O686" s="125">
        <v>0</v>
      </c>
      <c r="P686" s="104">
        <v>0</v>
      </c>
      <c r="Q686" s="104">
        <v>0</v>
      </c>
      <c r="R686" s="104">
        <v>0</v>
      </c>
      <c r="S686" s="131" t="s">
        <v>4285</v>
      </c>
    </row>
    <row r="687" spans="1:19" ht="15.75" thickBot="1" x14ac:dyDescent="0.3">
      <c r="A687" s="119">
        <v>677</v>
      </c>
      <c r="B687" s="120" t="s">
        <v>5192</v>
      </c>
      <c r="C687" s="104" t="s">
        <v>56</v>
      </c>
      <c r="D687" s="104"/>
      <c r="E687" s="104" t="s">
        <v>4308</v>
      </c>
      <c r="F687" s="104" t="s">
        <v>265</v>
      </c>
      <c r="G687" s="104" t="s">
        <v>688</v>
      </c>
      <c r="H687" s="104" t="s">
        <v>656</v>
      </c>
      <c r="I687" s="104" t="s">
        <v>715</v>
      </c>
      <c r="J687" s="123">
        <v>0</v>
      </c>
      <c r="K687" s="109">
        <v>42356</v>
      </c>
      <c r="L687" s="109">
        <v>42356</v>
      </c>
      <c r="M687" s="132">
        <v>42356</v>
      </c>
      <c r="N687" s="124" t="s">
        <v>4324</v>
      </c>
      <c r="O687" s="125">
        <v>0</v>
      </c>
      <c r="P687" s="104">
        <v>0</v>
      </c>
      <c r="Q687" s="104">
        <v>0</v>
      </c>
      <c r="R687" s="104">
        <v>0</v>
      </c>
      <c r="S687" s="131" t="s">
        <v>4285</v>
      </c>
    </row>
    <row r="688" spans="1:19" ht="15.75" thickBot="1" x14ac:dyDescent="0.3">
      <c r="A688" s="119">
        <v>678</v>
      </c>
      <c r="B688" s="120" t="s">
        <v>5193</v>
      </c>
      <c r="C688" s="104" t="s">
        <v>56</v>
      </c>
      <c r="D688" s="104"/>
      <c r="E688" s="104" t="s">
        <v>4332</v>
      </c>
      <c r="F688" s="104" t="s">
        <v>265</v>
      </c>
      <c r="G688" s="104" t="s">
        <v>688</v>
      </c>
      <c r="H688" s="104" t="s">
        <v>656</v>
      </c>
      <c r="I688" s="104" t="s">
        <v>715</v>
      </c>
      <c r="J688" s="123">
        <v>0</v>
      </c>
      <c r="K688" s="109">
        <v>42247</v>
      </c>
      <c r="L688" s="109">
        <v>42247</v>
      </c>
      <c r="M688" s="132">
        <v>42247</v>
      </c>
      <c r="N688" s="124">
        <v>0</v>
      </c>
      <c r="O688" s="125">
        <v>0</v>
      </c>
      <c r="P688" s="104">
        <v>0</v>
      </c>
      <c r="Q688" s="104">
        <v>0</v>
      </c>
      <c r="R688" s="104">
        <v>0</v>
      </c>
      <c r="S688" s="131" t="s">
        <v>4285</v>
      </c>
    </row>
    <row r="689" spans="1:19" ht="15.75" thickBot="1" x14ac:dyDescent="0.3">
      <c r="A689" s="119">
        <v>679</v>
      </c>
      <c r="B689" s="120" t="s">
        <v>5194</v>
      </c>
      <c r="C689" s="104" t="s">
        <v>56</v>
      </c>
      <c r="D689" s="104"/>
      <c r="E689" s="104" t="s">
        <v>4332</v>
      </c>
      <c r="F689" s="104" t="s">
        <v>265</v>
      </c>
      <c r="G689" s="104" t="s">
        <v>688</v>
      </c>
      <c r="H689" s="104" t="s">
        <v>656</v>
      </c>
      <c r="I689" s="104" t="s">
        <v>715</v>
      </c>
      <c r="J689" s="123">
        <v>0</v>
      </c>
      <c r="K689" s="109">
        <v>42186</v>
      </c>
      <c r="L689" s="109">
        <v>42186</v>
      </c>
      <c r="M689" s="132">
        <v>42186</v>
      </c>
      <c r="N689" s="124">
        <v>0</v>
      </c>
      <c r="O689" s="125">
        <v>0</v>
      </c>
      <c r="P689" s="104">
        <v>0</v>
      </c>
      <c r="Q689" s="104">
        <v>0</v>
      </c>
      <c r="R689" s="104">
        <v>0</v>
      </c>
      <c r="S689" s="131" t="s">
        <v>4285</v>
      </c>
    </row>
    <row r="690" spans="1:19" ht="15.75" thickBot="1" x14ac:dyDescent="0.3">
      <c r="A690" s="119">
        <v>680</v>
      </c>
      <c r="B690" s="120" t="s">
        <v>5195</v>
      </c>
      <c r="C690" s="104" t="s">
        <v>56</v>
      </c>
      <c r="D690" s="104"/>
      <c r="E690" s="104" t="s">
        <v>4332</v>
      </c>
      <c r="F690" s="104" t="s">
        <v>265</v>
      </c>
      <c r="G690" s="104" t="s">
        <v>688</v>
      </c>
      <c r="H690" s="104" t="s">
        <v>656</v>
      </c>
      <c r="I690" s="104" t="s">
        <v>715</v>
      </c>
      <c r="J690" s="123">
        <v>0</v>
      </c>
      <c r="K690" s="109">
        <v>42123</v>
      </c>
      <c r="L690" s="109">
        <v>42123</v>
      </c>
      <c r="M690" s="132">
        <v>42123</v>
      </c>
      <c r="N690" s="124">
        <v>0</v>
      </c>
      <c r="O690" s="125">
        <v>0</v>
      </c>
      <c r="P690" s="104">
        <v>0</v>
      </c>
      <c r="Q690" s="104">
        <v>0</v>
      </c>
      <c r="R690" s="104">
        <v>0</v>
      </c>
      <c r="S690" s="131" t="s">
        <v>4285</v>
      </c>
    </row>
    <row r="691" spans="1:19" ht="15.75" thickBot="1" x14ac:dyDescent="0.3">
      <c r="A691" s="119">
        <v>681</v>
      </c>
      <c r="B691" s="120" t="s">
        <v>5196</v>
      </c>
      <c r="C691" s="104" t="s">
        <v>56</v>
      </c>
      <c r="D691" s="104"/>
      <c r="E691" s="104" t="s">
        <v>4332</v>
      </c>
      <c r="F691" s="104" t="s">
        <v>265</v>
      </c>
      <c r="G691" s="104" t="s">
        <v>688</v>
      </c>
      <c r="H691" s="104" t="s">
        <v>656</v>
      </c>
      <c r="I691" s="104" t="s">
        <v>715</v>
      </c>
      <c r="J691" s="123">
        <v>0</v>
      </c>
      <c r="K691" s="109">
        <v>42186</v>
      </c>
      <c r="L691" s="109">
        <v>42186</v>
      </c>
      <c r="M691" s="132">
        <v>42186</v>
      </c>
      <c r="N691" s="124">
        <v>0</v>
      </c>
      <c r="O691" s="125">
        <v>0</v>
      </c>
      <c r="P691" s="104">
        <v>0</v>
      </c>
      <c r="Q691" s="104">
        <v>0</v>
      </c>
      <c r="R691" s="104">
        <v>0</v>
      </c>
      <c r="S691" s="131" t="s">
        <v>4285</v>
      </c>
    </row>
    <row r="692" spans="1:19" ht="15.75" thickBot="1" x14ac:dyDescent="0.3">
      <c r="A692" s="119">
        <v>682</v>
      </c>
      <c r="B692" s="120" t="s">
        <v>5197</v>
      </c>
      <c r="C692" s="104" t="s">
        <v>56</v>
      </c>
      <c r="D692" s="104"/>
      <c r="E692" s="104" t="s">
        <v>4332</v>
      </c>
      <c r="F692" s="104" t="s">
        <v>265</v>
      </c>
      <c r="G692" s="104" t="s">
        <v>688</v>
      </c>
      <c r="H692" s="104" t="s">
        <v>656</v>
      </c>
      <c r="I692" s="104" t="s">
        <v>715</v>
      </c>
      <c r="J692" s="123">
        <v>0</v>
      </c>
      <c r="K692" s="109">
        <v>42247</v>
      </c>
      <c r="L692" s="109">
        <v>42247</v>
      </c>
      <c r="M692" s="132">
        <v>42247</v>
      </c>
      <c r="N692" s="124">
        <v>0</v>
      </c>
      <c r="O692" s="125">
        <v>0</v>
      </c>
      <c r="P692" s="104">
        <v>0</v>
      </c>
      <c r="Q692" s="104">
        <v>0</v>
      </c>
      <c r="R692" s="104">
        <v>0</v>
      </c>
      <c r="S692" s="131" t="s">
        <v>4285</v>
      </c>
    </row>
    <row r="693" spans="1:19" ht="15.75" thickBot="1" x14ac:dyDescent="0.3">
      <c r="A693" s="119">
        <v>683</v>
      </c>
      <c r="B693" s="120" t="s">
        <v>5198</v>
      </c>
      <c r="C693" s="104" t="s">
        <v>56</v>
      </c>
      <c r="D693" s="104"/>
      <c r="E693" s="104" t="s">
        <v>4332</v>
      </c>
      <c r="F693" s="104" t="s">
        <v>265</v>
      </c>
      <c r="G693" s="104" t="s">
        <v>688</v>
      </c>
      <c r="H693" s="104" t="s">
        <v>656</v>
      </c>
      <c r="I693" s="104" t="s">
        <v>715</v>
      </c>
      <c r="J693" s="123">
        <v>0</v>
      </c>
      <c r="K693" s="109">
        <v>42265</v>
      </c>
      <c r="L693" s="109">
        <v>42265</v>
      </c>
      <c r="M693" s="132">
        <v>42265</v>
      </c>
      <c r="N693" s="124">
        <v>0</v>
      </c>
      <c r="O693" s="125">
        <v>0</v>
      </c>
      <c r="P693" s="104">
        <v>0</v>
      </c>
      <c r="Q693" s="104">
        <v>0</v>
      </c>
      <c r="R693" s="104">
        <v>0</v>
      </c>
      <c r="S693" s="131" t="s">
        <v>4285</v>
      </c>
    </row>
    <row r="694" spans="1:19" ht="15.75" thickBot="1" x14ac:dyDescent="0.3">
      <c r="A694" s="119">
        <v>684</v>
      </c>
      <c r="B694" s="120" t="s">
        <v>5199</v>
      </c>
      <c r="C694" s="104" t="s">
        <v>56</v>
      </c>
      <c r="D694" s="104"/>
      <c r="E694" s="104" t="s">
        <v>4332</v>
      </c>
      <c r="F694" s="104" t="s">
        <v>265</v>
      </c>
      <c r="G694" s="104" t="s">
        <v>688</v>
      </c>
      <c r="H694" s="104" t="s">
        <v>656</v>
      </c>
      <c r="I694" s="104" t="s">
        <v>715</v>
      </c>
      <c r="J694" s="123">
        <v>0</v>
      </c>
      <c r="K694" s="109">
        <v>42275</v>
      </c>
      <c r="L694" s="109">
        <v>42275</v>
      </c>
      <c r="M694" s="132">
        <v>42275</v>
      </c>
      <c r="N694" s="124">
        <v>0</v>
      </c>
      <c r="O694" s="125">
        <v>0</v>
      </c>
      <c r="P694" s="104">
        <v>0</v>
      </c>
      <c r="Q694" s="104">
        <v>0</v>
      </c>
      <c r="R694" s="104">
        <v>0</v>
      </c>
      <c r="S694" s="131" t="s">
        <v>4285</v>
      </c>
    </row>
    <row r="695" spans="1:19" ht="15.75" thickBot="1" x14ac:dyDescent="0.3">
      <c r="A695" s="119">
        <v>685</v>
      </c>
      <c r="B695" s="120" t="s">
        <v>5200</v>
      </c>
      <c r="C695" s="104" t="s">
        <v>56</v>
      </c>
      <c r="D695" s="104"/>
      <c r="E695" s="104" t="s">
        <v>4332</v>
      </c>
      <c r="F695" s="104" t="s">
        <v>265</v>
      </c>
      <c r="G695" s="104" t="s">
        <v>688</v>
      </c>
      <c r="H695" s="104" t="s">
        <v>656</v>
      </c>
      <c r="I695" s="104" t="s">
        <v>715</v>
      </c>
      <c r="J695" s="123">
        <v>0</v>
      </c>
      <c r="K695" s="109">
        <v>42377</v>
      </c>
      <c r="L695" s="109">
        <v>42377</v>
      </c>
      <c r="M695" s="132">
        <v>42377</v>
      </c>
      <c r="N695" s="124">
        <v>0</v>
      </c>
      <c r="O695" s="125">
        <v>0</v>
      </c>
      <c r="P695" s="104">
        <v>0</v>
      </c>
      <c r="Q695" s="104">
        <v>0</v>
      </c>
      <c r="R695" s="104">
        <v>0</v>
      </c>
      <c r="S695" s="131" t="s">
        <v>4285</v>
      </c>
    </row>
    <row r="696" spans="1:19" ht="15.75" thickBot="1" x14ac:dyDescent="0.3">
      <c r="A696" s="119">
        <v>686</v>
      </c>
      <c r="B696" s="120" t="s">
        <v>5201</v>
      </c>
      <c r="C696" s="104" t="s">
        <v>56</v>
      </c>
      <c r="D696" s="104"/>
      <c r="E696" s="104" t="s">
        <v>4332</v>
      </c>
      <c r="F696" s="104" t="s">
        <v>265</v>
      </c>
      <c r="G696" s="104" t="s">
        <v>688</v>
      </c>
      <c r="H696" s="104" t="s">
        <v>656</v>
      </c>
      <c r="I696" s="104" t="s">
        <v>715</v>
      </c>
      <c r="J696" s="123">
        <v>0</v>
      </c>
      <c r="K696" s="109">
        <v>42377</v>
      </c>
      <c r="L696" s="109">
        <v>42377</v>
      </c>
      <c r="M696" s="132">
        <v>42377</v>
      </c>
      <c r="N696" s="124">
        <v>0</v>
      </c>
      <c r="O696" s="125">
        <v>0</v>
      </c>
      <c r="P696" s="104">
        <v>0</v>
      </c>
      <c r="Q696" s="104">
        <v>0</v>
      </c>
      <c r="R696" s="104">
        <v>0</v>
      </c>
      <c r="S696" s="131" t="s">
        <v>4285</v>
      </c>
    </row>
    <row r="697" spans="1:19" ht="15.75" thickBot="1" x14ac:dyDescent="0.3">
      <c r="A697" s="119">
        <v>687</v>
      </c>
      <c r="B697" s="120" t="s">
        <v>5202</v>
      </c>
      <c r="C697" s="104" t="s">
        <v>56</v>
      </c>
      <c r="D697" s="104"/>
      <c r="E697" s="104" t="s">
        <v>4332</v>
      </c>
      <c r="F697" s="104" t="s">
        <v>265</v>
      </c>
      <c r="G697" s="104" t="s">
        <v>688</v>
      </c>
      <c r="H697" s="104" t="s">
        <v>656</v>
      </c>
      <c r="I697" s="104" t="s">
        <v>715</v>
      </c>
      <c r="J697" s="123">
        <v>0</v>
      </c>
      <c r="K697" s="109">
        <v>42377</v>
      </c>
      <c r="L697" s="109">
        <v>42377</v>
      </c>
      <c r="M697" s="132">
        <v>42377</v>
      </c>
      <c r="N697" s="124">
        <v>0</v>
      </c>
      <c r="O697" s="125">
        <v>0</v>
      </c>
      <c r="P697" s="104">
        <v>0</v>
      </c>
      <c r="Q697" s="104">
        <v>0</v>
      </c>
      <c r="R697" s="104">
        <v>0</v>
      </c>
      <c r="S697" s="131" t="s">
        <v>4285</v>
      </c>
    </row>
    <row r="698" spans="1:19" ht="15.75" thickBot="1" x14ac:dyDescent="0.3">
      <c r="A698" s="119">
        <v>688</v>
      </c>
      <c r="B698" s="120" t="s">
        <v>5203</v>
      </c>
      <c r="C698" s="104" t="s">
        <v>56</v>
      </c>
      <c r="D698" s="104"/>
      <c r="E698" s="104" t="s">
        <v>4332</v>
      </c>
      <c r="F698" s="104" t="s">
        <v>265</v>
      </c>
      <c r="G698" s="104" t="s">
        <v>688</v>
      </c>
      <c r="H698" s="104" t="s">
        <v>656</v>
      </c>
      <c r="I698" s="104" t="s">
        <v>715</v>
      </c>
      <c r="J698" s="123">
        <v>0</v>
      </c>
      <c r="K698" s="109">
        <v>42368</v>
      </c>
      <c r="L698" s="109">
        <v>42368</v>
      </c>
      <c r="M698" s="132">
        <v>42368</v>
      </c>
      <c r="N698" s="124">
        <v>0</v>
      </c>
      <c r="O698" s="125">
        <v>0</v>
      </c>
      <c r="P698" s="104">
        <v>0</v>
      </c>
      <c r="Q698" s="104">
        <v>0</v>
      </c>
      <c r="R698" s="104">
        <v>0</v>
      </c>
      <c r="S698" s="131" t="s">
        <v>4285</v>
      </c>
    </row>
    <row r="699" spans="1:19" ht="15.75" thickBot="1" x14ac:dyDescent="0.3">
      <c r="A699" s="119">
        <v>689</v>
      </c>
      <c r="B699" s="120" t="s">
        <v>5204</v>
      </c>
      <c r="C699" s="104" t="s">
        <v>56</v>
      </c>
      <c r="D699" s="104"/>
      <c r="E699" s="104" t="s">
        <v>4332</v>
      </c>
      <c r="F699" s="104" t="s">
        <v>265</v>
      </c>
      <c r="G699" s="104" t="s">
        <v>688</v>
      </c>
      <c r="H699" s="104" t="s">
        <v>656</v>
      </c>
      <c r="I699" s="104" t="s">
        <v>715</v>
      </c>
      <c r="J699" s="123">
        <v>0</v>
      </c>
      <c r="K699" s="109">
        <v>42377</v>
      </c>
      <c r="L699" s="109">
        <v>42377</v>
      </c>
      <c r="M699" s="132">
        <v>42377</v>
      </c>
      <c r="N699" s="124">
        <v>0</v>
      </c>
      <c r="O699" s="125">
        <v>0</v>
      </c>
      <c r="P699" s="104">
        <v>0</v>
      </c>
      <c r="Q699" s="104">
        <v>0</v>
      </c>
      <c r="R699" s="104">
        <v>0</v>
      </c>
      <c r="S699" s="131" t="s">
        <v>4285</v>
      </c>
    </row>
    <row r="700" spans="1:19" ht="15.75" thickBot="1" x14ac:dyDescent="0.3">
      <c r="A700" s="119">
        <v>690</v>
      </c>
      <c r="B700" s="120" t="s">
        <v>5206</v>
      </c>
      <c r="C700" s="104" t="s">
        <v>56</v>
      </c>
      <c r="D700" s="104"/>
      <c r="E700" s="104" t="s">
        <v>4344</v>
      </c>
      <c r="F700" s="104" t="s">
        <v>265</v>
      </c>
      <c r="G700" s="104" t="s">
        <v>688</v>
      </c>
      <c r="H700" s="104" t="s">
        <v>656</v>
      </c>
      <c r="I700" s="104" t="s">
        <v>715</v>
      </c>
      <c r="J700" s="123">
        <v>1001</v>
      </c>
      <c r="K700" s="109">
        <v>42066</v>
      </c>
      <c r="L700" s="109">
        <v>42129</v>
      </c>
      <c r="M700" s="109">
        <v>42494</v>
      </c>
      <c r="N700" s="125">
        <v>1201097</v>
      </c>
      <c r="O700" s="125">
        <v>0</v>
      </c>
      <c r="P700" s="104">
        <v>0</v>
      </c>
      <c r="Q700" s="104">
        <v>0</v>
      </c>
      <c r="R700" s="104">
        <v>0</v>
      </c>
      <c r="S700" s="104" t="s">
        <v>4278</v>
      </c>
    </row>
    <row r="701" spans="1:19" ht="15.75" thickBot="1" x14ac:dyDescent="0.3">
      <c r="A701" s="119">
        <v>691</v>
      </c>
      <c r="B701" s="120" t="s">
        <v>5207</v>
      </c>
      <c r="C701" s="104" t="s">
        <v>56</v>
      </c>
      <c r="D701" s="104"/>
      <c r="E701" s="104" t="s">
        <v>4344</v>
      </c>
      <c r="F701" s="104" t="s">
        <v>265</v>
      </c>
      <c r="G701" s="104" t="s">
        <v>688</v>
      </c>
      <c r="H701" s="104" t="s">
        <v>656</v>
      </c>
      <c r="I701" s="104" t="s">
        <v>715</v>
      </c>
      <c r="J701" s="123">
        <v>2531</v>
      </c>
      <c r="K701" s="109">
        <v>42180</v>
      </c>
      <c r="L701" s="109">
        <v>42298</v>
      </c>
      <c r="M701" s="109">
        <v>43028</v>
      </c>
      <c r="N701" s="125">
        <v>278881</v>
      </c>
      <c r="O701" s="125">
        <v>525852</v>
      </c>
      <c r="P701" s="104">
        <v>0</v>
      </c>
      <c r="Q701" s="104">
        <v>0</v>
      </c>
      <c r="R701" s="104">
        <v>0</v>
      </c>
      <c r="S701" s="104" t="s">
        <v>4278</v>
      </c>
    </row>
    <row r="702" spans="1:19" ht="15.75" thickBot="1" x14ac:dyDescent="0.3">
      <c r="A702" s="119">
        <v>692</v>
      </c>
      <c r="B702" s="120" t="s">
        <v>5208</v>
      </c>
      <c r="C702" s="104" t="s">
        <v>56</v>
      </c>
      <c r="D702" s="104"/>
      <c r="E702" s="104" t="s">
        <v>4345</v>
      </c>
      <c r="F702" s="104" t="s">
        <v>265</v>
      </c>
      <c r="G702" s="104" t="s">
        <v>688</v>
      </c>
      <c r="H702" s="104" t="s">
        <v>650</v>
      </c>
      <c r="I702" s="104" t="s">
        <v>715</v>
      </c>
      <c r="J702" s="123">
        <v>1478</v>
      </c>
      <c r="K702" s="109">
        <v>41816</v>
      </c>
      <c r="L702" s="109">
        <v>42186</v>
      </c>
      <c r="M702" s="109">
        <v>45838.5</v>
      </c>
      <c r="N702" s="125">
        <v>950714</v>
      </c>
      <c r="O702" s="125">
        <v>755307</v>
      </c>
      <c r="P702" s="104">
        <v>0</v>
      </c>
      <c r="Q702" s="104">
        <v>0</v>
      </c>
      <c r="R702" s="104">
        <v>0</v>
      </c>
      <c r="S702" s="104" t="s">
        <v>4278</v>
      </c>
    </row>
    <row r="703" spans="1:19" ht="15.75" thickBot="1" x14ac:dyDescent="0.3">
      <c r="A703" s="119">
        <v>693</v>
      </c>
      <c r="B703" s="120" t="s">
        <v>5210</v>
      </c>
      <c r="C703" s="104" t="s">
        <v>56</v>
      </c>
      <c r="D703" s="104"/>
      <c r="E703" s="104" t="s">
        <v>4345</v>
      </c>
      <c r="F703" s="104" t="s">
        <v>265</v>
      </c>
      <c r="G703" s="104" t="s">
        <v>688</v>
      </c>
      <c r="H703" s="104" t="s">
        <v>650</v>
      </c>
      <c r="I703" s="104" t="s">
        <v>715</v>
      </c>
      <c r="J703" s="123">
        <v>697</v>
      </c>
      <c r="K703" s="109">
        <v>41803</v>
      </c>
      <c r="L703" s="109">
        <v>42094</v>
      </c>
      <c r="M703" s="109">
        <v>43920.25</v>
      </c>
      <c r="N703" s="125">
        <v>1661285</v>
      </c>
      <c r="O703" s="125">
        <v>1110592</v>
      </c>
      <c r="P703" s="104">
        <v>0</v>
      </c>
      <c r="Q703" s="104">
        <v>0</v>
      </c>
      <c r="R703" s="104">
        <v>0</v>
      </c>
      <c r="S703" s="104" t="s">
        <v>4278</v>
      </c>
    </row>
    <row r="704" spans="1:19" ht="15.75" thickBot="1" x14ac:dyDescent="0.3">
      <c r="A704" s="119">
        <v>694</v>
      </c>
      <c r="B704" s="120" t="s">
        <v>5211</v>
      </c>
      <c r="C704" s="104" t="s">
        <v>56</v>
      </c>
      <c r="D704" s="104"/>
      <c r="E704" s="104" t="s">
        <v>4345</v>
      </c>
      <c r="F704" s="104" t="s">
        <v>265</v>
      </c>
      <c r="G704" s="104" t="s">
        <v>688</v>
      </c>
      <c r="H704" s="104" t="s">
        <v>650</v>
      </c>
      <c r="I704" s="104" t="s">
        <v>715</v>
      </c>
      <c r="J704" s="123">
        <v>2207</v>
      </c>
      <c r="K704" s="109">
        <v>41921</v>
      </c>
      <c r="L704" s="109">
        <v>42275</v>
      </c>
      <c r="M704" s="109">
        <v>45927.5</v>
      </c>
      <c r="N704" s="125">
        <v>293436</v>
      </c>
      <c r="O704" s="125">
        <v>275671</v>
      </c>
      <c r="P704" s="104">
        <v>0</v>
      </c>
      <c r="Q704" s="104">
        <v>0</v>
      </c>
      <c r="R704" s="104">
        <v>0</v>
      </c>
      <c r="S704" s="104" t="s">
        <v>4278</v>
      </c>
    </row>
    <row r="705" spans="1:19" ht="15.75" thickBot="1" x14ac:dyDescent="0.3">
      <c r="A705" s="119">
        <v>695</v>
      </c>
      <c r="B705" s="120" t="s">
        <v>5213</v>
      </c>
      <c r="C705" s="104" t="s">
        <v>56</v>
      </c>
      <c r="D705" s="104"/>
      <c r="E705" s="104" t="s">
        <v>4345</v>
      </c>
      <c r="F705" s="104" t="s">
        <v>265</v>
      </c>
      <c r="G705" s="104" t="s">
        <v>688</v>
      </c>
      <c r="H705" s="104" t="s">
        <v>650</v>
      </c>
      <c r="I705" s="104" t="s">
        <v>715</v>
      </c>
      <c r="J705" s="123">
        <v>1069</v>
      </c>
      <c r="K705" s="109">
        <v>41942</v>
      </c>
      <c r="L705" s="109">
        <v>42137</v>
      </c>
      <c r="M705" s="109">
        <v>42502.25</v>
      </c>
      <c r="N705" s="125">
        <v>684250</v>
      </c>
      <c r="O705" s="125">
        <v>488843</v>
      </c>
      <c r="P705" s="104">
        <v>0</v>
      </c>
      <c r="Q705" s="104">
        <v>0</v>
      </c>
      <c r="R705" s="104">
        <v>0</v>
      </c>
      <c r="S705" s="104" t="s">
        <v>4278</v>
      </c>
    </row>
    <row r="706" spans="1:19" ht="15.75" thickBot="1" x14ac:dyDescent="0.3">
      <c r="A706" s="119">
        <v>696</v>
      </c>
      <c r="B706" s="120" t="s">
        <v>5214</v>
      </c>
      <c r="C706" s="104" t="s">
        <v>56</v>
      </c>
      <c r="D706" s="104"/>
      <c r="E706" s="104" t="s">
        <v>4345</v>
      </c>
      <c r="F706" s="104" t="s">
        <v>265</v>
      </c>
      <c r="G706" s="104" t="s">
        <v>688</v>
      </c>
      <c r="H706" s="104" t="s">
        <v>650</v>
      </c>
      <c r="I706" s="104" t="s">
        <v>715</v>
      </c>
      <c r="J706" s="123">
        <v>2647</v>
      </c>
      <c r="K706" s="109">
        <v>42076</v>
      </c>
      <c r="L706" s="109">
        <v>42318</v>
      </c>
      <c r="M706" s="109">
        <v>42409.3125</v>
      </c>
      <c r="N706" s="125">
        <v>311200</v>
      </c>
      <c r="O706" s="125">
        <v>275671</v>
      </c>
      <c r="P706" s="104">
        <v>0</v>
      </c>
      <c r="Q706" s="104">
        <v>0</v>
      </c>
      <c r="R706" s="104">
        <v>0</v>
      </c>
      <c r="S706" s="104" t="s">
        <v>4278</v>
      </c>
    </row>
    <row r="707" spans="1:19" ht="15.75" thickBot="1" x14ac:dyDescent="0.3">
      <c r="A707" s="119">
        <v>697</v>
      </c>
      <c r="B707" s="120" t="s">
        <v>5215</v>
      </c>
      <c r="C707" s="104" t="s">
        <v>56</v>
      </c>
      <c r="D707" s="104"/>
      <c r="E707" s="104" t="s">
        <v>4345</v>
      </c>
      <c r="F707" s="104" t="s">
        <v>265</v>
      </c>
      <c r="G707" s="104" t="s">
        <v>688</v>
      </c>
      <c r="H707" s="104" t="s">
        <v>650</v>
      </c>
      <c r="I707" s="104" t="s">
        <v>715</v>
      </c>
      <c r="J707" s="123">
        <v>2188</v>
      </c>
      <c r="K707" s="109">
        <v>42167</v>
      </c>
      <c r="L707" s="109">
        <v>42269</v>
      </c>
      <c r="M707" s="109">
        <v>42634.25</v>
      </c>
      <c r="N707" s="125">
        <v>230936</v>
      </c>
      <c r="O707" s="125">
        <v>293436</v>
      </c>
      <c r="P707" s="104">
        <v>0</v>
      </c>
      <c r="Q707" s="104">
        <v>0</v>
      </c>
      <c r="R707" s="104">
        <v>0</v>
      </c>
      <c r="S707" s="104" t="s">
        <v>4278</v>
      </c>
    </row>
    <row r="708" spans="1:19" ht="15.75" thickBot="1" x14ac:dyDescent="0.3">
      <c r="A708" s="119">
        <v>698</v>
      </c>
      <c r="B708" s="120" t="s">
        <v>5216</v>
      </c>
      <c r="C708" s="104" t="s">
        <v>56</v>
      </c>
      <c r="D708" s="104"/>
      <c r="E708" s="104" t="s">
        <v>4345</v>
      </c>
      <c r="F708" s="104" t="s">
        <v>265</v>
      </c>
      <c r="G708" s="104" t="s">
        <v>688</v>
      </c>
      <c r="H708" s="104" t="s">
        <v>650</v>
      </c>
      <c r="I708" s="104" t="s">
        <v>715</v>
      </c>
      <c r="J708" s="123">
        <v>1027</v>
      </c>
      <c r="K708" s="109">
        <v>41837</v>
      </c>
      <c r="L708" s="109">
        <v>42131</v>
      </c>
      <c r="M708" s="109">
        <v>45783.5</v>
      </c>
      <c r="N708" s="125">
        <v>346728</v>
      </c>
      <c r="O708" s="125">
        <v>328964</v>
      </c>
      <c r="P708" s="104">
        <v>0</v>
      </c>
      <c r="Q708" s="104">
        <v>0</v>
      </c>
      <c r="R708" s="104">
        <v>0</v>
      </c>
      <c r="S708" s="104" t="s">
        <v>4278</v>
      </c>
    </row>
    <row r="709" spans="1:19" ht="15.75" thickBot="1" x14ac:dyDescent="0.3">
      <c r="A709" s="119">
        <v>699</v>
      </c>
      <c r="B709" s="120" t="s">
        <v>5217</v>
      </c>
      <c r="C709" s="104" t="s">
        <v>56</v>
      </c>
      <c r="D709" s="104"/>
      <c r="E709" s="104" t="s">
        <v>4345</v>
      </c>
      <c r="F709" s="104" t="s">
        <v>265</v>
      </c>
      <c r="G709" s="104" t="s">
        <v>688</v>
      </c>
      <c r="H709" s="104" t="s">
        <v>650</v>
      </c>
      <c r="I709" s="104" t="s">
        <v>715</v>
      </c>
      <c r="J709" s="123">
        <v>1654</v>
      </c>
      <c r="K709" s="109">
        <v>42059</v>
      </c>
      <c r="L709" s="109">
        <v>42208</v>
      </c>
      <c r="M709" s="109">
        <v>45860.5</v>
      </c>
      <c r="N709" s="125">
        <v>186850</v>
      </c>
      <c r="O709" s="125">
        <v>186850</v>
      </c>
      <c r="P709" s="104">
        <v>0</v>
      </c>
      <c r="Q709" s="104">
        <v>0</v>
      </c>
      <c r="R709" s="104">
        <v>0</v>
      </c>
      <c r="S709" s="104" t="s">
        <v>4278</v>
      </c>
    </row>
    <row r="710" spans="1:19" ht="15.75" thickBot="1" x14ac:dyDescent="0.3">
      <c r="A710" s="119">
        <v>700</v>
      </c>
      <c r="B710" s="120" t="s">
        <v>5218</v>
      </c>
      <c r="C710" s="104" t="s">
        <v>56</v>
      </c>
      <c r="D710" s="104"/>
      <c r="E710" s="104" t="s">
        <v>4345</v>
      </c>
      <c r="F710" s="104" t="s">
        <v>265</v>
      </c>
      <c r="G710" s="104" t="s">
        <v>688</v>
      </c>
      <c r="H710" s="104" t="s">
        <v>650</v>
      </c>
      <c r="I710" s="104" t="s">
        <v>715</v>
      </c>
      <c r="J710" s="123">
        <v>1590</v>
      </c>
      <c r="K710" s="109">
        <v>41897</v>
      </c>
      <c r="L710" s="109">
        <v>42200</v>
      </c>
      <c r="M710" s="109">
        <v>44026.25</v>
      </c>
      <c r="N710" s="125">
        <v>684250</v>
      </c>
      <c r="O710" s="125">
        <v>488843</v>
      </c>
      <c r="P710" s="104">
        <v>0</v>
      </c>
      <c r="Q710" s="104">
        <v>0</v>
      </c>
      <c r="R710" s="104">
        <v>0</v>
      </c>
      <c r="S710" s="104" t="s">
        <v>4278</v>
      </c>
    </row>
    <row r="711" spans="1:19" ht="15.75" thickBot="1" x14ac:dyDescent="0.3">
      <c r="A711" s="119">
        <v>701</v>
      </c>
      <c r="B711" s="120" t="s">
        <v>5219</v>
      </c>
      <c r="C711" s="104" t="s">
        <v>56</v>
      </c>
      <c r="D711" s="104"/>
      <c r="E711" s="104" t="s">
        <v>4345</v>
      </c>
      <c r="F711" s="104" t="s">
        <v>265</v>
      </c>
      <c r="G711" s="104" t="s">
        <v>688</v>
      </c>
      <c r="H711" s="104" t="s">
        <v>650</v>
      </c>
      <c r="I711" s="104" t="s">
        <v>715</v>
      </c>
      <c r="J711" s="123">
        <v>2059</v>
      </c>
      <c r="K711" s="109">
        <v>41830</v>
      </c>
      <c r="L711" s="109">
        <v>42254</v>
      </c>
      <c r="M711" s="109">
        <v>45906.5</v>
      </c>
      <c r="N711" s="125">
        <v>400021</v>
      </c>
      <c r="O711" s="125">
        <v>293436</v>
      </c>
      <c r="P711" s="104">
        <v>0</v>
      </c>
      <c r="Q711" s="104">
        <v>0</v>
      </c>
      <c r="R711" s="104">
        <v>0</v>
      </c>
      <c r="S711" s="104" t="s">
        <v>4278</v>
      </c>
    </row>
    <row r="712" spans="1:19" ht="15.75" thickBot="1" x14ac:dyDescent="0.3">
      <c r="A712" s="119">
        <v>702</v>
      </c>
      <c r="B712" s="120" t="s">
        <v>5220</v>
      </c>
      <c r="C712" s="104" t="s">
        <v>56</v>
      </c>
      <c r="D712" s="104"/>
      <c r="E712" s="104" t="s">
        <v>4345</v>
      </c>
      <c r="F712" s="104" t="s">
        <v>265</v>
      </c>
      <c r="G712" s="104" t="s">
        <v>688</v>
      </c>
      <c r="H712" s="104" t="s">
        <v>650</v>
      </c>
      <c r="I712" s="104" t="s">
        <v>715</v>
      </c>
      <c r="J712" s="123">
        <v>255</v>
      </c>
      <c r="K712" s="109">
        <v>42198</v>
      </c>
      <c r="L712" s="109">
        <v>42409</v>
      </c>
      <c r="M712" s="109">
        <v>46061.5</v>
      </c>
      <c r="N712" s="125">
        <v>284228</v>
      </c>
      <c r="O712" s="125">
        <v>311200</v>
      </c>
      <c r="P712" s="104">
        <v>0</v>
      </c>
      <c r="Q712" s="104">
        <v>0</v>
      </c>
      <c r="R712" s="104">
        <v>0</v>
      </c>
      <c r="S712" s="104" t="s">
        <v>4278</v>
      </c>
    </row>
    <row r="713" spans="1:19" ht="15.75" thickBot="1" x14ac:dyDescent="0.3">
      <c r="A713" s="119">
        <v>703</v>
      </c>
      <c r="B713" s="120" t="s">
        <v>5221</v>
      </c>
      <c r="C713" s="104" t="s">
        <v>56</v>
      </c>
      <c r="D713" s="104"/>
      <c r="E713" s="104" t="s">
        <v>4345</v>
      </c>
      <c r="F713" s="104" t="s">
        <v>265</v>
      </c>
      <c r="G713" s="104" t="s">
        <v>688</v>
      </c>
      <c r="H713" s="104" t="s">
        <v>650</v>
      </c>
      <c r="I713" s="104" t="s">
        <v>715</v>
      </c>
      <c r="J713" s="123">
        <v>369</v>
      </c>
      <c r="K713" s="109">
        <v>42152</v>
      </c>
      <c r="L713" s="109">
        <v>42418</v>
      </c>
      <c r="M713" s="109">
        <v>46070.5</v>
      </c>
      <c r="N713" s="125">
        <v>222378</v>
      </c>
      <c r="O713" s="125">
        <v>240143</v>
      </c>
      <c r="P713" s="104">
        <v>0</v>
      </c>
      <c r="Q713" s="104">
        <v>0</v>
      </c>
      <c r="R713" s="104">
        <v>0</v>
      </c>
      <c r="S713" s="104" t="s">
        <v>4278</v>
      </c>
    </row>
    <row r="714" spans="1:19" ht="15.75" thickBot="1" x14ac:dyDescent="0.3">
      <c r="A714" s="119">
        <v>704</v>
      </c>
      <c r="B714" s="120" t="s">
        <v>5222</v>
      </c>
      <c r="C714" s="104" t="s">
        <v>56</v>
      </c>
      <c r="D714" s="104"/>
      <c r="E714" s="104" t="s">
        <v>4345</v>
      </c>
      <c r="F714" s="104" t="s">
        <v>265</v>
      </c>
      <c r="G714" s="104" t="s">
        <v>688</v>
      </c>
      <c r="H714" s="104" t="s">
        <v>650</v>
      </c>
      <c r="I714" s="104" t="s">
        <v>715</v>
      </c>
      <c r="J714" s="123">
        <v>51</v>
      </c>
      <c r="K714" s="109">
        <v>42044</v>
      </c>
      <c r="L714" s="109">
        <v>42383</v>
      </c>
      <c r="M714" s="109">
        <v>46035.5</v>
      </c>
      <c r="N714" s="125">
        <v>577664</v>
      </c>
      <c r="O714" s="125">
        <v>382257</v>
      </c>
      <c r="P714" s="104">
        <v>0</v>
      </c>
      <c r="Q714" s="104">
        <v>0</v>
      </c>
      <c r="R714" s="104">
        <v>0</v>
      </c>
      <c r="S714" s="104" t="s">
        <v>4278</v>
      </c>
    </row>
    <row r="715" spans="1:19" ht="15.75" thickBot="1" x14ac:dyDescent="0.3">
      <c r="A715" s="119">
        <v>705</v>
      </c>
      <c r="B715" s="120" t="s">
        <v>5223</v>
      </c>
      <c r="C715" s="104" t="s">
        <v>56</v>
      </c>
      <c r="D715" s="104"/>
      <c r="E715" s="104" t="s">
        <v>4346</v>
      </c>
      <c r="F715" s="104" t="s">
        <v>265</v>
      </c>
      <c r="G715" s="104" t="s">
        <v>688</v>
      </c>
      <c r="H715" s="104" t="s">
        <v>656</v>
      </c>
      <c r="I715" s="104" t="s">
        <v>715</v>
      </c>
      <c r="J715" s="123">
        <v>14</v>
      </c>
      <c r="K715" s="109">
        <v>41668</v>
      </c>
      <c r="L715" s="109">
        <v>42377</v>
      </c>
      <c r="M715" s="109">
        <v>44933.75</v>
      </c>
      <c r="N715" s="125">
        <v>271406</v>
      </c>
      <c r="O715" s="125">
        <v>132803</v>
      </c>
      <c r="P715" s="104">
        <v>0</v>
      </c>
      <c r="Q715" s="104">
        <v>0</v>
      </c>
      <c r="R715" s="104">
        <v>0</v>
      </c>
      <c r="S715" s="104" t="s">
        <v>4278</v>
      </c>
    </row>
    <row r="716" spans="1:19" ht="15.75" thickBot="1" x14ac:dyDescent="0.3">
      <c r="A716" s="119">
        <v>706</v>
      </c>
      <c r="B716" s="120" t="s">
        <v>5224</v>
      </c>
      <c r="C716" s="104" t="s">
        <v>56</v>
      </c>
      <c r="D716" s="104"/>
      <c r="E716" s="104" t="s">
        <v>4346</v>
      </c>
      <c r="F716" s="104" t="s">
        <v>265</v>
      </c>
      <c r="G716" s="104" t="s">
        <v>688</v>
      </c>
      <c r="H716" s="104" t="s">
        <v>656</v>
      </c>
      <c r="I716" s="104" t="s">
        <v>715</v>
      </c>
      <c r="J716" s="123">
        <v>1602</v>
      </c>
      <c r="K716" s="109">
        <v>41668</v>
      </c>
      <c r="L716" s="109">
        <v>42202</v>
      </c>
      <c r="M716" s="109">
        <v>42567.25</v>
      </c>
      <c r="N716" s="125">
        <v>779619</v>
      </c>
      <c r="O716" s="125">
        <v>256006</v>
      </c>
      <c r="P716" s="104">
        <v>0</v>
      </c>
      <c r="Q716" s="104">
        <v>0</v>
      </c>
      <c r="R716" s="104">
        <v>0</v>
      </c>
      <c r="S716" s="104" t="s">
        <v>4278</v>
      </c>
    </row>
    <row r="717" spans="1:19" ht="15.75" thickBot="1" x14ac:dyDescent="0.3">
      <c r="A717" s="119">
        <v>707</v>
      </c>
      <c r="B717" s="120" t="s">
        <v>5225</v>
      </c>
      <c r="C717" s="104" t="s">
        <v>56</v>
      </c>
      <c r="D717" s="104"/>
      <c r="E717" s="104" t="s">
        <v>4346</v>
      </c>
      <c r="F717" s="104" t="s">
        <v>265</v>
      </c>
      <c r="G717" s="104" t="s">
        <v>688</v>
      </c>
      <c r="H717" s="104" t="s">
        <v>656</v>
      </c>
      <c r="I717" s="104" t="s">
        <v>715</v>
      </c>
      <c r="J717" s="123">
        <v>2060</v>
      </c>
      <c r="K717" s="109">
        <v>42199</v>
      </c>
      <c r="L717" s="109">
        <v>42254</v>
      </c>
      <c r="M717" s="109">
        <v>42619.25</v>
      </c>
      <c r="N717" s="125">
        <v>506607</v>
      </c>
      <c r="O717" s="125">
        <v>471685</v>
      </c>
      <c r="P717" s="104">
        <v>0</v>
      </c>
      <c r="Q717" s="104">
        <v>0</v>
      </c>
      <c r="R717" s="104">
        <v>0</v>
      </c>
      <c r="S717" s="104" t="s">
        <v>4278</v>
      </c>
    </row>
    <row r="718" spans="1:19" ht="15.75" thickBot="1" x14ac:dyDescent="0.3">
      <c r="A718" s="119">
        <v>708</v>
      </c>
      <c r="B718" s="120" t="s">
        <v>5226</v>
      </c>
      <c r="C718" s="104" t="s">
        <v>56</v>
      </c>
      <c r="D718" s="104"/>
      <c r="E718" s="104" t="s">
        <v>4346</v>
      </c>
      <c r="F718" s="104" t="s">
        <v>265</v>
      </c>
      <c r="G718" s="104" t="s">
        <v>688</v>
      </c>
      <c r="H718" s="104" t="s">
        <v>656</v>
      </c>
      <c r="I718" s="104" t="s">
        <v>715</v>
      </c>
      <c r="J718" s="123">
        <v>2659</v>
      </c>
      <c r="K718" s="109">
        <v>42157</v>
      </c>
      <c r="L718" s="109">
        <v>42319</v>
      </c>
      <c r="M718" s="109">
        <v>42684.25</v>
      </c>
      <c r="N718" s="125">
        <v>684250</v>
      </c>
      <c r="O718" s="125">
        <v>702014</v>
      </c>
      <c r="P718" s="104">
        <v>0</v>
      </c>
      <c r="Q718" s="104">
        <v>0</v>
      </c>
      <c r="R718" s="104">
        <v>0</v>
      </c>
      <c r="S718" s="104" t="s">
        <v>4278</v>
      </c>
    </row>
    <row r="719" spans="1:19" ht="15.75" thickBot="1" x14ac:dyDescent="0.3">
      <c r="A719" s="119">
        <v>709</v>
      </c>
      <c r="B719" s="120" t="s">
        <v>5227</v>
      </c>
      <c r="C719" s="104" t="s">
        <v>56</v>
      </c>
      <c r="D719" s="104"/>
      <c r="E719" s="104" t="s">
        <v>4346</v>
      </c>
      <c r="F719" s="104" t="s">
        <v>265</v>
      </c>
      <c r="G719" s="104" t="s">
        <v>688</v>
      </c>
      <c r="H719" s="104" t="s">
        <v>656</v>
      </c>
      <c r="I719" s="104" t="s">
        <v>715</v>
      </c>
      <c r="J719" s="123">
        <v>3219</v>
      </c>
      <c r="K719" s="109">
        <v>42138</v>
      </c>
      <c r="L719" s="109">
        <v>42360</v>
      </c>
      <c r="M719" s="109">
        <v>42725.25</v>
      </c>
      <c r="N719" s="125">
        <v>808600</v>
      </c>
      <c r="O719" s="125">
        <v>861892</v>
      </c>
      <c r="P719" s="104">
        <v>0</v>
      </c>
      <c r="Q719" s="104">
        <v>0</v>
      </c>
      <c r="R719" s="104">
        <v>0</v>
      </c>
      <c r="S719" s="104" t="s">
        <v>4278</v>
      </c>
    </row>
    <row r="720" spans="1:19" ht="15.75" thickBot="1" x14ac:dyDescent="0.3">
      <c r="A720" s="119">
        <v>710</v>
      </c>
      <c r="B720" s="120" t="s">
        <v>5228</v>
      </c>
      <c r="C720" s="104" t="s">
        <v>56</v>
      </c>
      <c r="D720" s="104"/>
      <c r="E720" s="104" t="s">
        <v>4346</v>
      </c>
      <c r="F720" s="104" t="s">
        <v>265</v>
      </c>
      <c r="G720" s="104" t="s">
        <v>688</v>
      </c>
      <c r="H720" s="104" t="s">
        <v>656</v>
      </c>
      <c r="I720" s="104" t="s">
        <v>715</v>
      </c>
      <c r="J720" s="123">
        <v>1592</v>
      </c>
      <c r="K720" s="109">
        <v>41802</v>
      </c>
      <c r="L720" s="109">
        <v>42201</v>
      </c>
      <c r="M720" s="109">
        <v>42566.25</v>
      </c>
      <c r="N720" s="125">
        <v>293436</v>
      </c>
      <c r="O720" s="125">
        <v>240143</v>
      </c>
      <c r="P720" s="104">
        <v>0</v>
      </c>
      <c r="Q720" s="104">
        <v>0</v>
      </c>
      <c r="R720" s="104">
        <v>0</v>
      </c>
      <c r="S720" s="104" t="s">
        <v>4278</v>
      </c>
    </row>
    <row r="721" spans="1:19" ht="15.75" thickBot="1" x14ac:dyDescent="0.3">
      <c r="A721" s="119">
        <v>711</v>
      </c>
      <c r="B721" s="120" t="s">
        <v>5229</v>
      </c>
      <c r="C721" s="104" t="s">
        <v>56</v>
      </c>
      <c r="D721" s="104"/>
      <c r="E721" s="104" t="s">
        <v>4346</v>
      </c>
      <c r="F721" s="104" t="s">
        <v>265</v>
      </c>
      <c r="G721" s="104" t="s">
        <v>688</v>
      </c>
      <c r="H721" s="104" t="s">
        <v>656</v>
      </c>
      <c r="I721" s="104" t="s">
        <v>715</v>
      </c>
      <c r="J721" s="123">
        <v>3220</v>
      </c>
      <c r="K721" s="109">
        <v>42123</v>
      </c>
      <c r="L721" s="109">
        <v>42360</v>
      </c>
      <c r="M721" s="109">
        <v>42725.25</v>
      </c>
      <c r="N721" s="125">
        <v>808600</v>
      </c>
      <c r="O721" s="125">
        <v>861892</v>
      </c>
      <c r="P721" s="104">
        <v>0</v>
      </c>
      <c r="Q721" s="104">
        <v>0</v>
      </c>
      <c r="R721" s="104">
        <v>0</v>
      </c>
      <c r="S721" s="104" t="s">
        <v>4278</v>
      </c>
    </row>
    <row r="722" spans="1:19" ht="15.75" thickBot="1" x14ac:dyDescent="0.3">
      <c r="A722" s="119">
        <v>712</v>
      </c>
      <c r="B722" s="120" t="s">
        <v>5230</v>
      </c>
      <c r="C722" s="104" t="s">
        <v>56</v>
      </c>
      <c r="D722" s="104"/>
      <c r="E722" s="104" t="s">
        <v>4346</v>
      </c>
      <c r="F722" s="104" t="s">
        <v>265</v>
      </c>
      <c r="G722" s="104" t="s">
        <v>688</v>
      </c>
      <c r="H722" s="104" t="s">
        <v>656</v>
      </c>
      <c r="I722" s="104" t="s">
        <v>715</v>
      </c>
      <c r="J722" s="123">
        <v>3267</v>
      </c>
      <c r="K722" s="109">
        <v>42069</v>
      </c>
      <c r="L722" s="109">
        <v>42366</v>
      </c>
      <c r="M722" s="109">
        <v>42731.25</v>
      </c>
      <c r="N722" s="125">
        <v>808600</v>
      </c>
      <c r="O722" s="125">
        <v>613193</v>
      </c>
      <c r="P722" s="104">
        <v>0</v>
      </c>
      <c r="Q722" s="104">
        <v>0</v>
      </c>
      <c r="R722" s="104">
        <v>0</v>
      </c>
      <c r="S722" s="104" t="s">
        <v>4278</v>
      </c>
    </row>
    <row r="723" spans="1:19" ht="15.75" thickBot="1" x14ac:dyDescent="0.3">
      <c r="A723" s="119">
        <v>713</v>
      </c>
      <c r="B723" s="120" t="s">
        <v>5231</v>
      </c>
      <c r="C723" s="104" t="s">
        <v>56</v>
      </c>
      <c r="D723" s="104"/>
      <c r="E723" s="104" t="s">
        <v>4346</v>
      </c>
      <c r="F723" s="104" t="s">
        <v>265</v>
      </c>
      <c r="G723" s="104" t="s">
        <v>688</v>
      </c>
      <c r="H723" s="104" t="s">
        <v>656</v>
      </c>
      <c r="I723" s="104" t="s">
        <v>715</v>
      </c>
      <c r="J723" s="123">
        <v>1006</v>
      </c>
      <c r="K723" s="109">
        <v>41879</v>
      </c>
      <c r="L723" s="109">
        <v>42130</v>
      </c>
      <c r="M723" s="109">
        <v>42495.25</v>
      </c>
      <c r="N723" s="125">
        <v>595428</v>
      </c>
      <c r="O723" s="125">
        <v>488843</v>
      </c>
      <c r="P723" s="104">
        <v>0</v>
      </c>
      <c r="Q723" s="104">
        <v>0</v>
      </c>
      <c r="R723" s="104">
        <v>0</v>
      </c>
      <c r="S723" s="104" t="s">
        <v>4278</v>
      </c>
    </row>
    <row r="724" spans="1:19" ht="15.75" thickBot="1" x14ac:dyDescent="0.3">
      <c r="A724" s="119">
        <v>714</v>
      </c>
      <c r="B724" s="120" t="s">
        <v>5233</v>
      </c>
      <c r="C724" s="104" t="s">
        <v>56</v>
      </c>
      <c r="D724" s="104"/>
      <c r="E724" s="104" t="s">
        <v>4346</v>
      </c>
      <c r="F724" s="104" t="s">
        <v>265</v>
      </c>
      <c r="G724" s="104" t="s">
        <v>688</v>
      </c>
      <c r="H724" s="104" t="s">
        <v>656</v>
      </c>
      <c r="I724" s="104" t="s">
        <v>715</v>
      </c>
      <c r="J724" s="123">
        <v>85</v>
      </c>
      <c r="K724" s="109">
        <v>42283</v>
      </c>
      <c r="L724" s="109">
        <v>42388</v>
      </c>
      <c r="M724" s="109">
        <v>42753.25</v>
      </c>
      <c r="N724" s="125">
        <v>444107</v>
      </c>
      <c r="O724" s="125">
        <v>666485</v>
      </c>
      <c r="P724" s="104">
        <v>0</v>
      </c>
      <c r="Q724" s="104">
        <v>0</v>
      </c>
      <c r="R724" s="104">
        <v>0</v>
      </c>
      <c r="S724" s="104" t="s">
        <v>4278</v>
      </c>
    </row>
    <row r="725" spans="1:19" ht="15.75" thickBot="1" x14ac:dyDescent="0.3">
      <c r="A725" s="119">
        <v>715</v>
      </c>
      <c r="B725" s="120" t="s">
        <v>5234</v>
      </c>
      <c r="C725" s="104" t="s">
        <v>56</v>
      </c>
      <c r="D725" s="104"/>
      <c r="E725" s="104" t="s">
        <v>4346</v>
      </c>
      <c r="F725" s="104" t="s">
        <v>265</v>
      </c>
      <c r="G725" s="104" t="s">
        <v>688</v>
      </c>
      <c r="H725" s="104" t="s">
        <v>656</v>
      </c>
      <c r="I725" s="104" t="s">
        <v>715</v>
      </c>
      <c r="J725" s="123">
        <v>1602</v>
      </c>
      <c r="K725" s="109">
        <v>41668</v>
      </c>
      <c r="L725" s="109">
        <v>42202</v>
      </c>
      <c r="M725" s="109">
        <v>42567.25</v>
      </c>
      <c r="N725" s="125">
        <v>779619</v>
      </c>
      <c r="O725" s="125">
        <v>256006</v>
      </c>
      <c r="P725" s="104">
        <v>0</v>
      </c>
      <c r="Q725" s="104">
        <v>0</v>
      </c>
      <c r="R725" s="104">
        <v>0</v>
      </c>
      <c r="S725" s="104" t="s">
        <v>4278</v>
      </c>
    </row>
    <row r="350202" spans="1:4" x14ac:dyDescent="0.25">
      <c r="A350202" s="120" t="s">
        <v>56</v>
      </c>
      <c r="B350202" s="120" t="s">
        <v>649</v>
      </c>
      <c r="C350202" s="120" t="s">
        <v>650</v>
      </c>
      <c r="D350202" s="120" t="s">
        <v>651</v>
      </c>
    </row>
    <row r="350203" spans="1:4" x14ac:dyDescent="0.25">
      <c r="A350203" s="120" t="s">
        <v>26</v>
      </c>
      <c r="B350203" s="120" t="s">
        <v>652</v>
      </c>
      <c r="C350203" s="120" t="s">
        <v>653</v>
      </c>
      <c r="D350203" s="120" t="s">
        <v>654</v>
      </c>
    </row>
    <row r="350204" spans="1:4" x14ac:dyDescent="0.25">
      <c r="B350204" s="120" t="s">
        <v>655</v>
      </c>
      <c r="C350204" s="120" t="s">
        <v>656</v>
      </c>
      <c r="D350204" s="120" t="s">
        <v>657</v>
      </c>
    </row>
    <row r="350205" spans="1:4" x14ac:dyDescent="0.25">
      <c r="B350205" s="120" t="s">
        <v>658</v>
      </c>
      <c r="C350205" s="120" t="s">
        <v>659</v>
      </c>
      <c r="D350205" s="120" t="s">
        <v>660</v>
      </c>
    </row>
    <row r="350206" spans="1:4" x14ac:dyDescent="0.25">
      <c r="B350206" s="120" t="s">
        <v>661</v>
      </c>
      <c r="C350206" s="120" t="s">
        <v>662</v>
      </c>
      <c r="D350206" s="120" t="s">
        <v>663</v>
      </c>
    </row>
    <row r="350207" spans="1:4" x14ac:dyDescent="0.25">
      <c r="B350207" s="120" t="s">
        <v>664</v>
      </c>
      <c r="D350207" s="120" t="s">
        <v>665</v>
      </c>
    </row>
    <row r="350208" spans="1:4" x14ac:dyDescent="0.25">
      <c r="B350208" s="120" t="s">
        <v>666</v>
      </c>
      <c r="D350208" s="120" t="s">
        <v>667</v>
      </c>
    </row>
    <row r="350209" spans="2:4" x14ac:dyDescent="0.25">
      <c r="B350209" s="120" t="s">
        <v>668</v>
      </c>
      <c r="D350209" s="120" t="s">
        <v>669</v>
      </c>
    </row>
    <row r="350210" spans="2:4" x14ac:dyDescent="0.25">
      <c r="B350210" s="120" t="s">
        <v>670</v>
      </c>
      <c r="D350210" s="120" t="s">
        <v>671</v>
      </c>
    </row>
    <row r="350211" spans="2:4" x14ac:dyDescent="0.25">
      <c r="B350211" s="120" t="s">
        <v>672</v>
      </c>
      <c r="D350211" s="120" t="s">
        <v>673</v>
      </c>
    </row>
    <row r="350212" spans="2:4" x14ac:dyDescent="0.25">
      <c r="B350212" s="120" t="s">
        <v>674</v>
      </c>
      <c r="D350212" s="120" t="s">
        <v>675</v>
      </c>
    </row>
    <row r="350213" spans="2:4" x14ac:dyDescent="0.25">
      <c r="B350213" s="120" t="s">
        <v>676</v>
      </c>
      <c r="D350213" s="120" t="s">
        <v>677</v>
      </c>
    </row>
    <row r="350214" spans="2:4" x14ac:dyDescent="0.25">
      <c r="B350214" s="120" t="s">
        <v>678</v>
      </c>
      <c r="D350214" s="120" t="s">
        <v>679</v>
      </c>
    </row>
    <row r="350215" spans="2:4" x14ac:dyDescent="0.25">
      <c r="B350215" s="120" t="s">
        <v>680</v>
      </c>
      <c r="D350215" s="120" t="s">
        <v>681</v>
      </c>
    </row>
    <row r="350216" spans="2:4" x14ac:dyDescent="0.25">
      <c r="B350216" s="120" t="s">
        <v>682</v>
      </c>
      <c r="D350216" s="120" t="s">
        <v>683</v>
      </c>
    </row>
    <row r="350217" spans="2:4" x14ac:dyDescent="0.25">
      <c r="B350217" s="120" t="s">
        <v>684</v>
      </c>
      <c r="D350217" s="120" t="s">
        <v>685</v>
      </c>
    </row>
    <row r="350218" spans="2:4" x14ac:dyDescent="0.25">
      <c r="B350218" s="120" t="s">
        <v>686</v>
      </c>
      <c r="D350218" s="120" t="s">
        <v>687</v>
      </c>
    </row>
    <row r="350219" spans="2:4" x14ac:dyDescent="0.25">
      <c r="B350219" s="120" t="s">
        <v>688</v>
      </c>
      <c r="D350219" s="120" t="s">
        <v>689</v>
      </c>
    </row>
    <row r="350220" spans="2:4" x14ac:dyDescent="0.25">
      <c r="B350220" s="120" t="s">
        <v>690</v>
      </c>
      <c r="D350220" s="120" t="s">
        <v>691</v>
      </c>
    </row>
    <row r="350221" spans="2:4" x14ac:dyDescent="0.25">
      <c r="B350221" s="120" t="s">
        <v>692</v>
      </c>
      <c r="D350221" s="120" t="s">
        <v>693</v>
      </c>
    </row>
    <row r="350222" spans="2:4" x14ac:dyDescent="0.25">
      <c r="B350222" s="120" t="s">
        <v>694</v>
      </c>
      <c r="D350222" s="120" t="s">
        <v>695</v>
      </c>
    </row>
    <row r="350223" spans="2:4" x14ac:dyDescent="0.25">
      <c r="B350223" s="120" t="s">
        <v>696</v>
      </c>
      <c r="D350223" s="120" t="s">
        <v>697</v>
      </c>
    </row>
    <row r="350224" spans="2:4" x14ac:dyDescent="0.25">
      <c r="B350224" s="120" t="s">
        <v>698</v>
      </c>
      <c r="D350224" s="120" t="s">
        <v>699</v>
      </c>
    </row>
    <row r="350225" spans="2:4" x14ac:dyDescent="0.25">
      <c r="B350225" s="120" t="s">
        <v>700</v>
      </c>
      <c r="D350225" s="120" t="s">
        <v>701</v>
      </c>
    </row>
    <row r="350226" spans="2:4" x14ac:dyDescent="0.25">
      <c r="B350226" s="120" t="s">
        <v>702</v>
      </c>
      <c r="D350226" s="120" t="s">
        <v>703</v>
      </c>
    </row>
    <row r="350227" spans="2:4" x14ac:dyDescent="0.25">
      <c r="B350227" s="120" t="s">
        <v>704</v>
      </c>
      <c r="D350227" s="120" t="s">
        <v>705</v>
      </c>
    </row>
    <row r="350228" spans="2:4" x14ac:dyDescent="0.25">
      <c r="B350228" s="120" t="s">
        <v>706</v>
      </c>
      <c r="D350228" s="120" t="s">
        <v>707</v>
      </c>
    </row>
    <row r="350229" spans="2:4" x14ac:dyDescent="0.25">
      <c r="B350229" s="120" t="s">
        <v>708</v>
      </c>
      <c r="D350229" s="120" t="s">
        <v>709</v>
      </c>
    </row>
    <row r="350230" spans="2:4" x14ac:dyDescent="0.25">
      <c r="B350230" s="120" t="s">
        <v>710</v>
      </c>
      <c r="D350230" s="120" t="s">
        <v>711</v>
      </c>
    </row>
    <row r="350231" spans="2:4" x14ac:dyDescent="0.25">
      <c r="B350231" s="120" t="s">
        <v>712</v>
      </c>
      <c r="D350231" s="120" t="s">
        <v>713</v>
      </c>
    </row>
    <row r="350232" spans="2:4" x14ac:dyDescent="0.25">
      <c r="B350232" s="120" t="s">
        <v>714</v>
      </c>
      <c r="D350232" s="120" t="s">
        <v>715</v>
      </c>
    </row>
    <row r="350233" spans="2:4" x14ac:dyDescent="0.25">
      <c r="B350233" s="120" t="s">
        <v>716</v>
      </c>
      <c r="D350233" s="120" t="s">
        <v>717</v>
      </c>
    </row>
    <row r="350234" spans="2:4" x14ac:dyDescent="0.25">
      <c r="B350234" s="120" t="s">
        <v>718</v>
      </c>
      <c r="D350234" s="120" t="s">
        <v>719</v>
      </c>
    </row>
    <row r="350235" spans="2:4" x14ac:dyDescent="0.25">
      <c r="B350235" s="120" t="s">
        <v>720</v>
      </c>
      <c r="D350235" s="120" t="s">
        <v>721</v>
      </c>
    </row>
    <row r="350236" spans="2:4" x14ac:dyDescent="0.25">
      <c r="B350236" s="120" t="s">
        <v>722</v>
      </c>
      <c r="D350236" s="120" t="s">
        <v>723</v>
      </c>
    </row>
    <row r="350237" spans="2:4" x14ac:dyDescent="0.25">
      <c r="B350237" s="120" t="s">
        <v>724</v>
      </c>
      <c r="D350237" s="120" t="s">
        <v>725</v>
      </c>
    </row>
    <row r="350238" spans="2:4" x14ac:dyDescent="0.25">
      <c r="B350238" s="120" t="s">
        <v>726</v>
      </c>
      <c r="D350238" s="120" t="s">
        <v>727</v>
      </c>
    </row>
    <row r="350239" spans="2:4" x14ac:dyDescent="0.25">
      <c r="B350239" s="120" t="s">
        <v>728</v>
      </c>
      <c r="D350239" s="120" t="s">
        <v>729</v>
      </c>
    </row>
    <row r="350240" spans="2:4" x14ac:dyDescent="0.25">
      <c r="B350240" s="120" t="s">
        <v>730</v>
      </c>
      <c r="D350240" s="120" t="s">
        <v>731</v>
      </c>
    </row>
    <row r="350241" spans="2:4" x14ac:dyDescent="0.25">
      <c r="B350241" s="120" t="s">
        <v>732</v>
      </c>
      <c r="D350241" s="120" t="s">
        <v>733</v>
      </c>
    </row>
    <row r="350242" spans="2:4" x14ac:dyDescent="0.25">
      <c r="B350242" s="120" t="s">
        <v>734</v>
      </c>
      <c r="D350242" s="120" t="s">
        <v>735</v>
      </c>
    </row>
    <row r="350243" spans="2:4" x14ac:dyDescent="0.25">
      <c r="B350243" s="120" t="s">
        <v>736</v>
      </c>
      <c r="D350243" s="120" t="s">
        <v>737</v>
      </c>
    </row>
    <row r="350244" spans="2:4" x14ac:dyDescent="0.25">
      <c r="B350244" s="120" t="s">
        <v>738</v>
      </c>
      <c r="D350244" s="120" t="s">
        <v>739</v>
      </c>
    </row>
    <row r="350245" spans="2:4" x14ac:dyDescent="0.25">
      <c r="B350245" s="120" t="s">
        <v>740</v>
      </c>
    </row>
    <row r="350246" spans="2:4" x14ac:dyDescent="0.25">
      <c r="B350246" s="120" t="s">
        <v>741</v>
      </c>
    </row>
    <row r="350247" spans="2:4" x14ac:dyDescent="0.25">
      <c r="B350247" s="120" t="s">
        <v>742</v>
      </c>
    </row>
    <row r="350248" spans="2:4" x14ac:dyDescent="0.25">
      <c r="B350248" s="120" t="s">
        <v>743</v>
      </c>
    </row>
    <row r="350249" spans="2:4" x14ac:dyDescent="0.25">
      <c r="B350249" s="120" t="s">
        <v>744</v>
      </c>
    </row>
    <row r="350250" spans="2:4" x14ac:dyDescent="0.25">
      <c r="B350250" s="120" t="s">
        <v>745</v>
      </c>
    </row>
    <row r="350251" spans="2:4" x14ac:dyDescent="0.25">
      <c r="B350251" s="120" t="s">
        <v>746</v>
      </c>
    </row>
    <row r="350252" spans="2:4" x14ac:dyDescent="0.25">
      <c r="B350252" s="120" t="s">
        <v>747</v>
      </c>
    </row>
    <row r="350253" spans="2:4" x14ac:dyDescent="0.25">
      <c r="B350253" s="120" t="s">
        <v>748</v>
      </c>
    </row>
    <row r="350254" spans="2:4" x14ac:dyDescent="0.25">
      <c r="B350254" s="120" t="s">
        <v>749</v>
      </c>
    </row>
    <row r="350255" spans="2:4" x14ac:dyDescent="0.25">
      <c r="B350255" s="120" t="s">
        <v>750</v>
      </c>
    </row>
    <row r="350256" spans="2:4" x14ac:dyDescent="0.25">
      <c r="B350256" s="120" t="s">
        <v>751</v>
      </c>
    </row>
    <row r="350257" spans="2:2" x14ac:dyDescent="0.25">
      <c r="B350257" s="120" t="s">
        <v>752</v>
      </c>
    </row>
    <row r="350258" spans="2:2" x14ac:dyDescent="0.25">
      <c r="B350258" s="120" t="s">
        <v>753</v>
      </c>
    </row>
    <row r="350259" spans="2:2" x14ac:dyDescent="0.25">
      <c r="B350259" s="120" t="s">
        <v>754</v>
      </c>
    </row>
    <row r="350260" spans="2:2" x14ac:dyDescent="0.25">
      <c r="B350260" s="120" t="s">
        <v>755</v>
      </c>
    </row>
    <row r="350261" spans="2:2" x14ac:dyDescent="0.25">
      <c r="B350261" s="120" t="s">
        <v>756</v>
      </c>
    </row>
    <row r="350262" spans="2:2" x14ac:dyDescent="0.25">
      <c r="B350262" s="120" t="s">
        <v>757</v>
      </c>
    </row>
    <row r="350263" spans="2:2" x14ac:dyDescent="0.25">
      <c r="B350263" s="120" t="s">
        <v>758</v>
      </c>
    </row>
    <row r="350264" spans="2:2" x14ac:dyDescent="0.25">
      <c r="B350264" s="120" t="s">
        <v>759</v>
      </c>
    </row>
    <row r="350265" spans="2:2" x14ac:dyDescent="0.25">
      <c r="B350265" s="120" t="s">
        <v>760</v>
      </c>
    </row>
    <row r="350266" spans="2:2" x14ac:dyDescent="0.25">
      <c r="B350266" s="120" t="s">
        <v>761</v>
      </c>
    </row>
    <row r="350267" spans="2:2" x14ac:dyDescent="0.25">
      <c r="B350267" s="120" t="s">
        <v>762</v>
      </c>
    </row>
    <row r="350268" spans="2:2" x14ac:dyDescent="0.25">
      <c r="B350268" s="120" t="s">
        <v>763</v>
      </c>
    </row>
    <row r="350269" spans="2:2" x14ac:dyDescent="0.25">
      <c r="B350269" s="120" t="s">
        <v>764</v>
      </c>
    </row>
    <row r="350270" spans="2:2" x14ac:dyDescent="0.25">
      <c r="B350270" s="120" t="s">
        <v>765</v>
      </c>
    </row>
    <row r="350271" spans="2:2" x14ac:dyDescent="0.25">
      <c r="B350271" s="120" t="s">
        <v>766</v>
      </c>
    </row>
    <row r="350272" spans="2:2" x14ac:dyDescent="0.25">
      <c r="B350272" s="120" t="s">
        <v>767</v>
      </c>
    </row>
    <row r="350273" spans="2:2" x14ac:dyDescent="0.25">
      <c r="B350273" s="120" t="s">
        <v>768</v>
      </c>
    </row>
    <row r="350274" spans="2:2" x14ac:dyDescent="0.25">
      <c r="B350274" s="120" t="s">
        <v>769</v>
      </c>
    </row>
    <row r="350275" spans="2:2" x14ac:dyDescent="0.25">
      <c r="B350275" s="120" t="s">
        <v>770</v>
      </c>
    </row>
    <row r="350276" spans="2:2" x14ac:dyDescent="0.25">
      <c r="B350276" s="120" t="s">
        <v>771</v>
      </c>
    </row>
    <row r="350277" spans="2:2" x14ac:dyDescent="0.25">
      <c r="B350277" s="120" t="s">
        <v>772</v>
      </c>
    </row>
    <row r="350278" spans="2:2" x14ac:dyDescent="0.25">
      <c r="B350278" s="120" t="s">
        <v>773</v>
      </c>
    </row>
    <row r="350279" spans="2:2" x14ac:dyDescent="0.25">
      <c r="B350279" s="120" t="s">
        <v>774</v>
      </c>
    </row>
    <row r="350280" spans="2:2" x14ac:dyDescent="0.25">
      <c r="B350280" s="120" t="s">
        <v>775</v>
      </c>
    </row>
    <row r="350281" spans="2:2" x14ac:dyDescent="0.25">
      <c r="B350281" s="120" t="s">
        <v>776</v>
      </c>
    </row>
    <row r="350282" spans="2:2" x14ac:dyDescent="0.25">
      <c r="B350282" s="120" t="s">
        <v>777</v>
      </c>
    </row>
    <row r="350283" spans="2:2" x14ac:dyDescent="0.25">
      <c r="B350283" s="120" t="s">
        <v>778</v>
      </c>
    </row>
    <row r="350284" spans="2:2" x14ac:dyDescent="0.25">
      <c r="B350284" s="120" t="s">
        <v>779</v>
      </c>
    </row>
    <row r="350285" spans="2:2" x14ac:dyDescent="0.25">
      <c r="B350285" s="120" t="s">
        <v>780</v>
      </c>
    </row>
    <row r="350286" spans="2:2" x14ac:dyDescent="0.25">
      <c r="B350286" s="120" t="s">
        <v>781</v>
      </c>
    </row>
    <row r="350287" spans="2:2" x14ac:dyDescent="0.25">
      <c r="B350287" s="120" t="s">
        <v>782</v>
      </c>
    </row>
    <row r="350288" spans="2:2" x14ac:dyDescent="0.25">
      <c r="B350288" s="120" t="s">
        <v>783</v>
      </c>
    </row>
    <row r="350289" spans="2:2" x14ac:dyDescent="0.25">
      <c r="B350289" s="120" t="s">
        <v>784</v>
      </c>
    </row>
    <row r="350290" spans="2:2" x14ac:dyDescent="0.25">
      <c r="B350290" s="120" t="s">
        <v>785</v>
      </c>
    </row>
    <row r="350291" spans="2:2" x14ac:dyDescent="0.25">
      <c r="B350291" s="120" t="s">
        <v>786</v>
      </c>
    </row>
    <row r="350292" spans="2:2" x14ac:dyDescent="0.25">
      <c r="B350292" s="120" t="s">
        <v>787</v>
      </c>
    </row>
    <row r="350293" spans="2:2" x14ac:dyDescent="0.25">
      <c r="B350293" s="120" t="s">
        <v>788</v>
      </c>
    </row>
    <row r="350294" spans="2:2" x14ac:dyDescent="0.25">
      <c r="B350294" s="120" t="s">
        <v>789</v>
      </c>
    </row>
    <row r="350295" spans="2:2" x14ac:dyDescent="0.25">
      <c r="B350295" s="120" t="s">
        <v>790</v>
      </c>
    </row>
    <row r="350296" spans="2:2" x14ac:dyDescent="0.25">
      <c r="B350296" s="120" t="s">
        <v>791</v>
      </c>
    </row>
    <row r="350297" spans="2:2" x14ac:dyDescent="0.25">
      <c r="B350297" s="120" t="s">
        <v>792</v>
      </c>
    </row>
    <row r="350298" spans="2:2" x14ac:dyDescent="0.25">
      <c r="B350298" s="120" t="s">
        <v>793</v>
      </c>
    </row>
    <row r="350299" spans="2:2" x14ac:dyDescent="0.25">
      <c r="B350299" s="120" t="s">
        <v>794</v>
      </c>
    </row>
    <row r="350300" spans="2:2" x14ac:dyDescent="0.25">
      <c r="B350300" s="120" t="s">
        <v>795</v>
      </c>
    </row>
    <row r="350301" spans="2:2" x14ac:dyDescent="0.25">
      <c r="B350301" s="120" t="s">
        <v>796</v>
      </c>
    </row>
    <row r="350302" spans="2:2" x14ac:dyDescent="0.25">
      <c r="B350302" s="120" t="s">
        <v>797</v>
      </c>
    </row>
    <row r="350303" spans="2:2" x14ac:dyDescent="0.25">
      <c r="B350303" s="120" t="s">
        <v>798</v>
      </c>
    </row>
    <row r="350304" spans="2:2" x14ac:dyDescent="0.25">
      <c r="B350304" s="120" t="s">
        <v>799</v>
      </c>
    </row>
    <row r="350305" spans="2:2" x14ac:dyDescent="0.25">
      <c r="B350305" s="120" t="s">
        <v>800</v>
      </c>
    </row>
    <row r="350306" spans="2:2" x14ac:dyDescent="0.25">
      <c r="B350306" s="120" t="s">
        <v>801</v>
      </c>
    </row>
    <row r="350307" spans="2:2" x14ac:dyDescent="0.25">
      <c r="B350307" s="120" t="s">
        <v>802</v>
      </c>
    </row>
    <row r="350308" spans="2:2" x14ac:dyDescent="0.25">
      <c r="B350308" s="120" t="s">
        <v>803</v>
      </c>
    </row>
    <row r="350309" spans="2:2" x14ac:dyDescent="0.25">
      <c r="B350309" s="120" t="s">
        <v>804</v>
      </c>
    </row>
    <row r="350310" spans="2:2" x14ac:dyDescent="0.25">
      <c r="B350310" s="120" t="s">
        <v>805</v>
      </c>
    </row>
    <row r="350311" spans="2:2" x14ac:dyDescent="0.25">
      <c r="B350311" s="120" t="s">
        <v>806</v>
      </c>
    </row>
    <row r="350312" spans="2:2" x14ac:dyDescent="0.25">
      <c r="B350312" s="120" t="s">
        <v>807</v>
      </c>
    </row>
    <row r="350313" spans="2:2" x14ac:dyDescent="0.25">
      <c r="B350313" s="120" t="s">
        <v>808</v>
      </c>
    </row>
    <row r="350314" spans="2:2" x14ac:dyDescent="0.25">
      <c r="B350314" s="120" t="s">
        <v>809</v>
      </c>
    </row>
    <row r="350315" spans="2:2" x14ac:dyDescent="0.25">
      <c r="B350315" s="120" t="s">
        <v>810</v>
      </c>
    </row>
    <row r="350316" spans="2:2" x14ac:dyDescent="0.25">
      <c r="B350316" s="120" t="s">
        <v>811</v>
      </c>
    </row>
    <row r="350317" spans="2:2" x14ac:dyDescent="0.25">
      <c r="B350317" s="120" t="s">
        <v>812</v>
      </c>
    </row>
    <row r="350318" spans="2:2" x14ac:dyDescent="0.25">
      <c r="B350318" s="120" t="s">
        <v>813</v>
      </c>
    </row>
    <row r="350319" spans="2:2" x14ac:dyDescent="0.25">
      <c r="B350319" s="120" t="s">
        <v>814</v>
      </c>
    </row>
    <row r="350320" spans="2:2" x14ac:dyDescent="0.25">
      <c r="B350320" s="120" t="s">
        <v>815</v>
      </c>
    </row>
    <row r="350321" spans="2:2" x14ac:dyDescent="0.25">
      <c r="B350321" s="120" t="s">
        <v>816</v>
      </c>
    </row>
    <row r="350322" spans="2:2" x14ac:dyDescent="0.25">
      <c r="B350322" s="120" t="s">
        <v>817</v>
      </c>
    </row>
    <row r="350323" spans="2:2" x14ac:dyDescent="0.25">
      <c r="B350323" s="120" t="s">
        <v>818</v>
      </c>
    </row>
    <row r="350324" spans="2:2" x14ac:dyDescent="0.25">
      <c r="B350324" s="120" t="s">
        <v>819</v>
      </c>
    </row>
    <row r="350325" spans="2:2" x14ac:dyDescent="0.25">
      <c r="B350325" s="120" t="s">
        <v>820</v>
      </c>
    </row>
    <row r="350326" spans="2:2" x14ac:dyDescent="0.25">
      <c r="B350326" s="120" t="s">
        <v>821</v>
      </c>
    </row>
    <row r="350327" spans="2:2" x14ac:dyDescent="0.25">
      <c r="B350327" s="120" t="s">
        <v>822</v>
      </c>
    </row>
    <row r="350328" spans="2:2" x14ac:dyDescent="0.25">
      <c r="B350328" s="120" t="s">
        <v>823</v>
      </c>
    </row>
    <row r="350329" spans="2:2" x14ac:dyDescent="0.25">
      <c r="B350329" s="120" t="s">
        <v>824</v>
      </c>
    </row>
    <row r="350330" spans="2:2" x14ac:dyDescent="0.25">
      <c r="B350330" s="120" t="s">
        <v>825</v>
      </c>
    </row>
    <row r="350331" spans="2:2" x14ac:dyDescent="0.25">
      <c r="B350331" s="120" t="s">
        <v>826</v>
      </c>
    </row>
    <row r="350332" spans="2:2" x14ac:dyDescent="0.25">
      <c r="B350332" s="120" t="s">
        <v>827</v>
      </c>
    </row>
    <row r="350333" spans="2:2" x14ac:dyDescent="0.25">
      <c r="B350333" s="120" t="s">
        <v>828</v>
      </c>
    </row>
    <row r="350334" spans="2:2" x14ac:dyDescent="0.25">
      <c r="B350334" s="120" t="s">
        <v>829</v>
      </c>
    </row>
    <row r="350335" spans="2:2" x14ac:dyDescent="0.25">
      <c r="B350335" s="120" t="s">
        <v>830</v>
      </c>
    </row>
    <row r="350336" spans="2:2" x14ac:dyDescent="0.25">
      <c r="B350336" s="120" t="s">
        <v>831</v>
      </c>
    </row>
    <row r="350337" spans="2:2" x14ac:dyDescent="0.25">
      <c r="B350337" s="120" t="s">
        <v>832</v>
      </c>
    </row>
    <row r="350338" spans="2:2" x14ac:dyDescent="0.25">
      <c r="B350338" s="120" t="s">
        <v>833</v>
      </c>
    </row>
    <row r="350339" spans="2:2" x14ac:dyDescent="0.25">
      <c r="B350339" s="120" t="s">
        <v>834</v>
      </c>
    </row>
    <row r="350340" spans="2:2" x14ac:dyDescent="0.25">
      <c r="B350340" s="120" t="s">
        <v>835</v>
      </c>
    </row>
    <row r="350341" spans="2:2" x14ac:dyDescent="0.25">
      <c r="B350341" s="120" t="s">
        <v>836</v>
      </c>
    </row>
    <row r="350342" spans="2:2" x14ac:dyDescent="0.25">
      <c r="B350342" s="120" t="s">
        <v>837</v>
      </c>
    </row>
    <row r="350343" spans="2:2" x14ac:dyDescent="0.25">
      <c r="B350343" s="120" t="s">
        <v>838</v>
      </c>
    </row>
    <row r="350344" spans="2:2" x14ac:dyDescent="0.25">
      <c r="B350344" s="120" t="s">
        <v>839</v>
      </c>
    </row>
    <row r="350345" spans="2:2" x14ac:dyDescent="0.25">
      <c r="B350345" s="120" t="s">
        <v>840</v>
      </c>
    </row>
    <row r="350346" spans="2:2" x14ac:dyDescent="0.25">
      <c r="B350346" s="120" t="s">
        <v>841</v>
      </c>
    </row>
    <row r="350347" spans="2:2" x14ac:dyDescent="0.25">
      <c r="B350347" s="120" t="s">
        <v>842</v>
      </c>
    </row>
    <row r="350348" spans="2:2" x14ac:dyDescent="0.25">
      <c r="B350348" s="120" t="s">
        <v>843</v>
      </c>
    </row>
    <row r="350349" spans="2:2" x14ac:dyDescent="0.25">
      <c r="B350349" s="120" t="s">
        <v>844</v>
      </c>
    </row>
    <row r="350350" spans="2:2" x14ac:dyDescent="0.25">
      <c r="B350350" s="120" t="s">
        <v>845</v>
      </c>
    </row>
    <row r="350351" spans="2:2" x14ac:dyDescent="0.25">
      <c r="B350351" s="120" t="s">
        <v>846</v>
      </c>
    </row>
    <row r="350352" spans="2:2" x14ac:dyDescent="0.25">
      <c r="B350352" s="120" t="s">
        <v>847</v>
      </c>
    </row>
    <row r="350353" spans="2:2" x14ac:dyDescent="0.25">
      <c r="B350353" s="120" t="s">
        <v>848</v>
      </c>
    </row>
    <row r="350354" spans="2:2" x14ac:dyDescent="0.25">
      <c r="B350354" s="120" t="s">
        <v>849</v>
      </c>
    </row>
    <row r="350355" spans="2:2" x14ac:dyDescent="0.25">
      <c r="B350355" s="120" t="s">
        <v>850</v>
      </c>
    </row>
    <row r="350356" spans="2:2" x14ac:dyDescent="0.25">
      <c r="B350356" s="120" t="s">
        <v>851</v>
      </c>
    </row>
    <row r="350357" spans="2:2" x14ac:dyDescent="0.25">
      <c r="B350357" s="120" t="s">
        <v>852</v>
      </c>
    </row>
    <row r="350358" spans="2:2" x14ac:dyDescent="0.25">
      <c r="B350358" s="120" t="s">
        <v>853</v>
      </c>
    </row>
    <row r="350359" spans="2:2" x14ac:dyDescent="0.25">
      <c r="B350359" s="120" t="s">
        <v>854</v>
      </c>
    </row>
    <row r="350360" spans="2:2" x14ac:dyDescent="0.25">
      <c r="B350360" s="120" t="s">
        <v>855</v>
      </c>
    </row>
    <row r="350361" spans="2:2" x14ac:dyDescent="0.25">
      <c r="B350361" s="120" t="s">
        <v>856</v>
      </c>
    </row>
    <row r="350362" spans="2:2" x14ac:dyDescent="0.25">
      <c r="B350362" s="120" t="s">
        <v>857</v>
      </c>
    </row>
    <row r="350363" spans="2:2" x14ac:dyDescent="0.25">
      <c r="B350363" s="120" t="s">
        <v>858</v>
      </c>
    </row>
    <row r="350364" spans="2:2" x14ac:dyDescent="0.25">
      <c r="B350364" s="120" t="s">
        <v>859</v>
      </c>
    </row>
    <row r="350365" spans="2:2" x14ac:dyDescent="0.25">
      <c r="B350365" s="120" t="s">
        <v>860</v>
      </c>
    </row>
    <row r="350366" spans="2:2" x14ac:dyDescent="0.25">
      <c r="B350366" s="120" t="s">
        <v>861</v>
      </c>
    </row>
    <row r="350367" spans="2:2" x14ac:dyDescent="0.25">
      <c r="B350367" s="120" t="s">
        <v>862</v>
      </c>
    </row>
    <row r="350368" spans="2:2" x14ac:dyDescent="0.25">
      <c r="B350368" s="120" t="s">
        <v>863</v>
      </c>
    </row>
    <row r="350369" spans="2:2" x14ac:dyDescent="0.25">
      <c r="B350369" s="120" t="s">
        <v>864</v>
      </c>
    </row>
    <row r="350370" spans="2:2" x14ac:dyDescent="0.25">
      <c r="B350370" s="120" t="s">
        <v>865</v>
      </c>
    </row>
    <row r="350371" spans="2:2" x14ac:dyDescent="0.25">
      <c r="B350371" s="120" t="s">
        <v>866</v>
      </c>
    </row>
    <row r="350372" spans="2:2" x14ac:dyDescent="0.25">
      <c r="B350372" s="120" t="s">
        <v>867</v>
      </c>
    </row>
    <row r="350373" spans="2:2" x14ac:dyDescent="0.25">
      <c r="B350373" s="120" t="s">
        <v>868</v>
      </c>
    </row>
    <row r="350374" spans="2:2" x14ac:dyDescent="0.25">
      <c r="B350374" s="120" t="s">
        <v>869</v>
      </c>
    </row>
    <row r="350375" spans="2:2" x14ac:dyDescent="0.25">
      <c r="B350375" s="120" t="s">
        <v>870</v>
      </c>
    </row>
    <row r="350376" spans="2:2" x14ac:dyDescent="0.25">
      <c r="B350376" s="120" t="s">
        <v>871</v>
      </c>
    </row>
    <row r="350377" spans="2:2" x14ac:dyDescent="0.25">
      <c r="B350377" s="120" t="s">
        <v>872</v>
      </c>
    </row>
    <row r="350378" spans="2:2" x14ac:dyDescent="0.25">
      <c r="B350378" s="120" t="s">
        <v>873</v>
      </c>
    </row>
    <row r="350379" spans="2:2" x14ac:dyDescent="0.25">
      <c r="B350379" s="120" t="s">
        <v>874</v>
      </c>
    </row>
    <row r="350380" spans="2:2" x14ac:dyDescent="0.25">
      <c r="B350380" s="120" t="s">
        <v>875</v>
      </c>
    </row>
    <row r="350381" spans="2:2" x14ac:dyDescent="0.25">
      <c r="B350381" s="120" t="s">
        <v>876</v>
      </c>
    </row>
    <row r="350382" spans="2:2" x14ac:dyDescent="0.25">
      <c r="B350382" s="120" t="s">
        <v>877</v>
      </c>
    </row>
    <row r="350383" spans="2:2" x14ac:dyDescent="0.25">
      <c r="B350383" s="120" t="s">
        <v>878</v>
      </c>
    </row>
    <row r="350384" spans="2:2" x14ac:dyDescent="0.25">
      <c r="B350384" s="120" t="s">
        <v>879</v>
      </c>
    </row>
    <row r="350385" spans="2:2" x14ac:dyDescent="0.25">
      <c r="B350385" s="120" t="s">
        <v>880</v>
      </c>
    </row>
    <row r="350386" spans="2:2" x14ac:dyDescent="0.25">
      <c r="B350386" s="120" t="s">
        <v>881</v>
      </c>
    </row>
    <row r="350387" spans="2:2" x14ac:dyDescent="0.25">
      <c r="B350387" s="120" t="s">
        <v>882</v>
      </c>
    </row>
    <row r="350388" spans="2:2" x14ac:dyDescent="0.25">
      <c r="B350388" s="120" t="s">
        <v>883</v>
      </c>
    </row>
    <row r="350389" spans="2:2" x14ac:dyDescent="0.25">
      <c r="B350389" s="120" t="s">
        <v>884</v>
      </c>
    </row>
    <row r="350390" spans="2:2" x14ac:dyDescent="0.25">
      <c r="B350390" s="120" t="s">
        <v>885</v>
      </c>
    </row>
    <row r="350391" spans="2:2" x14ac:dyDescent="0.25">
      <c r="B350391" s="120" t="s">
        <v>886</v>
      </c>
    </row>
    <row r="350392" spans="2:2" x14ac:dyDescent="0.25">
      <c r="B350392" s="120" t="s">
        <v>887</v>
      </c>
    </row>
    <row r="350393" spans="2:2" x14ac:dyDescent="0.25">
      <c r="B350393" s="120" t="s">
        <v>888</v>
      </c>
    </row>
    <row r="350394" spans="2:2" x14ac:dyDescent="0.25">
      <c r="B350394" s="120" t="s">
        <v>889</v>
      </c>
    </row>
    <row r="350395" spans="2:2" x14ac:dyDescent="0.25">
      <c r="B350395" s="120" t="s">
        <v>890</v>
      </c>
    </row>
    <row r="350396" spans="2:2" x14ac:dyDescent="0.25">
      <c r="B350396" s="120" t="s">
        <v>891</v>
      </c>
    </row>
    <row r="350397" spans="2:2" x14ac:dyDescent="0.25">
      <c r="B350397" s="120" t="s">
        <v>892</v>
      </c>
    </row>
    <row r="350398" spans="2:2" x14ac:dyDescent="0.25">
      <c r="B350398" s="120" t="s">
        <v>893</v>
      </c>
    </row>
    <row r="350399" spans="2:2" x14ac:dyDescent="0.25">
      <c r="B350399" s="120" t="s">
        <v>894</v>
      </c>
    </row>
    <row r="350400" spans="2:2" x14ac:dyDescent="0.25">
      <c r="B350400" s="120" t="s">
        <v>895</v>
      </c>
    </row>
    <row r="350401" spans="2:2" x14ac:dyDescent="0.25">
      <c r="B350401" s="120" t="s">
        <v>896</v>
      </c>
    </row>
    <row r="350402" spans="2:2" x14ac:dyDescent="0.25">
      <c r="B350402" s="120" t="s">
        <v>897</v>
      </c>
    </row>
    <row r="350403" spans="2:2" x14ac:dyDescent="0.25">
      <c r="B350403" s="120" t="s">
        <v>898</v>
      </c>
    </row>
    <row r="350404" spans="2:2" x14ac:dyDescent="0.25">
      <c r="B350404" s="120" t="s">
        <v>899</v>
      </c>
    </row>
    <row r="350405" spans="2:2" x14ac:dyDescent="0.25">
      <c r="B350405" s="120" t="s">
        <v>900</v>
      </c>
    </row>
    <row r="350406" spans="2:2" x14ac:dyDescent="0.25">
      <c r="B350406" s="120" t="s">
        <v>901</v>
      </c>
    </row>
    <row r="350407" spans="2:2" x14ac:dyDescent="0.25">
      <c r="B350407" s="120" t="s">
        <v>902</v>
      </c>
    </row>
    <row r="350408" spans="2:2" x14ac:dyDescent="0.25">
      <c r="B350408" s="120" t="s">
        <v>903</v>
      </c>
    </row>
    <row r="350409" spans="2:2" x14ac:dyDescent="0.25">
      <c r="B350409" s="120" t="s">
        <v>904</v>
      </c>
    </row>
    <row r="350410" spans="2:2" x14ac:dyDescent="0.25">
      <c r="B350410" s="120" t="s">
        <v>905</v>
      </c>
    </row>
    <row r="350411" spans="2:2" x14ac:dyDescent="0.25">
      <c r="B350411" s="120" t="s">
        <v>906</v>
      </c>
    </row>
    <row r="350412" spans="2:2" x14ac:dyDescent="0.25">
      <c r="B350412" s="120" t="s">
        <v>907</v>
      </c>
    </row>
    <row r="350413" spans="2:2" x14ac:dyDescent="0.25">
      <c r="B350413" s="120" t="s">
        <v>908</v>
      </c>
    </row>
    <row r="350414" spans="2:2" x14ac:dyDescent="0.25">
      <c r="B350414" s="120" t="s">
        <v>909</v>
      </c>
    </row>
    <row r="350415" spans="2:2" x14ac:dyDescent="0.25">
      <c r="B350415" s="120" t="s">
        <v>910</v>
      </c>
    </row>
    <row r="350416" spans="2:2" x14ac:dyDescent="0.25">
      <c r="B350416" s="120" t="s">
        <v>911</v>
      </c>
    </row>
    <row r="350417" spans="2:2" x14ac:dyDescent="0.25">
      <c r="B350417" s="120" t="s">
        <v>912</v>
      </c>
    </row>
    <row r="350418" spans="2:2" x14ac:dyDescent="0.25">
      <c r="B350418" s="120" t="s">
        <v>913</v>
      </c>
    </row>
    <row r="350419" spans="2:2" x14ac:dyDescent="0.25">
      <c r="B350419" s="120" t="s">
        <v>914</v>
      </c>
    </row>
    <row r="350420" spans="2:2" x14ac:dyDescent="0.25">
      <c r="B350420" s="120" t="s">
        <v>915</v>
      </c>
    </row>
    <row r="350421" spans="2:2" x14ac:dyDescent="0.25">
      <c r="B350421" s="120" t="s">
        <v>916</v>
      </c>
    </row>
    <row r="350422" spans="2:2" x14ac:dyDescent="0.25">
      <c r="B350422" s="120" t="s">
        <v>917</v>
      </c>
    </row>
    <row r="350423" spans="2:2" x14ac:dyDescent="0.25">
      <c r="B350423" s="120" t="s">
        <v>918</v>
      </c>
    </row>
    <row r="350424" spans="2:2" x14ac:dyDescent="0.25">
      <c r="B350424" s="120" t="s">
        <v>919</v>
      </c>
    </row>
    <row r="350425" spans="2:2" x14ac:dyDescent="0.25">
      <c r="B350425" s="120" t="s">
        <v>920</v>
      </c>
    </row>
    <row r="350426" spans="2:2" x14ac:dyDescent="0.25">
      <c r="B350426" s="120" t="s">
        <v>921</v>
      </c>
    </row>
    <row r="350427" spans="2:2" x14ac:dyDescent="0.25">
      <c r="B350427" s="120" t="s">
        <v>922</v>
      </c>
    </row>
    <row r="350428" spans="2:2" x14ac:dyDescent="0.25">
      <c r="B350428" s="120" t="s">
        <v>923</v>
      </c>
    </row>
    <row r="350429" spans="2:2" x14ac:dyDescent="0.25">
      <c r="B350429" s="120" t="s">
        <v>924</v>
      </c>
    </row>
    <row r="350430" spans="2:2" x14ac:dyDescent="0.25">
      <c r="B350430" s="120" t="s">
        <v>925</v>
      </c>
    </row>
    <row r="350431" spans="2:2" x14ac:dyDescent="0.25">
      <c r="B350431" s="120" t="s">
        <v>926</v>
      </c>
    </row>
    <row r="350432" spans="2:2" x14ac:dyDescent="0.25">
      <c r="B350432" s="120" t="s">
        <v>927</v>
      </c>
    </row>
    <row r="350433" spans="2:2" x14ac:dyDescent="0.25">
      <c r="B350433" s="120" t="s">
        <v>928</v>
      </c>
    </row>
    <row r="350434" spans="2:2" x14ac:dyDescent="0.25">
      <c r="B350434" s="120" t="s">
        <v>929</v>
      </c>
    </row>
    <row r="350435" spans="2:2" x14ac:dyDescent="0.25">
      <c r="B350435" s="120" t="s">
        <v>930</v>
      </c>
    </row>
    <row r="350436" spans="2:2" x14ac:dyDescent="0.25">
      <c r="B350436" s="120" t="s">
        <v>931</v>
      </c>
    </row>
    <row r="350437" spans="2:2" x14ac:dyDescent="0.25">
      <c r="B350437" s="120" t="s">
        <v>932</v>
      </c>
    </row>
    <row r="350438" spans="2:2" x14ac:dyDescent="0.25">
      <c r="B350438" s="120" t="s">
        <v>933</v>
      </c>
    </row>
    <row r="350439" spans="2:2" x14ac:dyDescent="0.25">
      <c r="B350439" s="120" t="s">
        <v>934</v>
      </c>
    </row>
    <row r="350440" spans="2:2" x14ac:dyDescent="0.25">
      <c r="B350440" s="120" t="s">
        <v>935</v>
      </c>
    </row>
    <row r="350441" spans="2:2" x14ac:dyDescent="0.25">
      <c r="B350441" s="120" t="s">
        <v>936</v>
      </c>
    </row>
    <row r="350442" spans="2:2" x14ac:dyDescent="0.25">
      <c r="B350442" s="120" t="s">
        <v>937</v>
      </c>
    </row>
    <row r="350443" spans="2:2" x14ac:dyDescent="0.25">
      <c r="B350443" s="120" t="s">
        <v>938</v>
      </c>
    </row>
    <row r="350444" spans="2:2" x14ac:dyDescent="0.25">
      <c r="B350444" s="120" t="s">
        <v>939</v>
      </c>
    </row>
    <row r="350445" spans="2:2" x14ac:dyDescent="0.25">
      <c r="B350445" s="120" t="s">
        <v>940</v>
      </c>
    </row>
    <row r="350446" spans="2:2" x14ac:dyDescent="0.25">
      <c r="B350446" s="120" t="s">
        <v>941</v>
      </c>
    </row>
    <row r="350447" spans="2:2" x14ac:dyDescent="0.25">
      <c r="B350447" s="120" t="s">
        <v>942</v>
      </c>
    </row>
    <row r="350448" spans="2:2" x14ac:dyDescent="0.25">
      <c r="B350448" s="120" t="s">
        <v>943</v>
      </c>
    </row>
    <row r="350449" spans="2:2" x14ac:dyDescent="0.25">
      <c r="B350449" s="120" t="s">
        <v>944</v>
      </c>
    </row>
    <row r="350450" spans="2:2" x14ac:dyDescent="0.25">
      <c r="B350450" s="120" t="s">
        <v>945</v>
      </c>
    </row>
    <row r="350451" spans="2:2" x14ac:dyDescent="0.25">
      <c r="B350451" s="120" t="s">
        <v>946</v>
      </c>
    </row>
    <row r="350452" spans="2:2" x14ac:dyDescent="0.25">
      <c r="B350452" s="120" t="s">
        <v>947</v>
      </c>
    </row>
    <row r="350453" spans="2:2" x14ac:dyDescent="0.25">
      <c r="B350453" s="120" t="s">
        <v>948</v>
      </c>
    </row>
    <row r="350454" spans="2:2" x14ac:dyDescent="0.25">
      <c r="B350454" s="120" t="s">
        <v>949</v>
      </c>
    </row>
    <row r="350455" spans="2:2" x14ac:dyDescent="0.25">
      <c r="B350455" s="120" t="s">
        <v>950</v>
      </c>
    </row>
    <row r="350456" spans="2:2" x14ac:dyDescent="0.25">
      <c r="B350456" s="120" t="s">
        <v>951</v>
      </c>
    </row>
    <row r="350457" spans="2:2" x14ac:dyDescent="0.25">
      <c r="B350457" s="120" t="s">
        <v>952</v>
      </c>
    </row>
    <row r="350458" spans="2:2" x14ac:dyDescent="0.25">
      <c r="B350458" s="120" t="s">
        <v>953</v>
      </c>
    </row>
    <row r="350459" spans="2:2" x14ac:dyDescent="0.25">
      <c r="B350459" s="120" t="s">
        <v>954</v>
      </c>
    </row>
    <row r="350460" spans="2:2" x14ac:dyDescent="0.25">
      <c r="B350460" s="120" t="s">
        <v>955</v>
      </c>
    </row>
    <row r="350461" spans="2:2" x14ac:dyDescent="0.25">
      <c r="B350461" s="120" t="s">
        <v>956</v>
      </c>
    </row>
    <row r="350462" spans="2:2" x14ac:dyDescent="0.25">
      <c r="B350462" s="120" t="s">
        <v>957</v>
      </c>
    </row>
    <row r="350463" spans="2:2" x14ac:dyDescent="0.25">
      <c r="B350463" s="120" t="s">
        <v>958</v>
      </c>
    </row>
    <row r="350464" spans="2:2" x14ac:dyDescent="0.25">
      <c r="B350464" s="120" t="s">
        <v>959</v>
      </c>
    </row>
    <row r="350465" spans="2:2" x14ac:dyDescent="0.25">
      <c r="B350465" s="120" t="s">
        <v>960</v>
      </c>
    </row>
    <row r="350466" spans="2:2" x14ac:dyDescent="0.25">
      <c r="B350466" s="120" t="s">
        <v>961</v>
      </c>
    </row>
    <row r="350467" spans="2:2" x14ac:dyDescent="0.25">
      <c r="B350467" s="120" t="s">
        <v>962</v>
      </c>
    </row>
    <row r="350468" spans="2:2" x14ac:dyDescent="0.25">
      <c r="B350468" s="120" t="s">
        <v>963</v>
      </c>
    </row>
    <row r="350469" spans="2:2" x14ac:dyDescent="0.25">
      <c r="B350469" s="120" t="s">
        <v>964</v>
      </c>
    </row>
    <row r="350470" spans="2:2" x14ac:dyDescent="0.25">
      <c r="B350470" s="120" t="s">
        <v>965</v>
      </c>
    </row>
    <row r="350471" spans="2:2" x14ac:dyDescent="0.25">
      <c r="B350471" s="120" t="s">
        <v>966</v>
      </c>
    </row>
    <row r="350472" spans="2:2" x14ac:dyDescent="0.25">
      <c r="B350472" s="120" t="s">
        <v>967</v>
      </c>
    </row>
    <row r="350473" spans="2:2" x14ac:dyDescent="0.25">
      <c r="B350473" s="120" t="s">
        <v>968</v>
      </c>
    </row>
    <row r="350474" spans="2:2" x14ac:dyDescent="0.25">
      <c r="B350474" s="120" t="s">
        <v>969</v>
      </c>
    </row>
    <row r="350475" spans="2:2" x14ac:dyDescent="0.25">
      <c r="B350475" s="120" t="s">
        <v>970</v>
      </c>
    </row>
    <row r="350476" spans="2:2" x14ac:dyDescent="0.25">
      <c r="B350476" s="120" t="s">
        <v>971</v>
      </c>
    </row>
    <row r="350477" spans="2:2" x14ac:dyDescent="0.25">
      <c r="B350477" s="120" t="s">
        <v>972</v>
      </c>
    </row>
    <row r="350478" spans="2:2" x14ac:dyDescent="0.25">
      <c r="B350478" s="120" t="s">
        <v>973</v>
      </c>
    </row>
    <row r="350479" spans="2:2" x14ac:dyDescent="0.25">
      <c r="B350479" s="120" t="s">
        <v>974</v>
      </c>
    </row>
    <row r="350480" spans="2:2" x14ac:dyDescent="0.25">
      <c r="B350480" s="120" t="s">
        <v>975</v>
      </c>
    </row>
    <row r="350481" spans="2:2" x14ac:dyDescent="0.25">
      <c r="B350481" s="120" t="s">
        <v>976</v>
      </c>
    </row>
    <row r="350482" spans="2:2" x14ac:dyDescent="0.25">
      <c r="B350482" s="120" t="s">
        <v>977</v>
      </c>
    </row>
    <row r="350483" spans="2:2" x14ac:dyDescent="0.25">
      <c r="B350483" s="120" t="s">
        <v>978</v>
      </c>
    </row>
    <row r="350484" spans="2:2" x14ac:dyDescent="0.25">
      <c r="B350484" s="120" t="s">
        <v>979</v>
      </c>
    </row>
    <row r="350485" spans="2:2" x14ac:dyDescent="0.25">
      <c r="B350485" s="120" t="s">
        <v>980</v>
      </c>
    </row>
    <row r="350486" spans="2:2" x14ac:dyDescent="0.25">
      <c r="B350486" s="120" t="s">
        <v>981</v>
      </c>
    </row>
    <row r="350487" spans="2:2" x14ac:dyDescent="0.25">
      <c r="B350487" s="120" t="s">
        <v>982</v>
      </c>
    </row>
    <row r="350488" spans="2:2" x14ac:dyDescent="0.25">
      <c r="B350488" s="120" t="s">
        <v>983</v>
      </c>
    </row>
    <row r="350489" spans="2:2" x14ac:dyDescent="0.25">
      <c r="B350489" s="120" t="s">
        <v>984</v>
      </c>
    </row>
    <row r="350490" spans="2:2" x14ac:dyDescent="0.25">
      <c r="B350490" s="120" t="s">
        <v>985</v>
      </c>
    </row>
    <row r="350491" spans="2:2" x14ac:dyDescent="0.25">
      <c r="B350491" s="120" t="s">
        <v>986</v>
      </c>
    </row>
    <row r="350492" spans="2:2" x14ac:dyDescent="0.25">
      <c r="B350492" s="120" t="s">
        <v>987</v>
      </c>
    </row>
    <row r="350493" spans="2:2" x14ac:dyDescent="0.25">
      <c r="B350493" s="120" t="s">
        <v>988</v>
      </c>
    </row>
    <row r="350494" spans="2:2" x14ac:dyDescent="0.25">
      <c r="B350494" s="120" t="s">
        <v>989</v>
      </c>
    </row>
    <row r="350495" spans="2:2" x14ac:dyDescent="0.25">
      <c r="B350495" s="120" t="s">
        <v>990</v>
      </c>
    </row>
    <row r="350496" spans="2:2" x14ac:dyDescent="0.25">
      <c r="B350496" s="120" t="s">
        <v>991</v>
      </c>
    </row>
    <row r="350497" spans="2:2" x14ac:dyDescent="0.25">
      <c r="B350497" s="120" t="s">
        <v>992</v>
      </c>
    </row>
    <row r="350498" spans="2:2" x14ac:dyDescent="0.25">
      <c r="B350498" s="120" t="s">
        <v>993</v>
      </c>
    </row>
    <row r="350499" spans="2:2" x14ac:dyDescent="0.25">
      <c r="B350499" s="120" t="s">
        <v>994</v>
      </c>
    </row>
    <row r="350500" spans="2:2" x14ac:dyDescent="0.25">
      <c r="B350500" s="120" t="s">
        <v>995</v>
      </c>
    </row>
    <row r="350501" spans="2:2" x14ac:dyDescent="0.25">
      <c r="B350501" s="120" t="s">
        <v>996</v>
      </c>
    </row>
    <row r="350502" spans="2:2" x14ac:dyDescent="0.25">
      <c r="B350502" s="120" t="s">
        <v>997</v>
      </c>
    </row>
    <row r="350503" spans="2:2" x14ac:dyDescent="0.25">
      <c r="B350503" s="120" t="s">
        <v>998</v>
      </c>
    </row>
    <row r="350504" spans="2:2" x14ac:dyDescent="0.25">
      <c r="B350504" s="120" t="s">
        <v>999</v>
      </c>
    </row>
    <row r="350505" spans="2:2" x14ac:dyDescent="0.25">
      <c r="B350505" s="120" t="s">
        <v>1000</v>
      </c>
    </row>
    <row r="350506" spans="2:2" x14ac:dyDescent="0.25">
      <c r="B350506" s="120" t="s">
        <v>1001</v>
      </c>
    </row>
    <row r="350507" spans="2:2" x14ac:dyDescent="0.25">
      <c r="B350507" s="120" t="s">
        <v>1002</v>
      </c>
    </row>
    <row r="350508" spans="2:2" x14ac:dyDescent="0.25">
      <c r="B350508" s="120" t="s">
        <v>1003</v>
      </c>
    </row>
    <row r="350509" spans="2:2" x14ac:dyDescent="0.25">
      <c r="B350509" s="120" t="s">
        <v>1004</v>
      </c>
    </row>
    <row r="350510" spans="2:2" x14ac:dyDescent="0.25">
      <c r="B350510" s="120" t="s">
        <v>1005</v>
      </c>
    </row>
    <row r="350511" spans="2:2" x14ac:dyDescent="0.25">
      <c r="B350511" s="120" t="s">
        <v>1006</v>
      </c>
    </row>
    <row r="350512" spans="2:2" x14ac:dyDescent="0.25">
      <c r="B350512" s="120" t="s">
        <v>1007</v>
      </c>
    </row>
    <row r="350513" spans="2:2" x14ac:dyDescent="0.25">
      <c r="B350513" s="120" t="s">
        <v>1008</v>
      </c>
    </row>
    <row r="350514" spans="2:2" x14ac:dyDescent="0.25">
      <c r="B350514" s="120" t="s">
        <v>1009</v>
      </c>
    </row>
    <row r="350515" spans="2:2" x14ac:dyDescent="0.25">
      <c r="B350515" s="120" t="s">
        <v>1010</v>
      </c>
    </row>
    <row r="350516" spans="2:2" x14ac:dyDescent="0.25">
      <c r="B350516" s="120" t="s">
        <v>1011</v>
      </c>
    </row>
    <row r="350517" spans="2:2" x14ac:dyDescent="0.25">
      <c r="B350517" s="120" t="s">
        <v>1012</v>
      </c>
    </row>
    <row r="350518" spans="2:2" x14ac:dyDescent="0.25">
      <c r="B350518" s="120" t="s">
        <v>1013</v>
      </c>
    </row>
    <row r="350519" spans="2:2" x14ac:dyDescent="0.25">
      <c r="B350519" s="120" t="s">
        <v>1014</v>
      </c>
    </row>
    <row r="350520" spans="2:2" x14ac:dyDescent="0.25">
      <c r="B350520" s="120" t="s">
        <v>1015</v>
      </c>
    </row>
    <row r="350521" spans="2:2" x14ac:dyDescent="0.25">
      <c r="B350521" s="120" t="s">
        <v>1016</v>
      </c>
    </row>
    <row r="350522" spans="2:2" x14ac:dyDescent="0.25">
      <c r="B350522" s="120" t="s">
        <v>1017</v>
      </c>
    </row>
    <row r="350523" spans="2:2" x14ac:dyDescent="0.25">
      <c r="B350523" s="120" t="s">
        <v>1018</v>
      </c>
    </row>
    <row r="350524" spans="2:2" x14ac:dyDescent="0.25">
      <c r="B350524" s="120" t="s">
        <v>1019</v>
      </c>
    </row>
    <row r="350525" spans="2:2" x14ac:dyDescent="0.25">
      <c r="B350525" s="120" t="s">
        <v>1020</v>
      </c>
    </row>
    <row r="350526" spans="2:2" x14ac:dyDescent="0.25">
      <c r="B350526" s="120" t="s">
        <v>1021</v>
      </c>
    </row>
    <row r="350527" spans="2:2" x14ac:dyDescent="0.25">
      <c r="B350527" s="120" t="s">
        <v>1022</v>
      </c>
    </row>
    <row r="350528" spans="2:2" x14ac:dyDescent="0.25">
      <c r="B350528" s="120" t="s">
        <v>1023</v>
      </c>
    </row>
    <row r="350529" spans="2:2" x14ac:dyDescent="0.25">
      <c r="B350529" s="120" t="s">
        <v>1024</v>
      </c>
    </row>
    <row r="350530" spans="2:2" x14ac:dyDescent="0.25">
      <c r="B350530" s="120" t="s">
        <v>1025</v>
      </c>
    </row>
    <row r="350531" spans="2:2" x14ac:dyDescent="0.25">
      <c r="B350531" s="120" t="s">
        <v>1026</v>
      </c>
    </row>
    <row r="350532" spans="2:2" x14ac:dyDescent="0.25">
      <c r="B350532" s="120" t="s">
        <v>1027</v>
      </c>
    </row>
    <row r="350533" spans="2:2" x14ac:dyDescent="0.25">
      <c r="B350533" s="120" t="s">
        <v>1028</v>
      </c>
    </row>
    <row r="350534" spans="2:2" x14ac:dyDescent="0.25">
      <c r="B350534" s="120" t="s">
        <v>1029</v>
      </c>
    </row>
    <row r="350535" spans="2:2" x14ac:dyDescent="0.25">
      <c r="B350535" s="120" t="s">
        <v>1030</v>
      </c>
    </row>
    <row r="350536" spans="2:2" x14ac:dyDescent="0.25">
      <c r="B350536" s="120" t="s">
        <v>1031</v>
      </c>
    </row>
    <row r="350537" spans="2:2" x14ac:dyDescent="0.25">
      <c r="B350537" s="120" t="s">
        <v>1032</v>
      </c>
    </row>
    <row r="350538" spans="2:2" x14ac:dyDescent="0.25">
      <c r="B350538" s="120" t="s">
        <v>1033</v>
      </c>
    </row>
    <row r="350539" spans="2:2" x14ac:dyDescent="0.25">
      <c r="B350539" s="120" t="s">
        <v>1034</v>
      </c>
    </row>
    <row r="350540" spans="2:2" x14ac:dyDescent="0.25">
      <c r="B350540" s="120" t="s">
        <v>1035</v>
      </c>
    </row>
    <row r="350541" spans="2:2" x14ac:dyDescent="0.25">
      <c r="B350541" s="120" t="s">
        <v>1036</v>
      </c>
    </row>
    <row r="350542" spans="2:2" x14ac:dyDescent="0.25">
      <c r="B350542" s="120" t="s">
        <v>1037</v>
      </c>
    </row>
    <row r="350543" spans="2:2" x14ac:dyDescent="0.25">
      <c r="B350543" s="120" t="s">
        <v>1038</v>
      </c>
    </row>
    <row r="350544" spans="2:2" x14ac:dyDescent="0.25">
      <c r="B350544" s="120" t="s">
        <v>1039</v>
      </c>
    </row>
    <row r="350545" spans="2:2" x14ac:dyDescent="0.25">
      <c r="B350545" s="120" t="s">
        <v>1040</v>
      </c>
    </row>
    <row r="350546" spans="2:2" x14ac:dyDescent="0.25">
      <c r="B350546" s="120" t="s">
        <v>1041</v>
      </c>
    </row>
    <row r="350547" spans="2:2" x14ac:dyDescent="0.25">
      <c r="B350547" s="120" t="s">
        <v>1042</v>
      </c>
    </row>
    <row r="350548" spans="2:2" x14ac:dyDescent="0.25">
      <c r="B350548" s="120" t="s">
        <v>1043</v>
      </c>
    </row>
    <row r="350549" spans="2:2" x14ac:dyDescent="0.25">
      <c r="B350549" s="120" t="s">
        <v>1044</v>
      </c>
    </row>
    <row r="350550" spans="2:2" x14ac:dyDescent="0.25">
      <c r="B350550" s="120" t="s">
        <v>1045</v>
      </c>
    </row>
    <row r="350551" spans="2:2" x14ac:dyDescent="0.25">
      <c r="B350551" s="120" t="s">
        <v>1046</v>
      </c>
    </row>
    <row r="350552" spans="2:2" x14ac:dyDescent="0.25">
      <c r="B350552" s="120" t="s">
        <v>1047</v>
      </c>
    </row>
    <row r="350553" spans="2:2" x14ac:dyDescent="0.25">
      <c r="B350553" s="120" t="s">
        <v>1048</v>
      </c>
    </row>
    <row r="350554" spans="2:2" x14ac:dyDescent="0.25">
      <c r="B350554" s="120" t="s">
        <v>1049</v>
      </c>
    </row>
    <row r="350555" spans="2:2" x14ac:dyDescent="0.25">
      <c r="B350555" s="120" t="s">
        <v>1050</v>
      </c>
    </row>
    <row r="350556" spans="2:2" x14ac:dyDescent="0.25">
      <c r="B350556" s="120" t="s">
        <v>1051</v>
      </c>
    </row>
    <row r="350557" spans="2:2" x14ac:dyDescent="0.25">
      <c r="B350557" s="120" t="s">
        <v>1052</v>
      </c>
    </row>
    <row r="350558" spans="2:2" x14ac:dyDescent="0.25">
      <c r="B350558" s="120" t="s">
        <v>1053</v>
      </c>
    </row>
    <row r="350559" spans="2:2" x14ac:dyDescent="0.25">
      <c r="B350559" s="120" t="s">
        <v>1054</v>
      </c>
    </row>
    <row r="350560" spans="2:2" x14ac:dyDescent="0.25">
      <c r="B350560" s="120" t="s">
        <v>1055</v>
      </c>
    </row>
    <row r="350561" spans="2:2" x14ac:dyDescent="0.25">
      <c r="B350561" s="120" t="s">
        <v>1056</v>
      </c>
    </row>
    <row r="350562" spans="2:2" x14ac:dyDescent="0.25">
      <c r="B350562" s="120" t="s">
        <v>1057</v>
      </c>
    </row>
    <row r="350563" spans="2:2" x14ac:dyDescent="0.25">
      <c r="B350563" s="120" t="s">
        <v>1058</v>
      </c>
    </row>
    <row r="350564" spans="2:2" x14ac:dyDescent="0.25">
      <c r="B350564" s="120" t="s">
        <v>1059</v>
      </c>
    </row>
    <row r="350565" spans="2:2" x14ac:dyDescent="0.25">
      <c r="B350565" s="120" t="s">
        <v>1060</v>
      </c>
    </row>
    <row r="350566" spans="2:2" x14ac:dyDescent="0.25">
      <c r="B350566" s="120" t="s">
        <v>1061</v>
      </c>
    </row>
    <row r="350567" spans="2:2" x14ac:dyDescent="0.25">
      <c r="B350567" s="120" t="s">
        <v>1062</v>
      </c>
    </row>
    <row r="350568" spans="2:2" x14ac:dyDescent="0.25">
      <c r="B350568" s="120" t="s">
        <v>1063</v>
      </c>
    </row>
    <row r="350569" spans="2:2" x14ac:dyDescent="0.25">
      <c r="B350569" s="120" t="s">
        <v>1064</v>
      </c>
    </row>
    <row r="350570" spans="2:2" x14ac:dyDescent="0.25">
      <c r="B350570" s="120" t="s">
        <v>1065</v>
      </c>
    </row>
    <row r="350571" spans="2:2" x14ac:dyDescent="0.25">
      <c r="B350571" s="120" t="s">
        <v>1066</v>
      </c>
    </row>
    <row r="350572" spans="2:2" x14ac:dyDescent="0.25">
      <c r="B350572" s="120" t="s">
        <v>1067</v>
      </c>
    </row>
    <row r="350573" spans="2:2" x14ac:dyDescent="0.25">
      <c r="B350573" s="120" t="s">
        <v>1068</v>
      </c>
    </row>
    <row r="350574" spans="2:2" x14ac:dyDescent="0.25">
      <c r="B350574" s="120" t="s">
        <v>1069</v>
      </c>
    </row>
    <row r="350575" spans="2:2" x14ac:dyDescent="0.25">
      <c r="B350575" s="120" t="s">
        <v>1070</v>
      </c>
    </row>
    <row r="350576" spans="2:2" x14ac:dyDescent="0.25">
      <c r="B350576" s="120" t="s">
        <v>1071</v>
      </c>
    </row>
    <row r="350577" spans="2:2" x14ac:dyDescent="0.25">
      <c r="B350577" s="120" t="s">
        <v>1072</v>
      </c>
    </row>
    <row r="350578" spans="2:2" x14ac:dyDescent="0.25">
      <c r="B350578" s="120" t="s">
        <v>1073</v>
      </c>
    </row>
    <row r="350579" spans="2:2" x14ac:dyDescent="0.25">
      <c r="B350579" s="120" t="s">
        <v>1074</v>
      </c>
    </row>
    <row r="350580" spans="2:2" x14ac:dyDescent="0.25">
      <c r="B350580" s="120" t="s">
        <v>1075</v>
      </c>
    </row>
    <row r="350581" spans="2:2" x14ac:dyDescent="0.25">
      <c r="B350581" s="120" t="s">
        <v>1076</v>
      </c>
    </row>
    <row r="350582" spans="2:2" x14ac:dyDescent="0.25">
      <c r="B350582" s="120" t="s">
        <v>1077</v>
      </c>
    </row>
    <row r="350583" spans="2:2" x14ac:dyDescent="0.25">
      <c r="B350583" s="120" t="s">
        <v>1078</v>
      </c>
    </row>
    <row r="350584" spans="2:2" x14ac:dyDescent="0.25">
      <c r="B350584" s="120" t="s">
        <v>1079</v>
      </c>
    </row>
    <row r="350585" spans="2:2" x14ac:dyDescent="0.25">
      <c r="B350585" s="120" t="s">
        <v>1080</v>
      </c>
    </row>
    <row r="350586" spans="2:2" x14ac:dyDescent="0.25">
      <c r="B350586" s="120" t="s">
        <v>1081</v>
      </c>
    </row>
    <row r="350587" spans="2:2" x14ac:dyDescent="0.25">
      <c r="B350587" s="120" t="s">
        <v>1082</v>
      </c>
    </row>
    <row r="350588" spans="2:2" x14ac:dyDescent="0.25">
      <c r="B350588" s="120" t="s">
        <v>1083</v>
      </c>
    </row>
    <row r="350589" spans="2:2" x14ac:dyDescent="0.25">
      <c r="B350589" s="120" t="s">
        <v>1084</v>
      </c>
    </row>
    <row r="350590" spans="2:2" x14ac:dyDescent="0.25">
      <c r="B350590" s="120" t="s">
        <v>1085</v>
      </c>
    </row>
    <row r="350591" spans="2:2" x14ac:dyDescent="0.25">
      <c r="B350591" s="120" t="s">
        <v>1086</v>
      </c>
    </row>
    <row r="350592" spans="2:2" x14ac:dyDescent="0.25">
      <c r="B350592" s="120" t="s">
        <v>1087</v>
      </c>
    </row>
    <row r="350593" spans="2:2" x14ac:dyDescent="0.25">
      <c r="B350593" s="120" t="s">
        <v>1088</v>
      </c>
    </row>
    <row r="350594" spans="2:2" x14ac:dyDescent="0.25">
      <c r="B350594" s="120" t="s">
        <v>1089</v>
      </c>
    </row>
    <row r="350595" spans="2:2" x14ac:dyDescent="0.25">
      <c r="B350595" s="120" t="s">
        <v>1090</v>
      </c>
    </row>
    <row r="350596" spans="2:2" x14ac:dyDescent="0.25">
      <c r="B350596" s="120" t="s">
        <v>1091</v>
      </c>
    </row>
    <row r="350597" spans="2:2" x14ac:dyDescent="0.25">
      <c r="B350597" s="120" t="s">
        <v>1092</v>
      </c>
    </row>
    <row r="350598" spans="2:2" x14ac:dyDescent="0.25">
      <c r="B350598" s="120" t="s">
        <v>1093</v>
      </c>
    </row>
    <row r="350599" spans="2:2" x14ac:dyDescent="0.25">
      <c r="B350599" s="120" t="s">
        <v>1094</v>
      </c>
    </row>
    <row r="350600" spans="2:2" x14ac:dyDescent="0.25">
      <c r="B350600" s="120" t="s">
        <v>1095</v>
      </c>
    </row>
    <row r="350601" spans="2:2" x14ac:dyDescent="0.25">
      <c r="B350601" s="120" t="s">
        <v>1096</v>
      </c>
    </row>
    <row r="350602" spans="2:2" x14ac:dyDescent="0.25">
      <c r="B350602" s="120" t="s">
        <v>1097</v>
      </c>
    </row>
    <row r="350603" spans="2:2" x14ac:dyDescent="0.25">
      <c r="B350603" s="120" t="s">
        <v>1098</v>
      </c>
    </row>
    <row r="350604" spans="2:2" x14ac:dyDescent="0.25">
      <c r="B350604" s="120" t="s">
        <v>1099</v>
      </c>
    </row>
    <row r="350605" spans="2:2" x14ac:dyDescent="0.25">
      <c r="B350605" s="120" t="s">
        <v>1100</v>
      </c>
    </row>
    <row r="350606" spans="2:2" x14ac:dyDescent="0.25">
      <c r="B350606" s="120" t="s">
        <v>1101</v>
      </c>
    </row>
    <row r="350607" spans="2:2" x14ac:dyDescent="0.25">
      <c r="B350607" s="120" t="s">
        <v>1102</v>
      </c>
    </row>
    <row r="350608" spans="2:2" x14ac:dyDescent="0.25">
      <c r="B350608" s="120" t="s">
        <v>1103</v>
      </c>
    </row>
    <row r="350609" spans="2:2" x14ac:dyDescent="0.25">
      <c r="B350609" s="120" t="s">
        <v>1104</v>
      </c>
    </row>
    <row r="350610" spans="2:2" x14ac:dyDescent="0.25">
      <c r="B350610" s="120" t="s">
        <v>1105</v>
      </c>
    </row>
    <row r="350611" spans="2:2" x14ac:dyDescent="0.25">
      <c r="B350611" s="120" t="s">
        <v>1106</v>
      </c>
    </row>
    <row r="350612" spans="2:2" x14ac:dyDescent="0.25">
      <c r="B350612" s="120" t="s">
        <v>1107</v>
      </c>
    </row>
    <row r="350613" spans="2:2" x14ac:dyDescent="0.25">
      <c r="B350613" s="120" t="s">
        <v>1108</v>
      </c>
    </row>
    <row r="350614" spans="2:2" x14ac:dyDescent="0.25">
      <c r="B350614" s="120" t="s">
        <v>1109</v>
      </c>
    </row>
    <row r="350615" spans="2:2" x14ac:dyDescent="0.25">
      <c r="B350615" s="120" t="s">
        <v>1110</v>
      </c>
    </row>
    <row r="350616" spans="2:2" x14ac:dyDescent="0.25">
      <c r="B350616" s="120" t="s">
        <v>1111</v>
      </c>
    </row>
    <row r="350617" spans="2:2" x14ac:dyDescent="0.25">
      <c r="B350617" s="120" t="s">
        <v>1112</v>
      </c>
    </row>
    <row r="350618" spans="2:2" x14ac:dyDescent="0.25">
      <c r="B350618" s="120" t="s">
        <v>1113</v>
      </c>
    </row>
    <row r="350619" spans="2:2" x14ac:dyDescent="0.25">
      <c r="B350619" s="120" t="s">
        <v>1114</v>
      </c>
    </row>
    <row r="350620" spans="2:2" x14ac:dyDescent="0.25">
      <c r="B350620" s="120" t="s">
        <v>1115</v>
      </c>
    </row>
    <row r="350621" spans="2:2" x14ac:dyDescent="0.25">
      <c r="B350621" s="120" t="s">
        <v>1116</v>
      </c>
    </row>
    <row r="350622" spans="2:2" x14ac:dyDescent="0.25">
      <c r="B350622" s="120" t="s">
        <v>1117</v>
      </c>
    </row>
    <row r="350623" spans="2:2" x14ac:dyDescent="0.25">
      <c r="B350623" s="120" t="s">
        <v>1118</v>
      </c>
    </row>
    <row r="350624" spans="2:2" x14ac:dyDescent="0.25">
      <c r="B350624" s="120" t="s">
        <v>1119</v>
      </c>
    </row>
    <row r="350625" spans="2:2" x14ac:dyDescent="0.25">
      <c r="B350625" s="120" t="s">
        <v>1120</v>
      </c>
    </row>
    <row r="350626" spans="2:2" x14ac:dyDescent="0.25">
      <c r="B350626" s="120" t="s">
        <v>1121</v>
      </c>
    </row>
    <row r="350627" spans="2:2" x14ac:dyDescent="0.25">
      <c r="B350627" s="120" t="s">
        <v>1122</v>
      </c>
    </row>
    <row r="350628" spans="2:2" x14ac:dyDescent="0.25">
      <c r="B350628" s="120" t="s">
        <v>1123</v>
      </c>
    </row>
    <row r="350629" spans="2:2" x14ac:dyDescent="0.25">
      <c r="B350629" s="120" t="s">
        <v>1124</v>
      </c>
    </row>
    <row r="350630" spans="2:2" x14ac:dyDescent="0.25">
      <c r="B350630" s="120" t="s">
        <v>1125</v>
      </c>
    </row>
    <row r="350631" spans="2:2" x14ac:dyDescent="0.25">
      <c r="B350631" s="120" t="s">
        <v>1126</v>
      </c>
    </row>
    <row r="350632" spans="2:2" x14ac:dyDescent="0.25">
      <c r="B350632" s="120" t="s">
        <v>1127</v>
      </c>
    </row>
    <row r="350633" spans="2:2" x14ac:dyDescent="0.25">
      <c r="B350633" s="120" t="s">
        <v>1128</v>
      </c>
    </row>
    <row r="350634" spans="2:2" x14ac:dyDescent="0.25">
      <c r="B350634" s="120" t="s">
        <v>1129</v>
      </c>
    </row>
    <row r="350635" spans="2:2" x14ac:dyDescent="0.25">
      <c r="B350635" s="120" t="s">
        <v>1130</v>
      </c>
    </row>
    <row r="350636" spans="2:2" x14ac:dyDescent="0.25">
      <c r="B350636" s="120" t="s">
        <v>1131</v>
      </c>
    </row>
    <row r="350637" spans="2:2" x14ac:dyDescent="0.25">
      <c r="B350637" s="120" t="s">
        <v>1132</v>
      </c>
    </row>
    <row r="350638" spans="2:2" x14ac:dyDescent="0.25">
      <c r="B350638" s="120" t="s">
        <v>1133</v>
      </c>
    </row>
    <row r="350639" spans="2:2" x14ac:dyDescent="0.25">
      <c r="B350639" s="120" t="s">
        <v>1134</v>
      </c>
    </row>
    <row r="350640" spans="2:2" x14ac:dyDescent="0.25">
      <c r="B350640" s="120" t="s">
        <v>1135</v>
      </c>
    </row>
    <row r="350641" spans="2:2" x14ac:dyDescent="0.25">
      <c r="B350641" s="120" t="s">
        <v>1136</v>
      </c>
    </row>
    <row r="350642" spans="2:2" x14ac:dyDescent="0.25">
      <c r="B350642" s="120" t="s">
        <v>1137</v>
      </c>
    </row>
    <row r="350643" spans="2:2" x14ac:dyDescent="0.25">
      <c r="B350643" s="120" t="s">
        <v>1138</v>
      </c>
    </row>
    <row r="350644" spans="2:2" x14ac:dyDescent="0.25">
      <c r="B350644" s="120" t="s">
        <v>1139</v>
      </c>
    </row>
    <row r="350645" spans="2:2" x14ac:dyDescent="0.25">
      <c r="B350645" s="120" t="s">
        <v>1140</v>
      </c>
    </row>
    <row r="350646" spans="2:2" x14ac:dyDescent="0.25">
      <c r="B350646" s="120" t="s">
        <v>1141</v>
      </c>
    </row>
    <row r="350647" spans="2:2" x14ac:dyDescent="0.25">
      <c r="B350647" s="120" t="s">
        <v>1142</v>
      </c>
    </row>
    <row r="350648" spans="2:2" x14ac:dyDescent="0.25">
      <c r="B350648" s="120" t="s">
        <v>1143</v>
      </c>
    </row>
    <row r="350649" spans="2:2" x14ac:dyDescent="0.25">
      <c r="B350649" s="120" t="s">
        <v>1144</v>
      </c>
    </row>
    <row r="350650" spans="2:2" x14ac:dyDescent="0.25">
      <c r="B350650" s="120" t="s">
        <v>1145</v>
      </c>
    </row>
    <row r="350651" spans="2:2" x14ac:dyDescent="0.25">
      <c r="B350651" s="120" t="s">
        <v>1146</v>
      </c>
    </row>
    <row r="350652" spans="2:2" x14ac:dyDescent="0.25">
      <c r="B350652" s="120" t="s">
        <v>1147</v>
      </c>
    </row>
    <row r="350653" spans="2:2" x14ac:dyDescent="0.25">
      <c r="B350653" s="120" t="s">
        <v>1148</v>
      </c>
    </row>
    <row r="350654" spans="2:2" x14ac:dyDescent="0.25">
      <c r="B350654" s="120" t="s">
        <v>1149</v>
      </c>
    </row>
    <row r="350655" spans="2:2" x14ac:dyDescent="0.25">
      <c r="B350655" s="120" t="s">
        <v>1150</v>
      </c>
    </row>
    <row r="350656" spans="2:2" x14ac:dyDescent="0.25">
      <c r="B350656" s="120" t="s">
        <v>1151</v>
      </c>
    </row>
    <row r="350657" spans="2:2" x14ac:dyDescent="0.25">
      <c r="B350657" s="120" t="s">
        <v>1152</v>
      </c>
    </row>
    <row r="350658" spans="2:2" x14ac:dyDescent="0.25">
      <c r="B350658" s="120" t="s">
        <v>1153</v>
      </c>
    </row>
    <row r="350659" spans="2:2" x14ac:dyDescent="0.25">
      <c r="B350659" s="120" t="s">
        <v>1154</v>
      </c>
    </row>
    <row r="350660" spans="2:2" x14ac:dyDescent="0.25">
      <c r="B350660" s="120" t="s">
        <v>1155</v>
      </c>
    </row>
    <row r="350661" spans="2:2" x14ac:dyDescent="0.25">
      <c r="B350661" s="120" t="s">
        <v>1156</v>
      </c>
    </row>
    <row r="350662" spans="2:2" x14ac:dyDescent="0.25">
      <c r="B350662" s="120" t="s">
        <v>1157</v>
      </c>
    </row>
    <row r="350663" spans="2:2" x14ac:dyDescent="0.25">
      <c r="B350663" s="120" t="s">
        <v>1158</v>
      </c>
    </row>
    <row r="350664" spans="2:2" x14ac:dyDescent="0.25">
      <c r="B350664" s="120" t="s">
        <v>1159</v>
      </c>
    </row>
    <row r="350665" spans="2:2" x14ac:dyDescent="0.25">
      <c r="B350665" s="120" t="s">
        <v>1160</v>
      </c>
    </row>
    <row r="350666" spans="2:2" x14ac:dyDescent="0.25">
      <c r="B350666" s="120" t="s">
        <v>1161</v>
      </c>
    </row>
    <row r="350667" spans="2:2" x14ac:dyDescent="0.25">
      <c r="B350667" s="120" t="s">
        <v>1162</v>
      </c>
    </row>
    <row r="350668" spans="2:2" x14ac:dyDescent="0.25">
      <c r="B350668" s="120" t="s">
        <v>1163</v>
      </c>
    </row>
    <row r="350669" spans="2:2" x14ac:dyDescent="0.25">
      <c r="B350669" s="120" t="s">
        <v>1164</v>
      </c>
    </row>
    <row r="350670" spans="2:2" x14ac:dyDescent="0.25">
      <c r="B350670" s="120" t="s">
        <v>1165</v>
      </c>
    </row>
    <row r="350671" spans="2:2" x14ac:dyDescent="0.25">
      <c r="B350671" s="120" t="s">
        <v>1166</v>
      </c>
    </row>
    <row r="350672" spans="2:2" x14ac:dyDescent="0.25">
      <c r="B350672" s="120" t="s">
        <v>1167</v>
      </c>
    </row>
    <row r="350673" spans="2:2" x14ac:dyDescent="0.25">
      <c r="B350673" s="120" t="s">
        <v>1168</v>
      </c>
    </row>
    <row r="350674" spans="2:2" x14ac:dyDescent="0.25">
      <c r="B350674" s="120" t="s">
        <v>1169</v>
      </c>
    </row>
    <row r="350675" spans="2:2" x14ac:dyDescent="0.25">
      <c r="B350675" s="120" t="s">
        <v>1170</v>
      </c>
    </row>
    <row r="350676" spans="2:2" x14ac:dyDescent="0.25">
      <c r="B350676" s="120" t="s">
        <v>1171</v>
      </c>
    </row>
    <row r="350677" spans="2:2" x14ac:dyDescent="0.25">
      <c r="B350677" s="120" t="s">
        <v>1172</v>
      </c>
    </row>
    <row r="350678" spans="2:2" x14ac:dyDescent="0.25">
      <c r="B350678" s="120" t="s">
        <v>1173</v>
      </c>
    </row>
    <row r="350679" spans="2:2" x14ac:dyDescent="0.25">
      <c r="B350679" s="120" t="s">
        <v>1174</v>
      </c>
    </row>
    <row r="350680" spans="2:2" x14ac:dyDescent="0.25">
      <c r="B350680" s="120" t="s">
        <v>1175</v>
      </c>
    </row>
    <row r="350681" spans="2:2" x14ac:dyDescent="0.25">
      <c r="B350681" s="120" t="s">
        <v>1176</v>
      </c>
    </row>
    <row r="350682" spans="2:2" x14ac:dyDescent="0.25">
      <c r="B350682" s="120" t="s">
        <v>1177</v>
      </c>
    </row>
    <row r="350683" spans="2:2" x14ac:dyDescent="0.25">
      <c r="B350683" s="120" t="s">
        <v>1178</v>
      </c>
    </row>
    <row r="350684" spans="2:2" x14ac:dyDescent="0.25">
      <c r="B350684" s="120" t="s">
        <v>1179</v>
      </c>
    </row>
    <row r="350685" spans="2:2" x14ac:dyDescent="0.25">
      <c r="B350685" s="120" t="s">
        <v>1180</v>
      </c>
    </row>
    <row r="350686" spans="2:2" x14ac:dyDescent="0.25">
      <c r="B350686" s="120" t="s">
        <v>1181</v>
      </c>
    </row>
    <row r="350687" spans="2:2" x14ac:dyDescent="0.25">
      <c r="B350687" s="120" t="s">
        <v>1182</v>
      </c>
    </row>
    <row r="350688" spans="2:2" x14ac:dyDescent="0.25">
      <c r="B350688" s="120" t="s">
        <v>1183</v>
      </c>
    </row>
    <row r="350689" spans="2:2" x14ac:dyDescent="0.25">
      <c r="B350689" s="120" t="s">
        <v>1184</v>
      </c>
    </row>
    <row r="350690" spans="2:2" x14ac:dyDescent="0.25">
      <c r="B350690" s="120" t="s">
        <v>1185</v>
      </c>
    </row>
    <row r="350691" spans="2:2" x14ac:dyDescent="0.25">
      <c r="B350691" s="120" t="s">
        <v>1186</v>
      </c>
    </row>
    <row r="350692" spans="2:2" x14ac:dyDescent="0.25">
      <c r="B350692" s="120" t="s">
        <v>1187</v>
      </c>
    </row>
    <row r="350693" spans="2:2" x14ac:dyDescent="0.25">
      <c r="B350693" s="120" t="s">
        <v>1188</v>
      </c>
    </row>
    <row r="350694" spans="2:2" x14ac:dyDescent="0.25">
      <c r="B350694" s="120" t="s">
        <v>1189</v>
      </c>
    </row>
    <row r="350695" spans="2:2" x14ac:dyDescent="0.25">
      <c r="B350695" s="120" t="s">
        <v>1190</v>
      </c>
    </row>
    <row r="350696" spans="2:2" x14ac:dyDescent="0.25">
      <c r="B350696" s="120" t="s">
        <v>1191</v>
      </c>
    </row>
    <row r="350697" spans="2:2" x14ac:dyDescent="0.25">
      <c r="B350697" s="120" t="s">
        <v>1192</v>
      </c>
    </row>
    <row r="350698" spans="2:2" x14ac:dyDescent="0.25">
      <c r="B350698" s="120" t="s">
        <v>1193</v>
      </c>
    </row>
    <row r="350699" spans="2:2" x14ac:dyDescent="0.25">
      <c r="B350699" s="120" t="s">
        <v>1194</v>
      </c>
    </row>
    <row r="350700" spans="2:2" x14ac:dyDescent="0.25">
      <c r="B350700" s="120" t="s">
        <v>1195</v>
      </c>
    </row>
    <row r="350701" spans="2:2" x14ac:dyDescent="0.25">
      <c r="B350701" s="120" t="s">
        <v>1196</v>
      </c>
    </row>
    <row r="350702" spans="2:2" x14ac:dyDescent="0.25">
      <c r="B350702" s="120" t="s">
        <v>1197</v>
      </c>
    </row>
    <row r="350703" spans="2:2" x14ac:dyDescent="0.25">
      <c r="B350703" s="120" t="s">
        <v>1198</v>
      </c>
    </row>
    <row r="350704" spans="2:2" x14ac:dyDescent="0.25">
      <c r="B350704" s="120" t="s">
        <v>1199</v>
      </c>
    </row>
    <row r="350705" spans="2:2" x14ac:dyDescent="0.25">
      <c r="B350705" s="120" t="s">
        <v>1200</v>
      </c>
    </row>
    <row r="350706" spans="2:2" x14ac:dyDescent="0.25">
      <c r="B350706" s="120" t="s">
        <v>1201</v>
      </c>
    </row>
    <row r="350707" spans="2:2" x14ac:dyDescent="0.25">
      <c r="B350707" s="120" t="s">
        <v>1202</v>
      </c>
    </row>
    <row r="350708" spans="2:2" x14ac:dyDescent="0.25">
      <c r="B350708" s="120" t="s">
        <v>1203</v>
      </c>
    </row>
    <row r="350709" spans="2:2" x14ac:dyDescent="0.25">
      <c r="B350709" s="120" t="s">
        <v>1204</v>
      </c>
    </row>
    <row r="350710" spans="2:2" x14ac:dyDescent="0.25">
      <c r="B350710" s="120" t="s">
        <v>1205</v>
      </c>
    </row>
    <row r="350711" spans="2:2" x14ac:dyDescent="0.25">
      <c r="B350711" s="120" t="s">
        <v>1206</v>
      </c>
    </row>
    <row r="350712" spans="2:2" x14ac:dyDescent="0.25">
      <c r="B350712" s="120" t="s">
        <v>1207</v>
      </c>
    </row>
    <row r="350713" spans="2:2" x14ac:dyDescent="0.25">
      <c r="B350713" s="120" t="s">
        <v>1208</v>
      </c>
    </row>
    <row r="350714" spans="2:2" x14ac:dyDescent="0.25">
      <c r="B350714" s="120" t="s">
        <v>1209</v>
      </c>
    </row>
    <row r="350715" spans="2:2" x14ac:dyDescent="0.25">
      <c r="B350715" s="120" t="s">
        <v>1210</v>
      </c>
    </row>
    <row r="350716" spans="2:2" x14ac:dyDescent="0.25">
      <c r="B350716" s="120" t="s">
        <v>1211</v>
      </c>
    </row>
    <row r="350717" spans="2:2" x14ac:dyDescent="0.25">
      <c r="B350717" s="120" t="s">
        <v>1212</v>
      </c>
    </row>
    <row r="350718" spans="2:2" x14ac:dyDescent="0.25">
      <c r="B350718" s="120" t="s">
        <v>1213</v>
      </c>
    </row>
    <row r="350719" spans="2:2" x14ac:dyDescent="0.25">
      <c r="B350719" s="120" t="s">
        <v>1214</v>
      </c>
    </row>
    <row r="350720" spans="2:2" x14ac:dyDescent="0.25">
      <c r="B350720" s="120" t="s">
        <v>1215</v>
      </c>
    </row>
    <row r="350721" spans="2:2" x14ac:dyDescent="0.25">
      <c r="B350721" s="120" t="s">
        <v>1216</v>
      </c>
    </row>
    <row r="350722" spans="2:2" x14ac:dyDescent="0.25">
      <c r="B350722" s="120" t="s">
        <v>1217</v>
      </c>
    </row>
    <row r="350723" spans="2:2" x14ac:dyDescent="0.25">
      <c r="B350723" s="120" t="s">
        <v>1218</v>
      </c>
    </row>
    <row r="350724" spans="2:2" x14ac:dyDescent="0.25">
      <c r="B350724" s="120" t="s">
        <v>1219</v>
      </c>
    </row>
    <row r="350725" spans="2:2" x14ac:dyDescent="0.25">
      <c r="B350725" s="120" t="s">
        <v>1220</v>
      </c>
    </row>
    <row r="350726" spans="2:2" x14ac:dyDescent="0.25">
      <c r="B350726" s="120" t="s">
        <v>1221</v>
      </c>
    </row>
    <row r="350727" spans="2:2" x14ac:dyDescent="0.25">
      <c r="B350727" s="120" t="s">
        <v>1222</v>
      </c>
    </row>
    <row r="350728" spans="2:2" x14ac:dyDescent="0.25">
      <c r="B350728" s="120" t="s">
        <v>1223</v>
      </c>
    </row>
    <row r="350729" spans="2:2" x14ac:dyDescent="0.25">
      <c r="B350729" s="120" t="s">
        <v>1224</v>
      </c>
    </row>
    <row r="350730" spans="2:2" x14ac:dyDescent="0.25">
      <c r="B350730" s="120" t="s">
        <v>1225</v>
      </c>
    </row>
    <row r="350731" spans="2:2" x14ac:dyDescent="0.25">
      <c r="B350731" s="120" t="s">
        <v>1226</v>
      </c>
    </row>
    <row r="350732" spans="2:2" x14ac:dyDescent="0.25">
      <c r="B350732" s="120" t="s">
        <v>1227</v>
      </c>
    </row>
    <row r="350733" spans="2:2" x14ac:dyDescent="0.25">
      <c r="B350733" s="120" t="s">
        <v>1228</v>
      </c>
    </row>
    <row r="350734" spans="2:2" x14ac:dyDescent="0.25">
      <c r="B350734" s="120" t="s">
        <v>1229</v>
      </c>
    </row>
    <row r="350735" spans="2:2" x14ac:dyDescent="0.25">
      <c r="B350735" s="120" t="s">
        <v>1230</v>
      </c>
    </row>
    <row r="350736" spans="2:2" x14ac:dyDescent="0.25">
      <c r="B350736" s="120" t="s">
        <v>1231</v>
      </c>
    </row>
    <row r="350737" spans="2:2" x14ac:dyDescent="0.25">
      <c r="B350737" s="120" t="s">
        <v>1232</v>
      </c>
    </row>
    <row r="350738" spans="2:2" x14ac:dyDescent="0.25">
      <c r="B350738" s="120" t="s">
        <v>1233</v>
      </c>
    </row>
    <row r="350739" spans="2:2" x14ac:dyDescent="0.25">
      <c r="B350739" s="120" t="s">
        <v>1234</v>
      </c>
    </row>
    <row r="350740" spans="2:2" x14ac:dyDescent="0.25">
      <c r="B350740" s="120" t="s">
        <v>1235</v>
      </c>
    </row>
    <row r="350741" spans="2:2" x14ac:dyDescent="0.25">
      <c r="B350741" s="120" t="s">
        <v>1236</v>
      </c>
    </row>
    <row r="350742" spans="2:2" x14ac:dyDescent="0.25">
      <c r="B350742" s="120" t="s">
        <v>1237</v>
      </c>
    </row>
    <row r="350743" spans="2:2" x14ac:dyDescent="0.25">
      <c r="B350743" s="120" t="s">
        <v>1238</v>
      </c>
    </row>
    <row r="350744" spans="2:2" x14ac:dyDescent="0.25">
      <c r="B350744" s="120" t="s">
        <v>1239</v>
      </c>
    </row>
    <row r="350745" spans="2:2" x14ac:dyDescent="0.25">
      <c r="B350745" s="120" t="s">
        <v>1240</v>
      </c>
    </row>
    <row r="350746" spans="2:2" x14ac:dyDescent="0.25">
      <c r="B350746" s="120" t="s">
        <v>1241</v>
      </c>
    </row>
    <row r="350747" spans="2:2" x14ac:dyDescent="0.25">
      <c r="B350747" s="120" t="s">
        <v>1242</v>
      </c>
    </row>
    <row r="350748" spans="2:2" x14ac:dyDescent="0.25">
      <c r="B350748" s="120" t="s">
        <v>1243</v>
      </c>
    </row>
    <row r="350749" spans="2:2" x14ac:dyDescent="0.25">
      <c r="B350749" s="120" t="s">
        <v>1244</v>
      </c>
    </row>
    <row r="350750" spans="2:2" x14ac:dyDescent="0.25">
      <c r="B350750" s="120" t="s">
        <v>1245</v>
      </c>
    </row>
    <row r="350751" spans="2:2" x14ac:dyDescent="0.25">
      <c r="B350751" s="120" t="s">
        <v>1246</v>
      </c>
    </row>
    <row r="350752" spans="2:2" x14ac:dyDescent="0.25">
      <c r="B350752" s="120" t="s">
        <v>1247</v>
      </c>
    </row>
    <row r="350753" spans="2:2" x14ac:dyDescent="0.25">
      <c r="B350753" s="120" t="s">
        <v>1248</v>
      </c>
    </row>
    <row r="350754" spans="2:2" x14ac:dyDescent="0.25">
      <c r="B350754" s="120" t="s">
        <v>1249</v>
      </c>
    </row>
    <row r="350755" spans="2:2" x14ac:dyDescent="0.25">
      <c r="B350755" s="120" t="s">
        <v>1250</v>
      </c>
    </row>
    <row r="350756" spans="2:2" x14ac:dyDescent="0.25">
      <c r="B350756" s="120" t="s">
        <v>1251</v>
      </c>
    </row>
    <row r="350757" spans="2:2" x14ac:dyDescent="0.25">
      <c r="B350757" s="120" t="s">
        <v>1252</v>
      </c>
    </row>
    <row r="350758" spans="2:2" x14ac:dyDescent="0.25">
      <c r="B350758" s="120" t="s">
        <v>1253</v>
      </c>
    </row>
    <row r="350759" spans="2:2" x14ac:dyDescent="0.25">
      <c r="B350759" s="120" t="s">
        <v>1254</v>
      </c>
    </row>
    <row r="350760" spans="2:2" x14ac:dyDescent="0.25">
      <c r="B350760" s="120" t="s">
        <v>1255</v>
      </c>
    </row>
    <row r="350761" spans="2:2" x14ac:dyDescent="0.25">
      <c r="B350761" s="120" t="s">
        <v>1256</v>
      </c>
    </row>
    <row r="350762" spans="2:2" x14ac:dyDescent="0.25">
      <c r="B350762" s="120" t="s">
        <v>1257</v>
      </c>
    </row>
    <row r="350763" spans="2:2" x14ac:dyDescent="0.25">
      <c r="B350763" s="120" t="s">
        <v>1258</v>
      </c>
    </row>
    <row r="350764" spans="2:2" x14ac:dyDescent="0.25">
      <c r="B350764" s="120" t="s">
        <v>1259</v>
      </c>
    </row>
    <row r="350765" spans="2:2" x14ac:dyDescent="0.25">
      <c r="B350765" s="120" t="s">
        <v>1260</v>
      </c>
    </row>
    <row r="350766" spans="2:2" x14ac:dyDescent="0.25">
      <c r="B350766" s="120" t="s">
        <v>1261</v>
      </c>
    </row>
    <row r="350767" spans="2:2" x14ac:dyDescent="0.25">
      <c r="B350767" s="120" t="s">
        <v>1262</v>
      </c>
    </row>
    <row r="350768" spans="2:2" x14ac:dyDescent="0.25">
      <c r="B350768" s="120" t="s">
        <v>1263</v>
      </c>
    </row>
    <row r="350769" spans="2:2" x14ac:dyDescent="0.25">
      <c r="B350769" s="120" t="s">
        <v>1264</v>
      </c>
    </row>
    <row r="350770" spans="2:2" x14ac:dyDescent="0.25">
      <c r="B350770" s="120" t="s">
        <v>1265</v>
      </c>
    </row>
    <row r="350771" spans="2:2" x14ac:dyDescent="0.25">
      <c r="B350771" s="120" t="s">
        <v>1266</v>
      </c>
    </row>
    <row r="350772" spans="2:2" x14ac:dyDescent="0.25">
      <c r="B350772" s="120" t="s">
        <v>1267</v>
      </c>
    </row>
    <row r="350773" spans="2:2" x14ac:dyDescent="0.25">
      <c r="B350773" s="120" t="s">
        <v>1268</v>
      </c>
    </row>
    <row r="350774" spans="2:2" x14ac:dyDescent="0.25">
      <c r="B350774" s="120" t="s">
        <v>1269</v>
      </c>
    </row>
    <row r="350775" spans="2:2" x14ac:dyDescent="0.25">
      <c r="B350775" s="120" t="s">
        <v>1270</v>
      </c>
    </row>
    <row r="350776" spans="2:2" x14ac:dyDescent="0.25">
      <c r="B350776" s="120" t="s">
        <v>1271</v>
      </c>
    </row>
    <row r="350777" spans="2:2" x14ac:dyDescent="0.25">
      <c r="B350777" s="120" t="s">
        <v>1272</v>
      </c>
    </row>
    <row r="350778" spans="2:2" x14ac:dyDescent="0.25">
      <c r="B350778" s="120" t="s">
        <v>1273</v>
      </c>
    </row>
    <row r="350779" spans="2:2" x14ac:dyDescent="0.25">
      <c r="B350779" s="120" t="s">
        <v>1274</v>
      </c>
    </row>
    <row r="350780" spans="2:2" x14ac:dyDescent="0.25">
      <c r="B350780" s="120" t="s">
        <v>1275</v>
      </c>
    </row>
    <row r="350781" spans="2:2" x14ac:dyDescent="0.25">
      <c r="B350781" s="120" t="s">
        <v>1276</v>
      </c>
    </row>
    <row r="350782" spans="2:2" x14ac:dyDescent="0.25">
      <c r="B350782" s="120" t="s">
        <v>1277</v>
      </c>
    </row>
    <row r="350783" spans="2:2" x14ac:dyDescent="0.25">
      <c r="B350783" s="120" t="s">
        <v>1278</v>
      </c>
    </row>
    <row r="350784" spans="2:2" x14ac:dyDescent="0.25">
      <c r="B350784" s="120" t="s">
        <v>1279</v>
      </c>
    </row>
    <row r="350785" spans="2:2" x14ac:dyDescent="0.25">
      <c r="B350785" s="120" t="s">
        <v>1280</v>
      </c>
    </row>
    <row r="350786" spans="2:2" x14ac:dyDescent="0.25">
      <c r="B350786" s="120" t="s">
        <v>1281</v>
      </c>
    </row>
    <row r="350787" spans="2:2" x14ac:dyDescent="0.25">
      <c r="B350787" s="120" t="s">
        <v>1282</v>
      </c>
    </row>
    <row r="350788" spans="2:2" x14ac:dyDescent="0.25">
      <c r="B350788" s="120" t="s">
        <v>1283</v>
      </c>
    </row>
    <row r="350789" spans="2:2" x14ac:dyDescent="0.25">
      <c r="B350789" s="120" t="s">
        <v>1284</v>
      </c>
    </row>
    <row r="350790" spans="2:2" x14ac:dyDescent="0.25">
      <c r="B350790" s="120" t="s">
        <v>1285</v>
      </c>
    </row>
    <row r="350791" spans="2:2" x14ac:dyDescent="0.25">
      <c r="B350791" s="120" t="s">
        <v>1286</v>
      </c>
    </row>
    <row r="350792" spans="2:2" x14ac:dyDescent="0.25">
      <c r="B350792" s="120" t="s">
        <v>1287</v>
      </c>
    </row>
    <row r="350793" spans="2:2" x14ac:dyDescent="0.25">
      <c r="B350793" s="120" t="s">
        <v>1288</v>
      </c>
    </row>
    <row r="350794" spans="2:2" x14ac:dyDescent="0.25">
      <c r="B350794" s="120" t="s">
        <v>1289</v>
      </c>
    </row>
    <row r="350795" spans="2:2" x14ac:dyDescent="0.25">
      <c r="B350795" s="120" t="s">
        <v>1290</v>
      </c>
    </row>
    <row r="350796" spans="2:2" x14ac:dyDescent="0.25">
      <c r="B350796" s="120" t="s">
        <v>1291</v>
      </c>
    </row>
    <row r="350797" spans="2:2" x14ac:dyDescent="0.25">
      <c r="B350797" s="120" t="s">
        <v>1292</v>
      </c>
    </row>
    <row r="350798" spans="2:2" x14ac:dyDescent="0.25">
      <c r="B350798" s="120" t="s">
        <v>1293</v>
      </c>
    </row>
    <row r="350799" spans="2:2" x14ac:dyDescent="0.25">
      <c r="B350799" s="120" t="s">
        <v>1294</v>
      </c>
    </row>
    <row r="350800" spans="2:2" x14ac:dyDescent="0.25">
      <c r="B350800" s="120" t="s">
        <v>1295</v>
      </c>
    </row>
    <row r="350801" spans="2:2" x14ac:dyDescent="0.25">
      <c r="B350801" s="120" t="s">
        <v>1296</v>
      </c>
    </row>
    <row r="350802" spans="2:2" x14ac:dyDescent="0.25">
      <c r="B350802" s="120" t="s">
        <v>1297</v>
      </c>
    </row>
    <row r="350803" spans="2:2" x14ac:dyDescent="0.25">
      <c r="B350803" s="120" t="s">
        <v>1298</v>
      </c>
    </row>
    <row r="350804" spans="2:2" x14ac:dyDescent="0.25">
      <c r="B350804" s="120" t="s">
        <v>1299</v>
      </c>
    </row>
    <row r="350805" spans="2:2" x14ac:dyDescent="0.25">
      <c r="B350805" s="120" t="s">
        <v>1300</v>
      </c>
    </row>
    <row r="350806" spans="2:2" x14ac:dyDescent="0.25">
      <c r="B350806" s="120" t="s">
        <v>1301</v>
      </c>
    </row>
    <row r="350807" spans="2:2" x14ac:dyDescent="0.25">
      <c r="B350807" s="120" t="s">
        <v>1302</v>
      </c>
    </row>
    <row r="350808" spans="2:2" x14ac:dyDescent="0.25">
      <c r="B350808" s="120" t="s">
        <v>1303</v>
      </c>
    </row>
    <row r="350809" spans="2:2" x14ac:dyDescent="0.25">
      <c r="B350809" s="120" t="s">
        <v>1304</v>
      </c>
    </row>
    <row r="350810" spans="2:2" x14ac:dyDescent="0.25">
      <c r="B350810" s="120" t="s">
        <v>1305</v>
      </c>
    </row>
    <row r="350811" spans="2:2" x14ac:dyDescent="0.25">
      <c r="B350811" s="120" t="s">
        <v>1306</v>
      </c>
    </row>
    <row r="350812" spans="2:2" x14ac:dyDescent="0.25">
      <c r="B350812" s="120" t="s">
        <v>1307</v>
      </c>
    </row>
    <row r="350813" spans="2:2" x14ac:dyDescent="0.25">
      <c r="B350813" s="120" t="s">
        <v>1308</v>
      </c>
    </row>
    <row r="350814" spans="2:2" x14ac:dyDescent="0.25">
      <c r="B350814" s="120" t="s">
        <v>1309</v>
      </c>
    </row>
    <row r="350815" spans="2:2" x14ac:dyDescent="0.25">
      <c r="B350815" s="120" t="s">
        <v>1310</v>
      </c>
    </row>
    <row r="350816" spans="2:2" x14ac:dyDescent="0.25">
      <c r="B350816" s="120" t="s">
        <v>1311</v>
      </c>
    </row>
    <row r="350817" spans="2:2" x14ac:dyDescent="0.25">
      <c r="B350817" s="120" t="s">
        <v>1312</v>
      </c>
    </row>
    <row r="350818" spans="2:2" x14ac:dyDescent="0.25">
      <c r="B350818" s="120" t="s">
        <v>1313</v>
      </c>
    </row>
    <row r="350819" spans="2:2" x14ac:dyDescent="0.25">
      <c r="B350819" s="120" t="s">
        <v>1314</v>
      </c>
    </row>
    <row r="350820" spans="2:2" x14ac:dyDescent="0.25">
      <c r="B350820" s="120" t="s">
        <v>1315</v>
      </c>
    </row>
    <row r="350821" spans="2:2" x14ac:dyDescent="0.25">
      <c r="B350821" s="120" t="s">
        <v>1316</v>
      </c>
    </row>
    <row r="350822" spans="2:2" x14ac:dyDescent="0.25">
      <c r="B350822" s="120" t="s">
        <v>1317</v>
      </c>
    </row>
    <row r="350823" spans="2:2" x14ac:dyDescent="0.25">
      <c r="B350823" s="120" t="s">
        <v>1318</v>
      </c>
    </row>
    <row r="350824" spans="2:2" x14ac:dyDescent="0.25">
      <c r="B350824" s="120" t="s">
        <v>1319</v>
      </c>
    </row>
    <row r="350825" spans="2:2" x14ac:dyDescent="0.25">
      <c r="B350825" s="120" t="s">
        <v>1320</v>
      </c>
    </row>
    <row r="350826" spans="2:2" x14ac:dyDescent="0.25">
      <c r="B350826" s="120" t="s">
        <v>1321</v>
      </c>
    </row>
    <row r="350827" spans="2:2" x14ac:dyDescent="0.25">
      <c r="B350827" s="120" t="s">
        <v>1322</v>
      </c>
    </row>
    <row r="350828" spans="2:2" x14ac:dyDescent="0.25">
      <c r="B350828" s="120" t="s">
        <v>1323</v>
      </c>
    </row>
    <row r="350829" spans="2:2" x14ac:dyDescent="0.25">
      <c r="B350829" s="120" t="s">
        <v>1324</v>
      </c>
    </row>
    <row r="350830" spans="2:2" x14ac:dyDescent="0.25">
      <c r="B350830" s="120" t="s">
        <v>1325</v>
      </c>
    </row>
    <row r="350831" spans="2:2" x14ac:dyDescent="0.25">
      <c r="B350831" s="120" t="s">
        <v>1326</v>
      </c>
    </row>
    <row r="350832" spans="2:2" x14ac:dyDescent="0.25">
      <c r="B350832" s="120" t="s">
        <v>1327</v>
      </c>
    </row>
    <row r="350833" spans="2:2" x14ac:dyDescent="0.25">
      <c r="B350833" s="120" t="s">
        <v>1328</v>
      </c>
    </row>
    <row r="350834" spans="2:2" x14ac:dyDescent="0.25">
      <c r="B350834" s="120" t="s">
        <v>1329</v>
      </c>
    </row>
    <row r="350835" spans="2:2" x14ac:dyDescent="0.25">
      <c r="B350835" s="120" t="s">
        <v>1330</v>
      </c>
    </row>
    <row r="350836" spans="2:2" x14ac:dyDescent="0.25">
      <c r="B350836" s="120" t="s">
        <v>1331</v>
      </c>
    </row>
    <row r="350837" spans="2:2" x14ac:dyDescent="0.25">
      <c r="B350837" s="120" t="s">
        <v>1332</v>
      </c>
    </row>
    <row r="350838" spans="2:2" x14ac:dyDescent="0.25">
      <c r="B350838" s="120" t="s">
        <v>1333</v>
      </c>
    </row>
    <row r="350839" spans="2:2" x14ac:dyDescent="0.25">
      <c r="B350839" s="120" t="s">
        <v>1334</v>
      </c>
    </row>
    <row r="350840" spans="2:2" x14ac:dyDescent="0.25">
      <c r="B350840" s="120" t="s">
        <v>1335</v>
      </c>
    </row>
    <row r="350841" spans="2:2" x14ac:dyDescent="0.25">
      <c r="B350841" s="120" t="s">
        <v>1336</v>
      </c>
    </row>
    <row r="350842" spans="2:2" x14ac:dyDescent="0.25">
      <c r="B350842" s="120" t="s">
        <v>1337</v>
      </c>
    </row>
    <row r="350843" spans="2:2" x14ac:dyDescent="0.25">
      <c r="B350843" s="120" t="s">
        <v>1338</v>
      </c>
    </row>
    <row r="350844" spans="2:2" x14ac:dyDescent="0.25">
      <c r="B350844" s="120" t="s">
        <v>1339</v>
      </c>
    </row>
    <row r="350845" spans="2:2" x14ac:dyDescent="0.25">
      <c r="B350845" s="120" t="s">
        <v>1340</v>
      </c>
    </row>
    <row r="350846" spans="2:2" x14ac:dyDescent="0.25">
      <c r="B350846" s="120" t="s">
        <v>1341</v>
      </c>
    </row>
    <row r="350847" spans="2:2" x14ac:dyDescent="0.25">
      <c r="B350847" s="120" t="s">
        <v>1342</v>
      </c>
    </row>
    <row r="350848" spans="2:2" x14ac:dyDescent="0.25">
      <c r="B350848" s="120" t="s">
        <v>1343</v>
      </c>
    </row>
    <row r="350849" spans="2:2" x14ac:dyDescent="0.25">
      <c r="B350849" s="120" t="s">
        <v>1344</v>
      </c>
    </row>
    <row r="350850" spans="2:2" x14ac:dyDescent="0.25">
      <c r="B350850" s="120" t="s">
        <v>1345</v>
      </c>
    </row>
    <row r="350851" spans="2:2" x14ac:dyDescent="0.25">
      <c r="B350851" s="120" t="s">
        <v>1346</v>
      </c>
    </row>
    <row r="350852" spans="2:2" x14ac:dyDescent="0.25">
      <c r="B350852" s="120" t="s">
        <v>1347</v>
      </c>
    </row>
    <row r="350853" spans="2:2" x14ac:dyDescent="0.25">
      <c r="B350853" s="120" t="s">
        <v>1348</v>
      </c>
    </row>
    <row r="350854" spans="2:2" x14ac:dyDescent="0.25">
      <c r="B350854" s="120" t="s">
        <v>1349</v>
      </c>
    </row>
    <row r="350855" spans="2:2" x14ac:dyDescent="0.25">
      <c r="B350855" s="120" t="s">
        <v>1350</v>
      </c>
    </row>
    <row r="350856" spans="2:2" x14ac:dyDescent="0.25">
      <c r="B350856" s="120" t="s">
        <v>1351</v>
      </c>
    </row>
    <row r="350857" spans="2:2" x14ac:dyDescent="0.25">
      <c r="B350857" s="120" t="s">
        <v>1352</v>
      </c>
    </row>
    <row r="350858" spans="2:2" x14ac:dyDescent="0.25">
      <c r="B350858" s="120" t="s">
        <v>1353</v>
      </c>
    </row>
    <row r="350859" spans="2:2" x14ac:dyDescent="0.25">
      <c r="B350859" s="120" t="s">
        <v>1354</v>
      </c>
    </row>
    <row r="350860" spans="2:2" x14ac:dyDescent="0.25">
      <c r="B350860" s="120" t="s">
        <v>1355</v>
      </c>
    </row>
    <row r="350861" spans="2:2" x14ac:dyDescent="0.25">
      <c r="B350861" s="120" t="s">
        <v>1356</v>
      </c>
    </row>
    <row r="350862" spans="2:2" x14ac:dyDescent="0.25">
      <c r="B350862" s="120" t="s">
        <v>1357</v>
      </c>
    </row>
    <row r="350863" spans="2:2" x14ac:dyDescent="0.25">
      <c r="B350863" s="120" t="s">
        <v>1358</v>
      </c>
    </row>
    <row r="350864" spans="2:2" x14ac:dyDescent="0.25">
      <c r="B350864" s="120" t="s">
        <v>1359</v>
      </c>
    </row>
    <row r="350865" spans="2:2" x14ac:dyDescent="0.25">
      <c r="B350865" s="120" t="s">
        <v>1360</v>
      </c>
    </row>
    <row r="350866" spans="2:2" x14ac:dyDescent="0.25">
      <c r="B350866" s="120" t="s">
        <v>1361</v>
      </c>
    </row>
    <row r="350867" spans="2:2" x14ac:dyDescent="0.25">
      <c r="B350867" s="120" t="s">
        <v>1362</v>
      </c>
    </row>
    <row r="350868" spans="2:2" x14ac:dyDescent="0.25">
      <c r="B350868" s="120" t="s">
        <v>1363</v>
      </c>
    </row>
    <row r="350869" spans="2:2" x14ac:dyDescent="0.25">
      <c r="B350869" s="120" t="s">
        <v>1364</v>
      </c>
    </row>
    <row r="350870" spans="2:2" x14ac:dyDescent="0.25">
      <c r="B350870" s="120" t="s">
        <v>1365</v>
      </c>
    </row>
    <row r="350871" spans="2:2" x14ac:dyDescent="0.25">
      <c r="B350871" s="120" t="s">
        <v>1366</v>
      </c>
    </row>
    <row r="350872" spans="2:2" x14ac:dyDescent="0.25">
      <c r="B350872" s="120" t="s">
        <v>1367</v>
      </c>
    </row>
    <row r="350873" spans="2:2" x14ac:dyDescent="0.25">
      <c r="B350873" s="120" t="s">
        <v>1368</v>
      </c>
    </row>
    <row r="350874" spans="2:2" x14ac:dyDescent="0.25">
      <c r="B350874" s="120" t="s">
        <v>1369</v>
      </c>
    </row>
    <row r="350875" spans="2:2" x14ac:dyDescent="0.25">
      <c r="B350875" s="120" t="s">
        <v>1370</v>
      </c>
    </row>
    <row r="350876" spans="2:2" x14ac:dyDescent="0.25">
      <c r="B350876" s="120" t="s">
        <v>1371</v>
      </c>
    </row>
    <row r="350877" spans="2:2" x14ac:dyDescent="0.25">
      <c r="B350877" s="120" t="s">
        <v>1372</v>
      </c>
    </row>
    <row r="350878" spans="2:2" x14ac:dyDescent="0.25">
      <c r="B350878" s="120" t="s">
        <v>1373</v>
      </c>
    </row>
    <row r="350879" spans="2:2" x14ac:dyDescent="0.25">
      <c r="B350879" s="120" t="s">
        <v>1374</v>
      </c>
    </row>
    <row r="350880" spans="2:2" x14ac:dyDescent="0.25">
      <c r="B350880" s="120" t="s">
        <v>1375</v>
      </c>
    </row>
    <row r="350881" spans="2:2" x14ac:dyDescent="0.25">
      <c r="B350881" s="120" t="s">
        <v>1376</v>
      </c>
    </row>
    <row r="350882" spans="2:2" x14ac:dyDescent="0.25">
      <c r="B350882" s="120" t="s">
        <v>1377</v>
      </c>
    </row>
    <row r="350883" spans="2:2" x14ac:dyDescent="0.25">
      <c r="B350883" s="120" t="s">
        <v>1378</v>
      </c>
    </row>
    <row r="350884" spans="2:2" x14ac:dyDescent="0.25">
      <c r="B350884" s="120" t="s">
        <v>1379</v>
      </c>
    </row>
    <row r="350885" spans="2:2" x14ac:dyDescent="0.25">
      <c r="B350885" s="120" t="s">
        <v>1380</v>
      </c>
    </row>
    <row r="350886" spans="2:2" x14ac:dyDescent="0.25">
      <c r="B350886" s="120" t="s">
        <v>1381</v>
      </c>
    </row>
    <row r="350887" spans="2:2" x14ac:dyDescent="0.25">
      <c r="B350887" s="120" t="s">
        <v>1382</v>
      </c>
    </row>
    <row r="350888" spans="2:2" x14ac:dyDescent="0.25">
      <c r="B350888" s="120" t="s">
        <v>1383</v>
      </c>
    </row>
    <row r="350889" spans="2:2" x14ac:dyDescent="0.25">
      <c r="B350889" s="120" t="s">
        <v>1384</v>
      </c>
    </row>
    <row r="350890" spans="2:2" x14ac:dyDescent="0.25">
      <c r="B350890" s="120" t="s">
        <v>1385</v>
      </c>
    </row>
    <row r="350891" spans="2:2" x14ac:dyDescent="0.25">
      <c r="B350891" s="120" t="s">
        <v>1386</v>
      </c>
    </row>
    <row r="350892" spans="2:2" x14ac:dyDescent="0.25">
      <c r="B350892" s="120" t="s">
        <v>1387</v>
      </c>
    </row>
    <row r="350893" spans="2:2" x14ac:dyDescent="0.25">
      <c r="B350893" s="120" t="s">
        <v>1388</v>
      </c>
    </row>
    <row r="350894" spans="2:2" x14ac:dyDescent="0.25">
      <c r="B350894" s="120" t="s">
        <v>1389</v>
      </c>
    </row>
    <row r="350895" spans="2:2" x14ac:dyDescent="0.25">
      <c r="B350895" s="120" t="s">
        <v>1390</v>
      </c>
    </row>
    <row r="350896" spans="2:2" x14ac:dyDescent="0.25">
      <c r="B350896" s="120" t="s">
        <v>1391</v>
      </c>
    </row>
    <row r="350897" spans="2:2" x14ac:dyDescent="0.25">
      <c r="B350897" s="120" t="s">
        <v>1392</v>
      </c>
    </row>
    <row r="350898" spans="2:2" x14ac:dyDescent="0.25">
      <c r="B350898" s="120" t="s">
        <v>1393</v>
      </c>
    </row>
    <row r="350899" spans="2:2" x14ac:dyDescent="0.25">
      <c r="B350899" s="120" t="s">
        <v>1394</v>
      </c>
    </row>
    <row r="350900" spans="2:2" x14ac:dyDescent="0.25">
      <c r="B350900" s="120" t="s">
        <v>1395</v>
      </c>
    </row>
    <row r="350901" spans="2:2" x14ac:dyDescent="0.25">
      <c r="B350901" s="120" t="s">
        <v>1396</v>
      </c>
    </row>
    <row r="350902" spans="2:2" x14ac:dyDescent="0.25">
      <c r="B350902" s="120" t="s">
        <v>1397</v>
      </c>
    </row>
    <row r="350903" spans="2:2" x14ac:dyDescent="0.25">
      <c r="B350903" s="120" t="s">
        <v>1398</v>
      </c>
    </row>
    <row r="350904" spans="2:2" x14ac:dyDescent="0.25">
      <c r="B350904" s="120" t="s">
        <v>1399</v>
      </c>
    </row>
    <row r="350905" spans="2:2" x14ac:dyDescent="0.25">
      <c r="B350905" s="120" t="s">
        <v>1400</v>
      </c>
    </row>
    <row r="350906" spans="2:2" x14ac:dyDescent="0.25">
      <c r="B350906" s="120" t="s">
        <v>1401</v>
      </c>
    </row>
    <row r="350907" spans="2:2" x14ac:dyDescent="0.25">
      <c r="B350907" s="120" t="s">
        <v>1402</v>
      </c>
    </row>
    <row r="350908" spans="2:2" x14ac:dyDescent="0.25">
      <c r="B350908" s="120" t="s">
        <v>1403</v>
      </c>
    </row>
    <row r="350909" spans="2:2" x14ac:dyDescent="0.25">
      <c r="B350909" s="120" t="s">
        <v>1404</v>
      </c>
    </row>
    <row r="350910" spans="2:2" x14ac:dyDescent="0.25">
      <c r="B350910" s="120" t="s">
        <v>1405</v>
      </c>
    </row>
    <row r="350911" spans="2:2" x14ac:dyDescent="0.25">
      <c r="B350911" s="120" t="s">
        <v>1406</v>
      </c>
    </row>
    <row r="350912" spans="2:2" x14ac:dyDescent="0.25">
      <c r="B350912" s="120" t="s">
        <v>1407</v>
      </c>
    </row>
    <row r="350913" spans="2:2" x14ac:dyDescent="0.25">
      <c r="B350913" s="120" t="s">
        <v>1408</v>
      </c>
    </row>
    <row r="350914" spans="2:2" x14ac:dyDescent="0.25">
      <c r="B350914" s="120" t="s">
        <v>1409</v>
      </c>
    </row>
    <row r="350915" spans="2:2" x14ac:dyDescent="0.25">
      <c r="B350915" s="120" t="s">
        <v>1410</v>
      </c>
    </row>
    <row r="350916" spans="2:2" x14ac:dyDescent="0.25">
      <c r="B350916" s="120" t="s">
        <v>1411</v>
      </c>
    </row>
    <row r="350917" spans="2:2" x14ac:dyDescent="0.25">
      <c r="B350917" s="120" t="s">
        <v>1412</v>
      </c>
    </row>
    <row r="350918" spans="2:2" x14ac:dyDescent="0.25">
      <c r="B350918" s="120" t="s">
        <v>1413</v>
      </c>
    </row>
    <row r="350919" spans="2:2" x14ac:dyDescent="0.25">
      <c r="B350919" s="120" t="s">
        <v>1414</v>
      </c>
    </row>
    <row r="350920" spans="2:2" x14ac:dyDescent="0.25">
      <c r="B350920" s="120" t="s">
        <v>1415</v>
      </c>
    </row>
    <row r="350921" spans="2:2" x14ac:dyDescent="0.25">
      <c r="B350921" s="120" t="s">
        <v>1416</v>
      </c>
    </row>
    <row r="350922" spans="2:2" x14ac:dyDescent="0.25">
      <c r="B350922" s="120" t="s">
        <v>1417</v>
      </c>
    </row>
    <row r="350923" spans="2:2" x14ac:dyDescent="0.25">
      <c r="B350923" s="120" t="s">
        <v>1418</v>
      </c>
    </row>
    <row r="350924" spans="2:2" x14ac:dyDescent="0.25">
      <c r="B350924" s="120" t="s">
        <v>1419</v>
      </c>
    </row>
    <row r="350925" spans="2:2" x14ac:dyDescent="0.25">
      <c r="B350925" s="120" t="s">
        <v>1420</v>
      </c>
    </row>
    <row r="350926" spans="2:2" x14ac:dyDescent="0.25">
      <c r="B350926" s="120" t="s">
        <v>1421</v>
      </c>
    </row>
    <row r="350927" spans="2:2" x14ac:dyDescent="0.25">
      <c r="B350927" s="120" t="s">
        <v>1422</v>
      </c>
    </row>
    <row r="350928" spans="2:2" x14ac:dyDescent="0.25">
      <c r="B350928" s="120" t="s">
        <v>1423</v>
      </c>
    </row>
    <row r="350929" spans="2:2" x14ac:dyDescent="0.25">
      <c r="B350929" s="120" t="s">
        <v>1424</v>
      </c>
    </row>
    <row r="350930" spans="2:2" x14ac:dyDescent="0.25">
      <c r="B350930" s="120" t="s">
        <v>1425</v>
      </c>
    </row>
    <row r="350931" spans="2:2" x14ac:dyDescent="0.25">
      <c r="B350931" s="120" t="s">
        <v>1426</v>
      </c>
    </row>
    <row r="350932" spans="2:2" x14ac:dyDescent="0.25">
      <c r="B350932" s="120" t="s">
        <v>1427</v>
      </c>
    </row>
    <row r="350933" spans="2:2" x14ac:dyDescent="0.25">
      <c r="B350933" s="120" t="s">
        <v>1428</v>
      </c>
    </row>
    <row r="350934" spans="2:2" x14ac:dyDescent="0.25">
      <c r="B350934" s="120" t="s">
        <v>1429</v>
      </c>
    </row>
    <row r="350935" spans="2:2" x14ac:dyDescent="0.25">
      <c r="B350935" s="120" t="s">
        <v>1430</v>
      </c>
    </row>
    <row r="350936" spans="2:2" x14ac:dyDescent="0.25">
      <c r="B350936" s="120" t="s">
        <v>1431</v>
      </c>
    </row>
    <row r="350937" spans="2:2" x14ac:dyDescent="0.25">
      <c r="B350937" s="120" t="s">
        <v>1432</v>
      </c>
    </row>
    <row r="350938" spans="2:2" x14ac:dyDescent="0.25">
      <c r="B350938" s="120" t="s">
        <v>1433</v>
      </c>
    </row>
    <row r="350939" spans="2:2" x14ac:dyDescent="0.25">
      <c r="B350939" s="120" t="s">
        <v>1434</v>
      </c>
    </row>
    <row r="350940" spans="2:2" x14ac:dyDescent="0.25">
      <c r="B350940" s="120" t="s">
        <v>1435</v>
      </c>
    </row>
    <row r="350941" spans="2:2" x14ac:dyDescent="0.25">
      <c r="B350941" s="120" t="s">
        <v>1436</v>
      </c>
    </row>
    <row r="350942" spans="2:2" x14ac:dyDescent="0.25">
      <c r="B350942" s="120" t="s">
        <v>1437</v>
      </c>
    </row>
    <row r="350943" spans="2:2" x14ac:dyDescent="0.25">
      <c r="B350943" s="120" t="s">
        <v>1438</v>
      </c>
    </row>
    <row r="350944" spans="2:2" x14ac:dyDescent="0.25">
      <c r="B350944" s="120" t="s">
        <v>1439</v>
      </c>
    </row>
    <row r="350945" spans="2:2" x14ac:dyDescent="0.25">
      <c r="B350945" s="120" t="s">
        <v>1440</v>
      </c>
    </row>
    <row r="350946" spans="2:2" x14ac:dyDescent="0.25">
      <c r="B350946" s="120" t="s">
        <v>1441</v>
      </c>
    </row>
    <row r="350947" spans="2:2" x14ac:dyDescent="0.25">
      <c r="B350947" s="120" t="s">
        <v>1442</v>
      </c>
    </row>
    <row r="350948" spans="2:2" x14ac:dyDescent="0.25">
      <c r="B350948" s="120" t="s">
        <v>1443</v>
      </c>
    </row>
    <row r="350949" spans="2:2" x14ac:dyDescent="0.25">
      <c r="B350949" s="120" t="s">
        <v>1444</v>
      </c>
    </row>
    <row r="350950" spans="2:2" x14ac:dyDescent="0.25">
      <c r="B350950" s="120" t="s">
        <v>1445</v>
      </c>
    </row>
    <row r="350951" spans="2:2" x14ac:dyDescent="0.25">
      <c r="B350951" s="120" t="s">
        <v>1446</v>
      </c>
    </row>
    <row r="350952" spans="2:2" x14ac:dyDescent="0.25">
      <c r="B350952" s="120" t="s">
        <v>1447</v>
      </c>
    </row>
    <row r="350953" spans="2:2" x14ac:dyDescent="0.25">
      <c r="B350953" s="120" t="s">
        <v>1448</v>
      </c>
    </row>
    <row r="350954" spans="2:2" x14ac:dyDescent="0.25">
      <c r="B350954" s="120" t="s">
        <v>1449</v>
      </c>
    </row>
    <row r="350955" spans="2:2" x14ac:dyDescent="0.25">
      <c r="B350955" s="120" t="s">
        <v>1450</v>
      </c>
    </row>
    <row r="350956" spans="2:2" x14ac:dyDescent="0.25">
      <c r="B350956" s="120" t="s">
        <v>1451</v>
      </c>
    </row>
    <row r="350957" spans="2:2" x14ac:dyDescent="0.25">
      <c r="B350957" s="120" t="s">
        <v>1452</v>
      </c>
    </row>
    <row r="350958" spans="2:2" x14ac:dyDescent="0.25">
      <c r="B350958" s="120" t="s">
        <v>1453</v>
      </c>
    </row>
    <row r="350959" spans="2:2" x14ac:dyDescent="0.25">
      <c r="B350959" s="120" t="s">
        <v>1454</v>
      </c>
    </row>
    <row r="350960" spans="2:2" x14ac:dyDescent="0.25">
      <c r="B350960" s="120" t="s">
        <v>1455</v>
      </c>
    </row>
    <row r="350961" spans="2:2" x14ac:dyDescent="0.25">
      <c r="B350961" s="120" t="s">
        <v>1456</v>
      </c>
    </row>
    <row r="350962" spans="2:2" x14ac:dyDescent="0.25">
      <c r="B350962" s="120" t="s">
        <v>1457</v>
      </c>
    </row>
    <row r="350963" spans="2:2" x14ac:dyDescent="0.25">
      <c r="B350963" s="120" t="s">
        <v>1458</v>
      </c>
    </row>
    <row r="350964" spans="2:2" x14ac:dyDescent="0.25">
      <c r="B350964" s="120" t="s">
        <v>1459</v>
      </c>
    </row>
    <row r="350965" spans="2:2" x14ac:dyDescent="0.25">
      <c r="B350965" s="120" t="s">
        <v>1460</v>
      </c>
    </row>
    <row r="350966" spans="2:2" x14ac:dyDescent="0.25">
      <c r="B350966" s="120" t="s">
        <v>1461</v>
      </c>
    </row>
    <row r="350967" spans="2:2" x14ac:dyDescent="0.25">
      <c r="B350967" s="120" t="s">
        <v>1462</v>
      </c>
    </row>
    <row r="350968" spans="2:2" x14ac:dyDescent="0.25">
      <c r="B350968" s="120" t="s">
        <v>1463</v>
      </c>
    </row>
    <row r="350969" spans="2:2" x14ac:dyDescent="0.25">
      <c r="B350969" s="120" t="s">
        <v>1464</v>
      </c>
    </row>
    <row r="350970" spans="2:2" x14ac:dyDescent="0.25">
      <c r="B350970" s="120" t="s">
        <v>1465</v>
      </c>
    </row>
    <row r="350971" spans="2:2" x14ac:dyDescent="0.25">
      <c r="B350971" s="120" t="s">
        <v>1466</v>
      </c>
    </row>
    <row r="350972" spans="2:2" x14ac:dyDescent="0.25">
      <c r="B350972" s="120" t="s">
        <v>1467</v>
      </c>
    </row>
    <row r="350973" spans="2:2" x14ac:dyDescent="0.25">
      <c r="B350973" s="120" t="s">
        <v>1468</v>
      </c>
    </row>
    <row r="350974" spans="2:2" x14ac:dyDescent="0.25">
      <c r="B350974" s="120" t="s">
        <v>1469</v>
      </c>
    </row>
    <row r="350975" spans="2:2" x14ac:dyDescent="0.25">
      <c r="B350975" s="120" t="s">
        <v>1470</v>
      </c>
    </row>
    <row r="350976" spans="2:2" x14ac:dyDescent="0.25">
      <c r="B350976" s="120" t="s">
        <v>1471</v>
      </c>
    </row>
    <row r="350977" spans="2:2" x14ac:dyDescent="0.25">
      <c r="B350977" s="120" t="s">
        <v>1472</v>
      </c>
    </row>
    <row r="350978" spans="2:2" x14ac:dyDescent="0.25">
      <c r="B350978" s="120" t="s">
        <v>1473</v>
      </c>
    </row>
    <row r="350979" spans="2:2" x14ac:dyDescent="0.25">
      <c r="B350979" s="120" t="s">
        <v>1474</v>
      </c>
    </row>
    <row r="350980" spans="2:2" x14ac:dyDescent="0.25">
      <c r="B350980" s="120" t="s">
        <v>1475</v>
      </c>
    </row>
    <row r="350981" spans="2:2" x14ac:dyDescent="0.25">
      <c r="B350981" s="120" t="s">
        <v>1476</v>
      </c>
    </row>
    <row r="350982" spans="2:2" x14ac:dyDescent="0.25">
      <c r="B350982" s="120" t="s">
        <v>1477</v>
      </c>
    </row>
    <row r="350983" spans="2:2" x14ac:dyDescent="0.25">
      <c r="B350983" s="120" t="s">
        <v>1478</v>
      </c>
    </row>
    <row r="350984" spans="2:2" x14ac:dyDescent="0.25">
      <c r="B350984" s="120" t="s">
        <v>1479</v>
      </c>
    </row>
    <row r="350985" spans="2:2" x14ac:dyDescent="0.25">
      <c r="B350985" s="120" t="s">
        <v>1480</v>
      </c>
    </row>
    <row r="350986" spans="2:2" x14ac:dyDescent="0.25">
      <c r="B350986" s="120" t="s">
        <v>1481</v>
      </c>
    </row>
    <row r="350987" spans="2:2" x14ac:dyDescent="0.25">
      <c r="B350987" s="120" t="s">
        <v>1482</v>
      </c>
    </row>
    <row r="350988" spans="2:2" x14ac:dyDescent="0.25">
      <c r="B350988" s="120" t="s">
        <v>1483</v>
      </c>
    </row>
    <row r="350989" spans="2:2" x14ac:dyDescent="0.25">
      <c r="B350989" s="120" t="s">
        <v>1484</v>
      </c>
    </row>
    <row r="350990" spans="2:2" x14ac:dyDescent="0.25">
      <c r="B350990" s="120" t="s">
        <v>1485</v>
      </c>
    </row>
    <row r="350991" spans="2:2" x14ac:dyDescent="0.25">
      <c r="B350991" s="120" t="s">
        <v>1486</v>
      </c>
    </row>
    <row r="350992" spans="2:2" x14ac:dyDescent="0.25">
      <c r="B350992" s="120" t="s">
        <v>1487</v>
      </c>
    </row>
    <row r="350993" spans="2:2" x14ac:dyDescent="0.25">
      <c r="B350993" s="120" t="s">
        <v>1488</v>
      </c>
    </row>
    <row r="350994" spans="2:2" x14ac:dyDescent="0.25">
      <c r="B350994" s="120" t="s">
        <v>1489</v>
      </c>
    </row>
    <row r="350995" spans="2:2" x14ac:dyDescent="0.25">
      <c r="B350995" s="120" t="s">
        <v>1490</v>
      </c>
    </row>
    <row r="350996" spans="2:2" x14ac:dyDescent="0.25">
      <c r="B350996" s="120" t="s">
        <v>1491</v>
      </c>
    </row>
    <row r="350997" spans="2:2" x14ac:dyDescent="0.25">
      <c r="B350997" s="120" t="s">
        <v>1492</v>
      </c>
    </row>
    <row r="350998" spans="2:2" x14ac:dyDescent="0.25">
      <c r="B350998" s="120" t="s">
        <v>1493</v>
      </c>
    </row>
    <row r="350999" spans="2:2" x14ac:dyDescent="0.25">
      <c r="B350999" s="120" t="s">
        <v>1494</v>
      </c>
    </row>
    <row r="351000" spans="2:2" x14ac:dyDescent="0.25">
      <c r="B351000" s="120" t="s">
        <v>1495</v>
      </c>
    </row>
    <row r="351001" spans="2:2" x14ac:dyDescent="0.25">
      <c r="B351001" s="120" t="s">
        <v>1496</v>
      </c>
    </row>
    <row r="351002" spans="2:2" x14ac:dyDescent="0.25">
      <c r="B351002" s="120" t="s">
        <v>1497</v>
      </c>
    </row>
    <row r="351003" spans="2:2" x14ac:dyDescent="0.25">
      <c r="B351003" s="120" t="s">
        <v>1498</v>
      </c>
    </row>
    <row r="351004" spans="2:2" x14ac:dyDescent="0.25">
      <c r="B351004" s="120" t="s">
        <v>1499</v>
      </c>
    </row>
    <row r="351005" spans="2:2" x14ac:dyDescent="0.25">
      <c r="B351005" s="120" t="s">
        <v>1500</v>
      </c>
    </row>
    <row r="351006" spans="2:2" x14ac:dyDescent="0.25">
      <c r="B351006" s="120" t="s">
        <v>1501</v>
      </c>
    </row>
    <row r="351007" spans="2:2" x14ac:dyDescent="0.25">
      <c r="B351007" s="120" t="s">
        <v>1502</v>
      </c>
    </row>
    <row r="351008" spans="2:2" x14ac:dyDescent="0.25">
      <c r="B351008" s="120" t="s">
        <v>1503</v>
      </c>
    </row>
    <row r="351009" spans="2:2" x14ac:dyDescent="0.25">
      <c r="B351009" s="120" t="s">
        <v>1504</v>
      </c>
    </row>
    <row r="351010" spans="2:2" x14ac:dyDescent="0.25">
      <c r="B351010" s="120" t="s">
        <v>1505</v>
      </c>
    </row>
    <row r="351011" spans="2:2" x14ac:dyDescent="0.25">
      <c r="B351011" s="120" t="s">
        <v>1506</v>
      </c>
    </row>
    <row r="351012" spans="2:2" x14ac:dyDescent="0.25">
      <c r="B351012" s="120" t="s">
        <v>1507</v>
      </c>
    </row>
    <row r="351013" spans="2:2" x14ac:dyDescent="0.25">
      <c r="B351013" s="120" t="s">
        <v>1508</v>
      </c>
    </row>
    <row r="351014" spans="2:2" x14ac:dyDescent="0.25">
      <c r="B351014" s="120" t="s">
        <v>1509</v>
      </c>
    </row>
    <row r="351015" spans="2:2" x14ac:dyDescent="0.25">
      <c r="B351015" s="120" t="s">
        <v>1510</v>
      </c>
    </row>
    <row r="351016" spans="2:2" x14ac:dyDescent="0.25">
      <c r="B351016" s="120" t="s">
        <v>1511</v>
      </c>
    </row>
    <row r="351017" spans="2:2" x14ac:dyDescent="0.25">
      <c r="B351017" s="120" t="s">
        <v>1512</v>
      </c>
    </row>
    <row r="351018" spans="2:2" x14ac:dyDescent="0.25">
      <c r="B351018" s="120" t="s">
        <v>1513</v>
      </c>
    </row>
    <row r="351019" spans="2:2" x14ac:dyDescent="0.25">
      <c r="B351019" s="120" t="s">
        <v>1514</v>
      </c>
    </row>
    <row r="351020" spans="2:2" x14ac:dyDescent="0.25">
      <c r="B351020" s="120" t="s">
        <v>1515</v>
      </c>
    </row>
    <row r="351021" spans="2:2" x14ac:dyDescent="0.25">
      <c r="B351021" s="120" t="s">
        <v>1516</v>
      </c>
    </row>
    <row r="351022" spans="2:2" x14ac:dyDescent="0.25">
      <c r="B351022" s="120" t="s">
        <v>1517</v>
      </c>
    </row>
    <row r="351023" spans="2:2" x14ac:dyDescent="0.25">
      <c r="B351023" s="120" t="s">
        <v>1518</v>
      </c>
    </row>
    <row r="351024" spans="2:2" x14ac:dyDescent="0.25">
      <c r="B351024" s="120" t="s">
        <v>1519</v>
      </c>
    </row>
    <row r="351025" spans="2:2" x14ac:dyDescent="0.25">
      <c r="B351025" s="120" t="s">
        <v>1520</v>
      </c>
    </row>
    <row r="351026" spans="2:2" x14ac:dyDescent="0.25">
      <c r="B351026" s="120" t="s">
        <v>1521</v>
      </c>
    </row>
    <row r="351027" spans="2:2" x14ac:dyDescent="0.25">
      <c r="B351027" s="120" t="s">
        <v>1522</v>
      </c>
    </row>
    <row r="351028" spans="2:2" x14ac:dyDescent="0.25">
      <c r="B351028" s="120" t="s">
        <v>1523</v>
      </c>
    </row>
    <row r="351029" spans="2:2" x14ac:dyDescent="0.25">
      <c r="B351029" s="120" t="s">
        <v>1524</v>
      </c>
    </row>
    <row r="351030" spans="2:2" x14ac:dyDescent="0.25">
      <c r="B351030" s="120" t="s">
        <v>1525</v>
      </c>
    </row>
    <row r="351031" spans="2:2" x14ac:dyDescent="0.25">
      <c r="B351031" s="120" t="s">
        <v>1526</v>
      </c>
    </row>
    <row r="351032" spans="2:2" x14ac:dyDescent="0.25">
      <c r="B351032" s="120" t="s">
        <v>1527</v>
      </c>
    </row>
    <row r="351033" spans="2:2" x14ac:dyDescent="0.25">
      <c r="B351033" s="120" t="s">
        <v>1528</v>
      </c>
    </row>
    <row r="351034" spans="2:2" x14ac:dyDescent="0.25">
      <c r="B351034" s="120" t="s">
        <v>1529</v>
      </c>
    </row>
    <row r="351035" spans="2:2" x14ac:dyDescent="0.25">
      <c r="B351035" s="120" t="s">
        <v>1530</v>
      </c>
    </row>
    <row r="351036" spans="2:2" x14ac:dyDescent="0.25">
      <c r="B351036" s="120" t="s">
        <v>1531</v>
      </c>
    </row>
    <row r="351037" spans="2:2" x14ac:dyDescent="0.25">
      <c r="B351037" s="120" t="s">
        <v>1532</v>
      </c>
    </row>
    <row r="351038" spans="2:2" x14ac:dyDescent="0.25">
      <c r="B351038" s="120" t="s">
        <v>1533</v>
      </c>
    </row>
    <row r="351039" spans="2:2" x14ac:dyDescent="0.25">
      <c r="B351039" s="120" t="s">
        <v>1534</v>
      </c>
    </row>
    <row r="351040" spans="2:2" x14ac:dyDescent="0.25">
      <c r="B351040" s="120" t="s">
        <v>1535</v>
      </c>
    </row>
    <row r="351041" spans="2:2" x14ac:dyDescent="0.25">
      <c r="B351041" s="120" t="s">
        <v>1536</v>
      </c>
    </row>
    <row r="351042" spans="2:2" x14ac:dyDescent="0.25">
      <c r="B351042" s="120" t="s">
        <v>1537</v>
      </c>
    </row>
    <row r="351043" spans="2:2" x14ac:dyDescent="0.25">
      <c r="B351043" s="120" t="s">
        <v>1538</v>
      </c>
    </row>
    <row r="351044" spans="2:2" x14ac:dyDescent="0.25">
      <c r="B351044" s="120" t="s">
        <v>1539</v>
      </c>
    </row>
    <row r="351045" spans="2:2" x14ac:dyDescent="0.25">
      <c r="B351045" s="120" t="s">
        <v>1540</v>
      </c>
    </row>
    <row r="351046" spans="2:2" x14ac:dyDescent="0.25">
      <c r="B351046" s="120" t="s">
        <v>1541</v>
      </c>
    </row>
    <row r="351047" spans="2:2" x14ac:dyDescent="0.25">
      <c r="B351047" s="120" t="s">
        <v>1542</v>
      </c>
    </row>
    <row r="351048" spans="2:2" x14ac:dyDescent="0.25">
      <c r="B351048" s="120" t="s">
        <v>1543</v>
      </c>
    </row>
    <row r="351049" spans="2:2" x14ac:dyDescent="0.25">
      <c r="B351049" s="120" t="s">
        <v>1544</v>
      </c>
    </row>
    <row r="351050" spans="2:2" x14ac:dyDescent="0.25">
      <c r="B351050" s="120" t="s">
        <v>1545</v>
      </c>
    </row>
    <row r="351051" spans="2:2" x14ac:dyDescent="0.25">
      <c r="B351051" s="120" t="s">
        <v>1546</v>
      </c>
    </row>
    <row r="351052" spans="2:2" x14ac:dyDescent="0.25">
      <c r="B351052" s="120" t="s">
        <v>1547</v>
      </c>
    </row>
    <row r="351053" spans="2:2" x14ac:dyDescent="0.25">
      <c r="B351053" s="120" t="s">
        <v>1548</v>
      </c>
    </row>
    <row r="351054" spans="2:2" x14ac:dyDescent="0.25">
      <c r="B351054" s="120" t="s">
        <v>1549</v>
      </c>
    </row>
    <row r="351055" spans="2:2" x14ac:dyDescent="0.25">
      <c r="B351055" s="120" t="s">
        <v>1550</v>
      </c>
    </row>
    <row r="351056" spans="2:2" x14ac:dyDescent="0.25">
      <c r="B351056" s="120" t="s">
        <v>1551</v>
      </c>
    </row>
    <row r="351057" spans="2:2" x14ac:dyDescent="0.25">
      <c r="B351057" s="120" t="s">
        <v>1552</v>
      </c>
    </row>
    <row r="351058" spans="2:2" x14ac:dyDescent="0.25">
      <c r="B351058" s="120" t="s">
        <v>1553</v>
      </c>
    </row>
    <row r="351059" spans="2:2" x14ac:dyDescent="0.25">
      <c r="B351059" s="120" t="s">
        <v>1554</v>
      </c>
    </row>
    <row r="351060" spans="2:2" x14ac:dyDescent="0.25">
      <c r="B351060" s="120" t="s">
        <v>1555</v>
      </c>
    </row>
    <row r="351061" spans="2:2" x14ac:dyDescent="0.25">
      <c r="B351061" s="120" t="s">
        <v>1556</v>
      </c>
    </row>
    <row r="351062" spans="2:2" x14ac:dyDescent="0.25">
      <c r="B351062" s="120" t="s">
        <v>1557</v>
      </c>
    </row>
    <row r="351063" spans="2:2" x14ac:dyDescent="0.25">
      <c r="B351063" s="120" t="s">
        <v>1558</v>
      </c>
    </row>
    <row r="351064" spans="2:2" x14ac:dyDescent="0.25">
      <c r="B351064" s="120" t="s">
        <v>1559</v>
      </c>
    </row>
    <row r="351065" spans="2:2" x14ac:dyDescent="0.25">
      <c r="B351065" s="120" t="s">
        <v>1560</v>
      </c>
    </row>
    <row r="351066" spans="2:2" x14ac:dyDescent="0.25">
      <c r="B351066" s="120" t="s">
        <v>1561</v>
      </c>
    </row>
    <row r="351067" spans="2:2" x14ac:dyDescent="0.25">
      <c r="B351067" s="120" t="s">
        <v>1562</v>
      </c>
    </row>
    <row r="351068" spans="2:2" x14ac:dyDescent="0.25">
      <c r="B351068" s="120" t="s">
        <v>1563</v>
      </c>
    </row>
    <row r="351069" spans="2:2" x14ac:dyDescent="0.25">
      <c r="B351069" s="120" t="s">
        <v>1564</v>
      </c>
    </row>
    <row r="351070" spans="2:2" x14ac:dyDescent="0.25">
      <c r="B351070" s="120" t="s">
        <v>1565</v>
      </c>
    </row>
    <row r="351071" spans="2:2" x14ac:dyDescent="0.25">
      <c r="B351071" s="120" t="s">
        <v>1566</v>
      </c>
    </row>
    <row r="351072" spans="2:2" x14ac:dyDescent="0.25">
      <c r="B351072" s="120" t="s">
        <v>1567</v>
      </c>
    </row>
    <row r="351073" spans="2:2" x14ac:dyDescent="0.25">
      <c r="B351073" s="120" t="s">
        <v>1568</v>
      </c>
    </row>
    <row r="351074" spans="2:2" x14ac:dyDescent="0.25">
      <c r="B351074" s="120" t="s">
        <v>1569</v>
      </c>
    </row>
    <row r="351075" spans="2:2" x14ac:dyDescent="0.25">
      <c r="B351075" s="120" t="s">
        <v>1570</v>
      </c>
    </row>
    <row r="351076" spans="2:2" x14ac:dyDescent="0.25">
      <c r="B351076" s="120" t="s">
        <v>1571</v>
      </c>
    </row>
    <row r="351077" spans="2:2" x14ac:dyDescent="0.25">
      <c r="B351077" s="120" t="s">
        <v>1572</v>
      </c>
    </row>
    <row r="351078" spans="2:2" x14ac:dyDescent="0.25">
      <c r="B351078" s="120" t="s">
        <v>1573</v>
      </c>
    </row>
    <row r="351079" spans="2:2" x14ac:dyDescent="0.25">
      <c r="B351079" s="120" t="s">
        <v>1574</v>
      </c>
    </row>
    <row r="351080" spans="2:2" x14ac:dyDescent="0.25">
      <c r="B351080" s="120" t="s">
        <v>1575</v>
      </c>
    </row>
    <row r="351081" spans="2:2" x14ac:dyDescent="0.25">
      <c r="B351081" s="120" t="s">
        <v>1576</v>
      </c>
    </row>
    <row r="351082" spans="2:2" x14ac:dyDescent="0.25">
      <c r="B351082" s="120" t="s">
        <v>1577</v>
      </c>
    </row>
    <row r="351083" spans="2:2" x14ac:dyDescent="0.25">
      <c r="B351083" s="120" t="s">
        <v>1578</v>
      </c>
    </row>
    <row r="351084" spans="2:2" x14ac:dyDescent="0.25">
      <c r="B351084" s="120" t="s">
        <v>1579</v>
      </c>
    </row>
    <row r="351085" spans="2:2" x14ac:dyDescent="0.25">
      <c r="B351085" s="120" t="s">
        <v>1580</v>
      </c>
    </row>
    <row r="351086" spans="2:2" x14ac:dyDescent="0.25">
      <c r="B351086" s="120" t="s">
        <v>1581</v>
      </c>
    </row>
    <row r="351087" spans="2:2" x14ac:dyDescent="0.25">
      <c r="B351087" s="120" t="s">
        <v>1582</v>
      </c>
    </row>
    <row r="351088" spans="2:2" x14ac:dyDescent="0.25">
      <c r="B351088" s="120" t="s">
        <v>1583</v>
      </c>
    </row>
    <row r="351089" spans="2:2" x14ac:dyDescent="0.25">
      <c r="B351089" s="120" t="s">
        <v>1584</v>
      </c>
    </row>
    <row r="351090" spans="2:2" x14ac:dyDescent="0.25">
      <c r="B351090" s="120" t="s">
        <v>1585</v>
      </c>
    </row>
    <row r="351091" spans="2:2" x14ac:dyDescent="0.25">
      <c r="B351091" s="120" t="s">
        <v>1586</v>
      </c>
    </row>
    <row r="351092" spans="2:2" x14ac:dyDescent="0.25">
      <c r="B351092" s="120" t="s">
        <v>1587</v>
      </c>
    </row>
    <row r="351093" spans="2:2" x14ac:dyDescent="0.25">
      <c r="B351093" s="120" t="s">
        <v>1588</v>
      </c>
    </row>
    <row r="351094" spans="2:2" x14ac:dyDescent="0.25">
      <c r="B351094" s="120" t="s">
        <v>1589</v>
      </c>
    </row>
    <row r="351095" spans="2:2" x14ac:dyDescent="0.25">
      <c r="B351095" s="120" t="s">
        <v>1590</v>
      </c>
    </row>
    <row r="351096" spans="2:2" x14ac:dyDescent="0.25">
      <c r="B351096" s="120" t="s">
        <v>1591</v>
      </c>
    </row>
    <row r="351097" spans="2:2" x14ac:dyDescent="0.25">
      <c r="B351097" s="120" t="s">
        <v>1592</v>
      </c>
    </row>
    <row r="351098" spans="2:2" x14ac:dyDescent="0.25">
      <c r="B351098" s="120" t="s">
        <v>1593</v>
      </c>
    </row>
    <row r="351099" spans="2:2" x14ac:dyDescent="0.25">
      <c r="B351099" s="120" t="s">
        <v>1594</v>
      </c>
    </row>
    <row r="351100" spans="2:2" x14ac:dyDescent="0.25">
      <c r="B351100" s="120" t="s">
        <v>1595</v>
      </c>
    </row>
    <row r="351101" spans="2:2" x14ac:dyDescent="0.25">
      <c r="B351101" s="120" t="s">
        <v>1596</v>
      </c>
    </row>
    <row r="351102" spans="2:2" x14ac:dyDescent="0.25">
      <c r="B351102" s="120" t="s">
        <v>1597</v>
      </c>
    </row>
    <row r="351103" spans="2:2" x14ac:dyDescent="0.25">
      <c r="B351103" s="120" t="s">
        <v>1598</v>
      </c>
    </row>
    <row r="351104" spans="2:2" x14ac:dyDescent="0.25">
      <c r="B351104" s="120" t="s">
        <v>1599</v>
      </c>
    </row>
    <row r="351105" spans="2:2" x14ac:dyDescent="0.25">
      <c r="B351105" s="120" t="s">
        <v>1600</v>
      </c>
    </row>
    <row r="351106" spans="2:2" x14ac:dyDescent="0.25">
      <c r="B351106" s="120" t="s">
        <v>1601</v>
      </c>
    </row>
    <row r="351107" spans="2:2" x14ac:dyDescent="0.25">
      <c r="B351107" s="120" t="s">
        <v>1602</v>
      </c>
    </row>
    <row r="351108" spans="2:2" x14ac:dyDescent="0.25">
      <c r="B351108" s="120" t="s">
        <v>1603</v>
      </c>
    </row>
    <row r="351109" spans="2:2" x14ac:dyDescent="0.25">
      <c r="B351109" s="120" t="s">
        <v>1604</v>
      </c>
    </row>
    <row r="351110" spans="2:2" x14ac:dyDescent="0.25">
      <c r="B351110" s="120" t="s">
        <v>1605</v>
      </c>
    </row>
    <row r="351111" spans="2:2" x14ac:dyDescent="0.25">
      <c r="B351111" s="120" t="s">
        <v>1606</v>
      </c>
    </row>
    <row r="351112" spans="2:2" x14ac:dyDescent="0.25">
      <c r="B351112" s="120" t="s">
        <v>1607</v>
      </c>
    </row>
    <row r="351113" spans="2:2" x14ac:dyDescent="0.25">
      <c r="B351113" s="120" t="s">
        <v>1608</v>
      </c>
    </row>
    <row r="351114" spans="2:2" x14ac:dyDescent="0.25">
      <c r="B351114" s="120" t="s">
        <v>1609</v>
      </c>
    </row>
    <row r="351115" spans="2:2" x14ac:dyDescent="0.25">
      <c r="B351115" s="120" t="s">
        <v>1610</v>
      </c>
    </row>
    <row r="351116" spans="2:2" x14ac:dyDescent="0.25">
      <c r="B351116" s="120" t="s">
        <v>1611</v>
      </c>
    </row>
    <row r="351117" spans="2:2" x14ac:dyDescent="0.25">
      <c r="B351117" s="120" t="s">
        <v>1612</v>
      </c>
    </row>
    <row r="351118" spans="2:2" x14ac:dyDescent="0.25">
      <c r="B351118" s="120" t="s">
        <v>1613</v>
      </c>
    </row>
    <row r="351119" spans="2:2" x14ac:dyDescent="0.25">
      <c r="B351119" s="120" t="s">
        <v>1614</v>
      </c>
    </row>
    <row r="351120" spans="2:2" x14ac:dyDescent="0.25">
      <c r="B351120" s="120" t="s">
        <v>1615</v>
      </c>
    </row>
    <row r="351121" spans="2:2" x14ac:dyDescent="0.25">
      <c r="B351121" s="120" t="s">
        <v>1616</v>
      </c>
    </row>
    <row r="351122" spans="2:2" x14ac:dyDescent="0.25">
      <c r="B351122" s="120" t="s">
        <v>1617</v>
      </c>
    </row>
    <row r="351123" spans="2:2" x14ac:dyDescent="0.25">
      <c r="B351123" s="120" t="s">
        <v>1618</v>
      </c>
    </row>
    <row r="351124" spans="2:2" x14ac:dyDescent="0.25">
      <c r="B351124" s="120" t="s">
        <v>1619</v>
      </c>
    </row>
    <row r="351125" spans="2:2" x14ac:dyDescent="0.25">
      <c r="B351125" s="120" t="s">
        <v>1620</v>
      </c>
    </row>
    <row r="351126" spans="2:2" x14ac:dyDescent="0.25">
      <c r="B351126" s="120" t="s">
        <v>1621</v>
      </c>
    </row>
    <row r="351127" spans="2:2" x14ac:dyDescent="0.25">
      <c r="B351127" s="120" t="s">
        <v>1622</v>
      </c>
    </row>
    <row r="351128" spans="2:2" x14ac:dyDescent="0.25">
      <c r="B351128" s="120" t="s">
        <v>1623</v>
      </c>
    </row>
    <row r="351129" spans="2:2" x14ac:dyDescent="0.25">
      <c r="B351129" s="120" t="s">
        <v>1624</v>
      </c>
    </row>
    <row r="351130" spans="2:2" x14ac:dyDescent="0.25">
      <c r="B351130" s="120" t="s">
        <v>1625</v>
      </c>
    </row>
    <row r="351131" spans="2:2" x14ac:dyDescent="0.25">
      <c r="B351131" s="120" t="s">
        <v>1626</v>
      </c>
    </row>
    <row r="351132" spans="2:2" x14ac:dyDescent="0.25">
      <c r="B351132" s="120" t="s">
        <v>1627</v>
      </c>
    </row>
    <row r="351133" spans="2:2" x14ac:dyDescent="0.25">
      <c r="B351133" s="120" t="s">
        <v>1628</v>
      </c>
    </row>
    <row r="351134" spans="2:2" x14ac:dyDescent="0.25">
      <c r="B351134" s="120" t="s">
        <v>1629</v>
      </c>
    </row>
    <row r="351135" spans="2:2" x14ac:dyDescent="0.25">
      <c r="B351135" s="120" t="s">
        <v>1630</v>
      </c>
    </row>
    <row r="351136" spans="2:2" x14ac:dyDescent="0.25">
      <c r="B351136" s="120" t="s">
        <v>1631</v>
      </c>
    </row>
    <row r="351137" spans="2:2" x14ac:dyDescent="0.25">
      <c r="B351137" s="120" t="s">
        <v>1632</v>
      </c>
    </row>
    <row r="351138" spans="2:2" x14ac:dyDescent="0.25">
      <c r="B351138" s="120" t="s">
        <v>1633</v>
      </c>
    </row>
    <row r="351139" spans="2:2" x14ac:dyDescent="0.25">
      <c r="B351139" s="120" t="s">
        <v>1634</v>
      </c>
    </row>
    <row r="351140" spans="2:2" x14ac:dyDescent="0.25">
      <c r="B351140" s="120" t="s">
        <v>1635</v>
      </c>
    </row>
    <row r="351141" spans="2:2" x14ac:dyDescent="0.25">
      <c r="B351141" s="120" t="s">
        <v>1636</v>
      </c>
    </row>
    <row r="351142" spans="2:2" x14ac:dyDescent="0.25">
      <c r="B351142" s="120" t="s">
        <v>1637</v>
      </c>
    </row>
    <row r="351143" spans="2:2" x14ac:dyDescent="0.25">
      <c r="B351143" s="120" t="s">
        <v>1638</v>
      </c>
    </row>
    <row r="351144" spans="2:2" x14ac:dyDescent="0.25">
      <c r="B351144" s="120" t="s">
        <v>1639</v>
      </c>
    </row>
    <row r="351145" spans="2:2" x14ac:dyDescent="0.25">
      <c r="B351145" s="120" t="s">
        <v>1640</v>
      </c>
    </row>
    <row r="351146" spans="2:2" x14ac:dyDescent="0.25">
      <c r="B351146" s="120" t="s">
        <v>1641</v>
      </c>
    </row>
    <row r="351147" spans="2:2" x14ac:dyDescent="0.25">
      <c r="B351147" s="120" t="s">
        <v>1642</v>
      </c>
    </row>
    <row r="351148" spans="2:2" x14ac:dyDescent="0.25">
      <c r="B351148" s="120" t="s">
        <v>1643</v>
      </c>
    </row>
    <row r="351149" spans="2:2" x14ac:dyDescent="0.25">
      <c r="B351149" s="120" t="s">
        <v>1644</v>
      </c>
    </row>
    <row r="351150" spans="2:2" x14ac:dyDescent="0.25">
      <c r="B351150" s="120" t="s">
        <v>1645</v>
      </c>
    </row>
    <row r="351151" spans="2:2" x14ac:dyDescent="0.25">
      <c r="B351151" s="120" t="s">
        <v>1646</v>
      </c>
    </row>
    <row r="351152" spans="2:2" x14ac:dyDescent="0.25">
      <c r="B351152" s="120" t="s">
        <v>1647</v>
      </c>
    </row>
    <row r="351153" spans="2:2" x14ac:dyDescent="0.25">
      <c r="B351153" s="120" t="s">
        <v>1648</v>
      </c>
    </row>
    <row r="351154" spans="2:2" x14ac:dyDescent="0.25">
      <c r="B351154" s="120" t="s">
        <v>1649</v>
      </c>
    </row>
    <row r="351155" spans="2:2" x14ac:dyDescent="0.25">
      <c r="B351155" s="120" t="s">
        <v>1650</v>
      </c>
    </row>
    <row r="351156" spans="2:2" x14ac:dyDescent="0.25">
      <c r="B351156" s="120" t="s">
        <v>1651</v>
      </c>
    </row>
    <row r="351157" spans="2:2" x14ac:dyDescent="0.25">
      <c r="B351157" s="120" t="s">
        <v>1652</v>
      </c>
    </row>
    <row r="351158" spans="2:2" x14ac:dyDescent="0.25">
      <c r="B351158" s="120" t="s">
        <v>1653</v>
      </c>
    </row>
    <row r="351159" spans="2:2" x14ac:dyDescent="0.25">
      <c r="B351159" s="120" t="s">
        <v>1654</v>
      </c>
    </row>
    <row r="351160" spans="2:2" x14ac:dyDescent="0.25">
      <c r="B351160" s="120" t="s">
        <v>1655</v>
      </c>
    </row>
    <row r="351161" spans="2:2" x14ac:dyDescent="0.25">
      <c r="B351161" s="120" t="s">
        <v>1656</v>
      </c>
    </row>
    <row r="351162" spans="2:2" x14ac:dyDescent="0.25">
      <c r="B351162" s="120" t="s">
        <v>1657</v>
      </c>
    </row>
    <row r="351163" spans="2:2" x14ac:dyDescent="0.25">
      <c r="B351163" s="120" t="s">
        <v>1658</v>
      </c>
    </row>
    <row r="351164" spans="2:2" x14ac:dyDescent="0.25">
      <c r="B351164" s="120" t="s">
        <v>1659</v>
      </c>
    </row>
    <row r="351165" spans="2:2" x14ac:dyDescent="0.25">
      <c r="B351165" s="120" t="s">
        <v>1660</v>
      </c>
    </row>
    <row r="351166" spans="2:2" x14ac:dyDescent="0.25">
      <c r="B351166" s="120" t="s">
        <v>1661</v>
      </c>
    </row>
    <row r="351167" spans="2:2" x14ac:dyDescent="0.25">
      <c r="B351167" s="120" t="s">
        <v>1662</v>
      </c>
    </row>
    <row r="351168" spans="2:2" x14ac:dyDescent="0.25">
      <c r="B351168" s="120" t="s">
        <v>1663</v>
      </c>
    </row>
    <row r="351169" spans="2:2" x14ac:dyDescent="0.25">
      <c r="B351169" s="120" t="s">
        <v>1664</v>
      </c>
    </row>
    <row r="351170" spans="2:2" x14ac:dyDescent="0.25">
      <c r="B351170" s="120" t="s">
        <v>1665</v>
      </c>
    </row>
    <row r="351171" spans="2:2" x14ac:dyDescent="0.25">
      <c r="B351171" s="120" t="s">
        <v>1666</v>
      </c>
    </row>
    <row r="351172" spans="2:2" x14ac:dyDescent="0.25">
      <c r="B351172" s="120" t="s">
        <v>1667</v>
      </c>
    </row>
    <row r="351173" spans="2:2" x14ac:dyDescent="0.25">
      <c r="B351173" s="120" t="s">
        <v>1668</v>
      </c>
    </row>
    <row r="351174" spans="2:2" x14ac:dyDescent="0.25">
      <c r="B351174" s="120" t="s">
        <v>1669</v>
      </c>
    </row>
    <row r="351175" spans="2:2" x14ac:dyDescent="0.25">
      <c r="B351175" s="120" t="s">
        <v>1670</v>
      </c>
    </row>
    <row r="351176" spans="2:2" x14ac:dyDescent="0.25">
      <c r="B351176" s="120" t="s">
        <v>1671</v>
      </c>
    </row>
    <row r="351177" spans="2:2" x14ac:dyDescent="0.25">
      <c r="B351177" s="120" t="s">
        <v>1672</v>
      </c>
    </row>
    <row r="351178" spans="2:2" x14ac:dyDescent="0.25">
      <c r="B351178" s="120" t="s">
        <v>1673</v>
      </c>
    </row>
    <row r="351179" spans="2:2" x14ac:dyDescent="0.25">
      <c r="B351179" s="120" t="s">
        <v>1674</v>
      </c>
    </row>
    <row r="351180" spans="2:2" x14ac:dyDescent="0.25">
      <c r="B351180" s="120" t="s">
        <v>1675</v>
      </c>
    </row>
    <row r="351181" spans="2:2" x14ac:dyDescent="0.25">
      <c r="B351181" s="120" t="s">
        <v>1676</v>
      </c>
    </row>
    <row r="351182" spans="2:2" x14ac:dyDescent="0.25">
      <c r="B351182" s="120" t="s">
        <v>1677</v>
      </c>
    </row>
    <row r="351183" spans="2:2" x14ac:dyDescent="0.25">
      <c r="B351183" s="120" t="s">
        <v>1678</v>
      </c>
    </row>
    <row r="351184" spans="2:2" x14ac:dyDescent="0.25">
      <c r="B351184" s="120" t="s">
        <v>1679</v>
      </c>
    </row>
    <row r="351185" spans="2:2" x14ac:dyDescent="0.25">
      <c r="B351185" s="120" t="s">
        <v>1680</v>
      </c>
    </row>
    <row r="351186" spans="2:2" x14ac:dyDescent="0.25">
      <c r="B351186" s="120" t="s">
        <v>1681</v>
      </c>
    </row>
    <row r="351187" spans="2:2" x14ac:dyDescent="0.25">
      <c r="B351187" s="120" t="s">
        <v>1682</v>
      </c>
    </row>
    <row r="351188" spans="2:2" x14ac:dyDescent="0.25">
      <c r="B351188" s="120" t="s">
        <v>1683</v>
      </c>
    </row>
    <row r="351189" spans="2:2" x14ac:dyDescent="0.25">
      <c r="B351189" s="120" t="s">
        <v>1684</v>
      </c>
    </row>
    <row r="351190" spans="2:2" x14ac:dyDescent="0.25">
      <c r="B351190" s="120" t="s">
        <v>1685</v>
      </c>
    </row>
    <row r="351191" spans="2:2" x14ac:dyDescent="0.25">
      <c r="B351191" s="120" t="s">
        <v>1686</v>
      </c>
    </row>
    <row r="351192" spans="2:2" x14ac:dyDescent="0.25">
      <c r="B351192" s="120" t="s">
        <v>1687</v>
      </c>
    </row>
    <row r="351193" spans="2:2" x14ac:dyDescent="0.25">
      <c r="B351193" s="120" t="s">
        <v>1688</v>
      </c>
    </row>
    <row r="351194" spans="2:2" x14ac:dyDescent="0.25">
      <c r="B351194" s="120" t="s">
        <v>1689</v>
      </c>
    </row>
    <row r="351195" spans="2:2" x14ac:dyDescent="0.25">
      <c r="B351195" s="120" t="s">
        <v>1690</v>
      </c>
    </row>
    <row r="351196" spans="2:2" x14ac:dyDescent="0.25">
      <c r="B351196" s="120" t="s">
        <v>1691</v>
      </c>
    </row>
    <row r="351197" spans="2:2" x14ac:dyDescent="0.25">
      <c r="B351197" s="120" t="s">
        <v>1692</v>
      </c>
    </row>
    <row r="351198" spans="2:2" x14ac:dyDescent="0.25">
      <c r="B351198" s="120" t="s">
        <v>1693</v>
      </c>
    </row>
    <row r="351199" spans="2:2" x14ac:dyDescent="0.25">
      <c r="B351199" s="120" t="s">
        <v>1694</v>
      </c>
    </row>
    <row r="351200" spans="2:2" x14ac:dyDescent="0.25">
      <c r="B351200" s="120" t="s">
        <v>1695</v>
      </c>
    </row>
    <row r="351201" spans="2:2" x14ac:dyDescent="0.25">
      <c r="B351201" s="120" t="s">
        <v>1696</v>
      </c>
    </row>
    <row r="351202" spans="2:2" x14ac:dyDescent="0.25">
      <c r="B351202" s="120" t="s">
        <v>1697</v>
      </c>
    </row>
    <row r="351203" spans="2:2" x14ac:dyDescent="0.25">
      <c r="B351203" s="120" t="s">
        <v>1698</v>
      </c>
    </row>
    <row r="351204" spans="2:2" x14ac:dyDescent="0.25">
      <c r="B351204" s="120" t="s">
        <v>1699</v>
      </c>
    </row>
    <row r="351205" spans="2:2" x14ac:dyDescent="0.25">
      <c r="B351205" s="120" t="s">
        <v>1700</v>
      </c>
    </row>
    <row r="351206" spans="2:2" x14ac:dyDescent="0.25">
      <c r="B351206" s="120" t="s">
        <v>1701</v>
      </c>
    </row>
    <row r="351207" spans="2:2" x14ac:dyDescent="0.25">
      <c r="B351207" s="120" t="s">
        <v>1702</v>
      </c>
    </row>
    <row r="351208" spans="2:2" x14ac:dyDescent="0.25">
      <c r="B351208" s="120" t="s">
        <v>1703</v>
      </c>
    </row>
    <row r="351209" spans="2:2" x14ac:dyDescent="0.25">
      <c r="B351209" s="120" t="s">
        <v>1704</v>
      </c>
    </row>
    <row r="351210" spans="2:2" x14ac:dyDescent="0.25">
      <c r="B351210" s="120" t="s">
        <v>1705</v>
      </c>
    </row>
    <row r="351211" spans="2:2" x14ac:dyDescent="0.25">
      <c r="B351211" s="120" t="s">
        <v>1706</v>
      </c>
    </row>
    <row r="351212" spans="2:2" x14ac:dyDescent="0.25">
      <c r="B351212" s="120" t="s">
        <v>1707</v>
      </c>
    </row>
    <row r="351213" spans="2:2" x14ac:dyDescent="0.25">
      <c r="B351213" s="120" t="s">
        <v>1708</v>
      </c>
    </row>
    <row r="351214" spans="2:2" x14ac:dyDescent="0.25">
      <c r="B351214" s="120" t="s">
        <v>1709</v>
      </c>
    </row>
    <row r="351215" spans="2:2" x14ac:dyDescent="0.25">
      <c r="B351215" s="120" t="s">
        <v>1710</v>
      </c>
    </row>
    <row r="351216" spans="2:2" x14ac:dyDescent="0.25">
      <c r="B351216" s="120" t="s">
        <v>1711</v>
      </c>
    </row>
    <row r="351217" spans="2:2" x14ac:dyDescent="0.25">
      <c r="B351217" s="120" t="s">
        <v>1712</v>
      </c>
    </row>
    <row r="351218" spans="2:2" x14ac:dyDescent="0.25">
      <c r="B351218" s="120" t="s">
        <v>1713</v>
      </c>
    </row>
    <row r="351219" spans="2:2" x14ac:dyDescent="0.25">
      <c r="B351219" s="120" t="s">
        <v>1714</v>
      </c>
    </row>
    <row r="351220" spans="2:2" x14ac:dyDescent="0.25">
      <c r="B351220" s="120" t="s">
        <v>1715</v>
      </c>
    </row>
    <row r="351221" spans="2:2" x14ac:dyDescent="0.25">
      <c r="B351221" s="120" t="s">
        <v>1716</v>
      </c>
    </row>
    <row r="351222" spans="2:2" x14ac:dyDescent="0.25">
      <c r="B351222" s="120" t="s">
        <v>1717</v>
      </c>
    </row>
    <row r="351223" spans="2:2" x14ac:dyDescent="0.25">
      <c r="B351223" s="120" t="s">
        <v>1718</v>
      </c>
    </row>
    <row r="351224" spans="2:2" x14ac:dyDescent="0.25">
      <c r="B351224" s="120" t="s">
        <v>1719</v>
      </c>
    </row>
    <row r="351225" spans="2:2" x14ac:dyDescent="0.25">
      <c r="B351225" s="120" t="s">
        <v>1720</v>
      </c>
    </row>
    <row r="351226" spans="2:2" x14ac:dyDescent="0.25">
      <c r="B351226" s="120" t="s">
        <v>1721</v>
      </c>
    </row>
    <row r="351227" spans="2:2" x14ac:dyDescent="0.25">
      <c r="B351227" s="120" t="s">
        <v>1722</v>
      </c>
    </row>
    <row r="351228" spans="2:2" x14ac:dyDescent="0.25">
      <c r="B351228" s="120" t="s">
        <v>1723</v>
      </c>
    </row>
    <row r="351229" spans="2:2" x14ac:dyDescent="0.25">
      <c r="B351229" s="120" t="s">
        <v>1724</v>
      </c>
    </row>
    <row r="351230" spans="2:2" x14ac:dyDescent="0.25">
      <c r="B351230" s="120" t="s">
        <v>1725</v>
      </c>
    </row>
    <row r="351231" spans="2:2" x14ac:dyDescent="0.25">
      <c r="B351231" s="120" t="s">
        <v>1726</v>
      </c>
    </row>
    <row r="351232" spans="2:2" x14ac:dyDescent="0.25">
      <c r="B351232" s="120" t="s">
        <v>1727</v>
      </c>
    </row>
    <row r="351233" spans="2:2" x14ac:dyDescent="0.25">
      <c r="B351233" s="120" t="s">
        <v>1728</v>
      </c>
    </row>
    <row r="351234" spans="2:2" x14ac:dyDescent="0.25">
      <c r="B351234" s="120" t="s">
        <v>1729</v>
      </c>
    </row>
    <row r="351235" spans="2:2" x14ac:dyDescent="0.25">
      <c r="B351235" s="120" t="s">
        <v>1730</v>
      </c>
    </row>
    <row r="351236" spans="2:2" x14ac:dyDescent="0.25">
      <c r="B351236" s="120" t="s">
        <v>1731</v>
      </c>
    </row>
    <row r="351237" spans="2:2" x14ac:dyDescent="0.25">
      <c r="B351237" s="120" t="s">
        <v>1732</v>
      </c>
    </row>
    <row r="351238" spans="2:2" x14ac:dyDescent="0.25">
      <c r="B351238" s="120" t="s">
        <v>1733</v>
      </c>
    </row>
    <row r="351239" spans="2:2" x14ac:dyDescent="0.25">
      <c r="B351239" s="120" t="s">
        <v>1734</v>
      </c>
    </row>
    <row r="351240" spans="2:2" x14ac:dyDescent="0.25">
      <c r="B351240" s="120" t="s">
        <v>1735</v>
      </c>
    </row>
    <row r="351241" spans="2:2" x14ac:dyDescent="0.25">
      <c r="B351241" s="120" t="s">
        <v>1736</v>
      </c>
    </row>
    <row r="351242" spans="2:2" x14ac:dyDescent="0.25">
      <c r="B351242" s="120" t="s">
        <v>1737</v>
      </c>
    </row>
    <row r="351243" spans="2:2" x14ac:dyDescent="0.25">
      <c r="B351243" s="120" t="s">
        <v>1738</v>
      </c>
    </row>
    <row r="351244" spans="2:2" x14ac:dyDescent="0.25">
      <c r="B351244" s="120" t="s">
        <v>1739</v>
      </c>
    </row>
    <row r="351245" spans="2:2" x14ac:dyDescent="0.25">
      <c r="B351245" s="120" t="s">
        <v>1740</v>
      </c>
    </row>
    <row r="351246" spans="2:2" x14ac:dyDescent="0.25">
      <c r="B351246" s="120" t="s">
        <v>1741</v>
      </c>
    </row>
    <row r="351247" spans="2:2" x14ac:dyDescent="0.25">
      <c r="B351247" s="120" t="s">
        <v>1742</v>
      </c>
    </row>
    <row r="351248" spans="2:2" x14ac:dyDescent="0.25">
      <c r="B351248" s="120" t="s">
        <v>1743</v>
      </c>
    </row>
    <row r="351249" spans="2:2" x14ac:dyDescent="0.25">
      <c r="B351249" s="120" t="s">
        <v>1744</v>
      </c>
    </row>
    <row r="351250" spans="2:2" x14ac:dyDescent="0.25">
      <c r="B351250" s="120" t="s">
        <v>1745</v>
      </c>
    </row>
    <row r="351251" spans="2:2" x14ac:dyDescent="0.25">
      <c r="B351251" s="120" t="s">
        <v>1746</v>
      </c>
    </row>
    <row r="351252" spans="2:2" x14ac:dyDescent="0.25">
      <c r="B351252" s="120" t="s">
        <v>1747</v>
      </c>
    </row>
    <row r="351253" spans="2:2" x14ac:dyDescent="0.25">
      <c r="B351253" s="120" t="s">
        <v>1748</v>
      </c>
    </row>
    <row r="351254" spans="2:2" x14ac:dyDescent="0.25">
      <c r="B351254" s="120" t="s">
        <v>1749</v>
      </c>
    </row>
    <row r="351255" spans="2:2" x14ac:dyDescent="0.25">
      <c r="B351255" s="120" t="s">
        <v>1750</v>
      </c>
    </row>
    <row r="351256" spans="2:2" x14ac:dyDescent="0.25">
      <c r="B351256" s="120" t="s">
        <v>1751</v>
      </c>
    </row>
    <row r="351257" spans="2:2" x14ac:dyDescent="0.25">
      <c r="B351257" s="120" t="s">
        <v>1752</v>
      </c>
    </row>
    <row r="351258" spans="2:2" x14ac:dyDescent="0.25">
      <c r="B351258" s="120" t="s">
        <v>1753</v>
      </c>
    </row>
    <row r="351259" spans="2:2" x14ac:dyDescent="0.25">
      <c r="B351259" s="120" t="s">
        <v>1754</v>
      </c>
    </row>
    <row r="351260" spans="2:2" x14ac:dyDescent="0.25">
      <c r="B351260" s="120" t="s">
        <v>1755</v>
      </c>
    </row>
    <row r="351261" spans="2:2" x14ac:dyDescent="0.25">
      <c r="B351261" s="120" t="s">
        <v>1756</v>
      </c>
    </row>
    <row r="351262" spans="2:2" x14ac:dyDescent="0.25">
      <c r="B351262" s="120" t="s">
        <v>1757</v>
      </c>
    </row>
    <row r="351263" spans="2:2" x14ac:dyDescent="0.25">
      <c r="B351263" s="120" t="s">
        <v>1758</v>
      </c>
    </row>
    <row r="351264" spans="2:2" x14ac:dyDescent="0.25">
      <c r="B351264" s="120" t="s">
        <v>1759</v>
      </c>
    </row>
    <row r="351265" spans="2:2" x14ac:dyDescent="0.25">
      <c r="B351265" s="120" t="s">
        <v>1760</v>
      </c>
    </row>
    <row r="351266" spans="2:2" x14ac:dyDescent="0.25">
      <c r="B351266" s="120" t="s">
        <v>1761</v>
      </c>
    </row>
    <row r="351267" spans="2:2" x14ac:dyDescent="0.25">
      <c r="B351267" s="120" t="s">
        <v>1762</v>
      </c>
    </row>
    <row r="351268" spans="2:2" x14ac:dyDescent="0.25">
      <c r="B351268" s="120" t="s">
        <v>1763</v>
      </c>
    </row>
    <row r="351269" spans="2:2" x14ac:dyDescent="0.25">
      <c r="B351269" s="120" t="s">
        <v>1764</v>
      </c>
    </row>
    <row r="351270" spans="2:2" x14ac:dyDescent="0.25">
      <c r="B351270" s="120" t="s">
        <v>1765</v>
      </c>
    </row>
    <row r="351271" spans="2:2" x14ac:dyDescent="0.25">
      <c r="B351271" s="120" t="s">
        <v>1766</v>
      </c>
    </row>
    <row r="351272" spans="2:2" x14ac:dyDescent="0.25">
      <c r="B351272" s="120" t="s">
        <v>1767</v>
      </c>
    </row>
    <row r="351273" spans="2:2" x14ac:dyDescent="0.25">
      <c r="B351273" s="120" t="s">
        <v>1768</v>
      </c>
    </row>
    <row r="351274" spans="2:2" x14ac:dyDescent="0.25">
      <c r="B351274" s="120" t="s">
        <v>1769</v>
      </c>
    </row>
    <row r="351275" spans="2:2" x14ac:dyDescent="0.25">
      <c r="B351275" s="120" t="s">
        <v>1770</v>
      </c>
    </row>
    <row r="351276" spans="2:2" x14ac:dyDescent="0.25">
      <c r="B351276" s="120" t="s">
        <v>1771</v>
      </c>
    </row>
    <row r="351277" spans="2:2" x14ac:dyDescent="0.25">
      <c r="B351277" s="120" t="s">
        <v>1772</v>
      </c>
    </row>
    <row r="351278" spans="2:2" x14ac:dyDescent="0.25">
      <c r="B351278" s="120" t="s">
        <v>1773</v>
      </c>
    </row>
    <row r="351279" spans="2:2" x14ac:dyDescent="0.25">
      <c r="B351279" s="120" t="s">
        <v>1774</v>
      </c>
    </row>
    <row r="351280" spans="2:2" x14ac:dyDescent="0.25">
      <c r="B351280" s="120" t="s">
        <v>1775</v>
      </c>
    </row>
    <row r="351281" spans="2:2" x14ac:dyDescent="0.25">
      <c r="B351281" s="120" t="s">
        <v>1776</v>
      </c>
    </row>
    <row r="351282" spans="2:2" x14ac:dyDescent="0.25">
      <c r="B351282" s="120" t="s">
        <v>1777</v>
      </c>
    </row>
    <row r="351283" spans="2:2" x14ac:dyDescent="0.25">
      <c r="B351283" s="120" t="s">
        <v>1778</v>
      </c>
    </row>
    <row r="351284" spans="2:2" x14ac:dyDescent="0.25">
      <c r="B351284" s="120" t="s">
        <v>1779</v>
      </c>
    </row>
    <row r="351285" spans="2:2" x14ac:dyDescent="0.25">
      <c r="B351285" s="120" t="s">
        <v>1780</v>
      </c>
    </row>
    <row r="351286" spans="2:2" x14ac:dyDescent="0.25">
      <c r="B351286" s="120" t="s">
        <v>1781</v>
      </c>
    </row>
    <row r="351287" spans="2:2" x14ac:dyDescent="0.25">
      <c r="B351287" s="120" t="s">
        <v>1782</v>
      </c>
    </row>
    <row r="351288" spans="2:2" x14ac:dyDescent="0.25">
      <c r="B351288" s="120" t="s">
        <v>1783</v>
      </c>
    </row>
    <row r="351289" spans="2:2" x14ac:dyDescent="0.25">
      <c r="B351289" s="120" t="s">
        <v>1784</v>
      </c>
    </row>
    <row r="351290" spans="2:2" x14ac:dyDescent="0.25">
      <c r="B351290" s="120" t="s">
        <v>1785</v>
      </c>
    </row>
    <row r="351291" spans="2:2" x14ac:dyDescent="0.25">
      <c r="B351291" s="120" t="s">
        <v>1786</v>
      </c>
    </row>
    <row r="351292" spans="2:2" x14ac:dyDescent="0.25">
      <c r="B351292" s="120" t="s">
        <v>1787</v>
      </c>
    </row>
    <row r="351293" spans="2:2" x14ac:dyDescent="0.25">
      <c r="B351293" s="120" t="s">
        <v>1788</v>
      </c>
    </row>
    <row r="351294" spans="2:2" x14ac:dyDescent="0.25">
      <c r="B351294" s="120" t="s">
        <v>1789</v>
      </c>
    </row>
    <row r="351295" spans="2:2" x14ac:dyDescent="0.25">
      <c r="B351295" s="120" t="s">
        <v>1790</v>
      </c>
    </row>
    <row r="351296" spans="2:2" x14ac:dyDescent="0.25">
      <c r="B351296" s="120" t="s">
        <v>1791</v>
      </c>
    </row>
    <row r="351297" spans="2:2" x14ac:dyDescent="0.25">
      <c r="B351297" s="120" t="s">
        <v>1792</v>
      </c>
    </row>
    <row r="351298" spans="2:2" x14ac:dyDescent="0.25">
      <c r="B351298" s="120" t="s">
        <v>1793</v>
      </c>
    </row>
    <row r="351299" spans="2:2" x14ac:dyDescent="0.25">
      <c r="B351299" s="120" t="s">
        <v>1794</v>
      </c>
    </row>
    <row r="351300" spans="2:2" x14ac:dyDescent="0.25">
      <c r="B351300" s="120" t="s">
        <v>1795</v>
      </c>
    </row>
    <row r="351301" spans="2:2" x14ac:dyDescent="0.25">
      <c r="B351301" s="120" t="s">
        <v>1796</v>
      </c>
    </row>
    <row r="351302" spans="2:2" x14ac:dyDescent="0.25">
      <c r="B351302" s="120" t="s">
        <v>1797</v>
      </c>
    </row>
    <row r="351303" spans="2:2" x14ac:dyDescent="0.25">
      <c r="B351303" s="120" t="s">
        <v>1798</v>
      </c>
    </row>
    <row r="351304" spans="2:2" x14ac:dyDescent="0.25">
      <c r="B351304" s="120" t="s">
        <v>1799</v>
      </c>
    </row>
    <row r="351305" spans="2:2" x14ac:dyDescent="0.25">
      <c r="B351305" s="120" t="s">
        <v>1800</v>
      </c>
    </row>
    <row r="351306" spans="2:2" x14ac:dyDescent="0.25">
      <c r="B351306" s="120" t="s">
        <v>1801</v>
      </c>
    </row>
    <row r="351307" spans="2:2" x14ac:dyDescent="0.25">
      <c r="B351307" s="120" t="s">
        <v>1802</v>
      </c>
    </row>
    <row r="351308" spans="2:2" x14ac:dyDescent="0.25">
      <c r="B351308" s="120" t="s">
        <v>1803</v>
      </c>
    </row>
    <row r="351309" spans="2:2" x14ac:dyDescent="0.25">
      <c r="B351309" s="120" t="s">
        <v>1804</v>
      </c>
    </row>
    <row r="351310" spans="2:2" x14ac:dyDescent="0.25">
      <c r="B351310" s="120" t="s">
        <v>1805</v>
      </c>
    </row>
    <row r="351311" spans="2:2" x14ac:dyDescent="0.25">
      <c r="B351311" s="120" t="s">
        <v>1806</v>
      </c>
    </row>
    <row r="351312" spans="2:2" x14ac:dyDescent="0.25">
      <c r="B351312" s="120" t="s">
        <v>1807</v>
      </c>
    </row>
    <row r="351313" spans="2:2" x14ac:dyDescent="0.25">
      <c r="B351313" s="120" t="s">
        <v>1808</v>
      </c>
    </row>
    <row r="351314" spans="2:2" x14ac:dyDescent="0.25">
      <c r="B351314" s="120" t="s">
        <v>1809</v>
      </c>
    </row>
    <row r="351315" spans="2:2" x14ac:dyDescent="0.25">
      <c r="B351315" s="120" t="s">
        <v>1810</v>
      </c>
    </row>
    <row r="351316" spans="2:2" x14ac:dyDescent="0.25">
      <c r="B351316" s="120" t="s">
        <v>1811</v>
      </c>
    </row>
    <row r="351317" spans="2:2" x14ac:dyDescent="0.25">
      <c r="B351317" s="120" t="s">
        <v>1812</v>
      </c>
    </row>
    <row r="351318" spans="2:2" x14ac:dyDescent="0.25">
      <c r="B351318" s="120" t="s">
        <v>1813</v>
      </c>
    </row>
    <row r="351319" spans="2:2" x14ac:dyDescent="0.25">
      <c r="B351319" s="120" t="s">
        <v>1814</v>
      </c>
    </row>
    <row r="351320" spans="2:2" x14ac:dyDescent="0.25">
      <c r="B351320" s="120" t="s">
        <v>1815</v>
      </c>
    </row>
    <row r="351321" spans="2:2" x14ac:dyDescent="0.25">
      <c r="B351321" s="120" t="s">
        <v>1816</v>
      </c>
    </row>
    <row r="351322" spans="2:2" x14ac:dyDescent="0.25">
      <c r="B351322" s="120" t="s">
        <v>1817</v>
      </c>
    </row>
    <row r="351323" spans="2:2" x14ac:dyDescent="0.25">
      <c r="B351323" s="120" t="s">
        <v>1818</v>
      </c>
    </row>
    <row r="351324" spans="2:2" x14ac:dyDescent="0.25">
      <c r="B351324" s="120" t="s">
        <v>1819</v>
      </c>
    </row>
    <row r="351325" spans="2:2" x14ac:dyDescent="0.25">
      <c r="B351325" s="120" t="s">
        <v>1820</v>
      </c>
    </row>
    <row r="351326" spans="2:2" x14ac:dyDescent="0.25">
      <c r="B351326" s="120" t="s">
        <v>1821</v>
      </c>
    </row>
    <row r="351327" spans="2:2" x14ac:dyDescent="0.25">
      <c r="B351327" s="120" t="s">
        <v>1822</v>
      </c>
    </row>
    <row r="351328" spans="2:2" x14ac:dyDescent="0.25">
      <c r="B351328" s="120" t="s">
        <v>1823</v>
      </c>
    </row>
    <row r="351329" spans="2:2" x14ac:dyDescent="0.25">
      <c r="B351329" s="120" t="s">
        <v>1824</v>
      </c>
    </row>
    <row r="351330" spans="2:2" x14ac:dyDescent="0.25">
      <c r="B351330" s="120" t="s">
        <v>1825</v>
      </c>
    </row>
    <row r="351331" spans="2:2" x14ac:dyDescent="0.25">
      <c r="B351331" s="120" t="s">
        <v>1826</v>
      </c>
    </row>
    <row r="351332" spans="2:2" x14ac:dyDescent="0.25">
      <c r="B351332" s="120" t="s">
        <v>1827</v>
      </c>
    </row>
    <row r="351333" spans="2:2" x14ac:dyDescent="0.25">
      <c r="B351333" s="120" t="s">
        <v>1828</v>
      </c>
    </row>
    <row r="351334" spans="2:2" x14ac:dyDescent="0.25">
      <c r="B351334" s="120" t="s">
        <v>1829</v>
      </c>
    </row>
    <row r="351335" spans="2:2" x14ac:dyDescent="0.25">
      <c r="B351335" s="120" t="s">
        <v>1830</v>
      </c>
    </row>
    <row r="351336" spans="2:2" x14ac:dyDescent="0.25">
      <c r="B351336" s="120" t="s">
        <v>1831</v>
      </c>
    </row>
    <row r="351337" spans="2:2" x14ac:dyDescent="0.25">
      <c r="B351337" s="120" t="s">
        <v>1832</v>
      </c>
    </row>
    <row r="351338" spans="2:2" x14ac:dyDescent="0.25">
      <c r="B351338" s="120" t="s">
        <v>1833</v>
      </c>
    </row>
    <row r="351339" spans="2:2" x14ac:dyDescent="0.25">
      <c r="B351339" s="120" t="s">
        <v>1834</v>
      </c>
    </row>
    <row r="351340" spans="2:2" x14ac:dyDescent="0.25">
      <c r="B351340" s="120" t="s">
        <v>1835</v>
      </c>
    </row>
    <row r="351341" spans="2:2" x14ac:dyDescent="0.25">
      <c r="B351341" s="120" t="s">
        <v>1836</v>
      </c>
    </row>
    <row r="351342" spans="2:2" x14ac:dyDescent="0.25">
      <c r="B351342" s="120" t="s">
        <v>1837</v>
      </c>
    </row>
    <row r="351343" spans="2:2" x14ac:dyDescent="0.25">
      <c r="B351343" s="120" t="s">
        <v>1838</v>
      </c>
    </row>
    <row r="351344" spans="2:2" x14ac:dyDescent="0.25">
      <c r="B351344" s="120" t="s">
        <v>1839</v>
      </c>
    </row>
    <row r="351345" spans="2:2" x14ac:dyDescent="0.25">
      <c r="B351345" s="120" t="s">
        <v>1840</v>
      </c>
    </row>
    <row r="351346" spans="2:2" x14ac:dyDescent="0.25">
      <c r="B351346" s="120" t="s">
        <v>1841</v>
      </c>
    </row>
    <row r="351347" spans="2:2" x14ac:dyDescent="0.25">
      <c r="B351347" s="120" t="s">
        <v>1842</v>
      </c>
    </row>
    <row r="351348" spans="2:2" x14ac:dyDescent="0.25">
      <c r="B351348" s="120" t="s">
        <v>1843</v>
      </c>
    </row>
    <row r="351349" spans="2:2" x14ac:dyDescent="0.25">
      <c r="B351349" s="120" t="s">
        <v>1844</v>
      </c>
    </row>
    <row r="351350" spans="2:2" x14ac:dyDescent="0.25">
      <c r="B351350" s="120" t="s">
        <v>1845</v>
      </c>
    </row>
    <row r="351351" spans="2:2" x14ac:dyDescent="0.25">
      <c r="B351351" s="120" t="s">
        <v>1846</v>
      </c>
    </row>
    <row r="351352" spans="2:2" x14ac:dyDescent="0.25">
      <c r="B351352" s="120" t="s">
        <v>1847</v>
      </c>
    </row>
    <row r="351353" spans="2:2" x14ac:dyDescent="0.25">
      <c r="B351353" s="120" t="s">
        <v>1848</v>
      </c>
    </row>
    <row r="351354" spans="2:2" x14ac:dyDescent="0.25">
      <c r="B351354" s="120" t="s">
        <v>1849</v>
      </c>
    </row>
    <row r="351355" spans="2:2" x14ac:dyDescent="0.25">
      <c r="B351355" s="120" t="s">
        <v>1850</v>
      </c>
    </row>
    <row r="351356" spans="2:2" x14ac:dyDescent="0.25">
      <c r="B351356" s="120" t="s">
        <v>1851</v>
      </c>
    </row>
    <row r="351357" spans="2:2" x14ac:dyDescent="0.25">
      <c r="B351357" s="120" t="s">
        <v>1852</v>
      </c>
    </row>
    <row r="351358" spans="2:2" x14ac:dyDescent="0.25">
      <c r="B351358" s="120" t="s">
        <v>1853</v>
      </c>
    </row>
  </sheetData>
  <mergeCells count="3">
    <mergeCell ref="D1:G1"/>
    <mergeCell ref="D2:G2"/>
    <mergeCell ref="B8:S8"/>
  </mergeCells>
  <dataValidations xWindow="912" yWindow="468" count="31">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376:G495">
      <formula1>$B$350226:$B$351383</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376:H495">
      <formula1>$C$350226:$C$350231</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376:I496">
      <formula1>$D$350226:$D$350269</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376:C720 D376:D495">
      <formula1>$A$350226:$A$350228</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714:G725">
      <formula1>$B$350782:$B$351939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700:H725">
      <formula1>$C$350782:$C$350787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722:I725">
      <formula1>$D$350782:$D$350825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721:C725">
      <formula1>$A$350782:$A$350784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700:D72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497:H640">
      <formula1>$C$350286:$C$350291</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497:I721">
      <formula1>$D$350286:$D$350329</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8:G375">
      <formula1>$B$350348:$B$351505</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8:H375">
      <formula1>$C$350348:$C$350353</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8:I375">
      <formula1>$D$350348:$D$350391</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8:D375">
      <formula1>$A$350348:$A$350350</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D117">
      <formula1>$A$350201:$A$350203</formula1>
    </dataValidation>
    <dataValidation type="textLength" allowBlank="1" showInputMessage="1" error="Escriba un texto  Maximo 390 Caracteres" promptTitle="Cualquier contenido Maximo 390 Caracteres" prompt=" Registre aspectos importantes a considerar. (MÁX. 390 CARACTERES)" sqref="S700:S725 S11:S640">
      <formula1>0</formula1>
      <formula2>390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365:O395 O397:O399 O416:O430 O433 O435:O448 O450:O452 O454:O455 O457:O474 O476:O478 O480 O482:O495 O497:O640 O700:O701 O408:O414 O406 O402 O11:O329 O331:O3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344 O396 O400:O401 O403:O405 O407 O415 O431:O432 O434 O449 O453 O475 O479 O481 N497:N640 N700:N701 O456 N365:N495 O33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344 M497:M640 M700:M701 K639:L639 M374:M409 M411:M486 M488:M495">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344 L374:L495 L700:L701 L497:L638 L640 M410 M487">
      <formula1>1900/1/1</formula1>
      <formula2>3000/1/1</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344 K374:K495 K700:K701 K497:K638 K640">
      <formula1>1900/1/1</formula1>
      <formula2>3000/1/1</formula2>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J344 J374:J495 J700:J701 J497:J64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117">
      <formula1>$D$350201:$D$350244</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17">
      <formula1>$C$350201:$C$350206</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17">
      <formula1>$B$350201:$B$351358</formula1>
    </dataValidation>
    <dataValidation type="textLength" allowBlank="1" showInputMessage="1" error="Escriba un texto " promptTitle="Cualquier contenido" prompt=" Registre el sector al que pertenece la Entidad solicitante del trámite, de acuerdo con la clasificación CIIU." sqref="F497:F640 F700:F725 F11:F495">
      <formula1>0</formula1>
      <formula2>3500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700:E701 E497:E640 E11:E495">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tabSelected="1" workbookViewId="0"/>
  </sheetViews>
  <sheetFormatPr baseColWidth="10" defaultColWidth="9.140625" defaultRowHeight="15" x14ac:dyDescent="0.25"/>
  <cols>
    <col min="1" max="1" width="9.140625" style="133"/>
    <col min="2" max="2" width="16" style="133" customWidth="1"/>
    <col min="3" max="3" width="32" style="133" customWidth="1"/>
    <col min="4" max="4" width="19" style="133" customWidth="1"/>
    <col min="5" max="5" width="39" style="133" customWidth="1"/>
    <col min="6" max="6" width="43" style="133" customWidth="1"/>
    <col min="7" max="7" width="60" style="133" customWidth="1"/>
    <col min="8" max="8" width="23" style="133" customWidth="1"/>
    <col min="9" max="9" width="24" style="133" customWidth="1"/>
    <col min="10" max="10" width="12" style="133" customWidth="1"/>
    <col min="11" max="11" width="21" style="133" customWidth="1"/>
    <col min="12" max="12" width="22" style="133" customWidth="1"/>
    <col min="13" max="13" width="23" style="133" customWidth="1"/>
    <col min="14" max="14" width="37" style="133" customWidth="1"/>
    <col min="15" max="15" width="34" style="133" customWidth="1"/>
    <col min="16" max="16" width="33" style="133" customWidth="1"/>
    <col min="17" max="17" width="51" style="133" customWidth="1"/>
    <col min="18" max="18" width="58" style="133" customWidth="1"/>
    <col min="19" max="19" width="19" style="133" customWidth="1"/>
    <col min="20" max="16384" width="9.140625" style="133"/>
  </cols>
  <sheetData>
    <row r="1" spans="1:19" x14ac:dyDescent="0.25">
      <c r="B1" s="134" t="s">
        <v>0</v>
      </c>
      <c r="C1" s="134">
        <v>51</v>
      </c>
      <c r="D1" s="145" t="s">
        <v>1</v>
      </c>
      <c r="E1" s="144"/>
      <c r="F1" s="144"/>
      <c r="G1" s="144"/>
    </row>
    <row r="2" spans="1:19" x14ac:dyDescent="0.25">
      <c r="B2" s="134" t="s">
        <v>2</v>
      </c>
      <c r="C2" s="134">
        <v>370</v>
      </c>
      <c r="D2" s="145" t="s">
        <v>1854</v>
      </c>
      <c r="E2" s="144"/>
      <c r="F2" s="144"/>
      <c r="G2" s="144"/>
    </row>
    <row r="3" spans="1:19" x14ac:dyDescent="0.25">
      <c r="B3" s="134" t="s">
        <v>4</v>
      </c>
      <c r="C3" s="134">
        <v>1</v>
      </c>
    </row>
    <row r="4" spans="1:19" x14ac:dyDescent="0.25">
      <c r="B4" s="134" t="s">
        <v>5</v>
      </c>
      <c r="C4" s="134">
        <v>113</v>
      </c>
    </row>
    <row r="5" spans="1:19" x14ac:dyDescent="0.25">
      <c r="B5" s="134" t="s">
        <v>6</v>
      </c>
      <c r="C5" s="135">
        <v>42369</v>
      </c>
    </row>
    <row r="6" spans="1:19" x14ac:dyDescent="0.25">
      <c r="B6" s="134" t="s">
        <v>7</v>
      </c>
      <c r="C6" s="134">
        <v>12</v>
      </c>
      <c r="D6" s="134" t="s">
        <v>8</v>
      </c>
    </row>
    <row r="8" spans="1:19" x14ac:dyDescent="0.25">
      <c r="A8" s="134" t="s">
        <v>9</v>
      </c>
      <c r="B8" s="145" t="s">
        <v>1855</v>
      </c>
      <c r="C8" s="144"/>
      <c r="D8" s="144"/>
      <c r="E8" s="144"/>
      <c r="F8" s="144"/>
      <c r="G8" s="144"/>
      <c r="H8" s="144"/>
      <c r="I8" s="144"/>
      <c r="J8" s="144"/>
      <c r="K8" s="144"/>
      <c r="L8" s="144"/>
      <c r="M8" s="144"/>
      <c r="N8" s="144"/>
      <c r="O8" s="144"/>
      <c r="P8" s="144"/>
      <c r="Q8" s="144"/>
      <c r="R8" s="144"/>
      <c r="S8" s="144"/>
    </row>
    <row r="9" spans="1:19" x14ac:dyDescent="0.25">
      <c r="C9" s="134">
        <v>2</v>
      </c>
      <c r="D9" s="134">
        <v>3</v>
      </c>
      <c r="E9" s="134">
        <v>4</v>
      </c>
      <c r="F9" s="134">
        <v>7</v>
      </c>
      <c r="G9" s="134">
        <v>8</v>
      </c>
      <c r="H9" s="134">
        <v>12</v>
      </c>
      <c r="I9" s="134">
        <v>16</v>
      </c>
      <c r="J9" s="134">
        <v>24</v>
      </c>
      <c r="K9" s="134">
        <v>28</v>
      </c>
      <c r="L9" s="134">
        <v>32</v>
      </c>
      <c r="M9" s="134">
        <v>34</v>
      </c>
      <c r="N9" s="134">
        <v>35</v>
      </c>
      <c r="O9" s="134">
        <v>36</v>
      </c>
      <c r="P9" s="134">
        <v>38</v>
      </c>
      <c r="Q9" s="134">
        <v>39</v>
      </c>
      <c r="R9" s="134">
        <v>40</v>
      </c>
      <c r="S9" s="134">
        <v>44</v>
      </c>
    </row>
    <row r="10" spans="1:19" ht="15.75" thickBot="1" x14ac:dyDescent="0.3">
      <c r="C10" s="134" t="s">
        <v>12</v>
      </c>
      <c r="D10" s="134" t="s">
        <v>13</v>
      </c>
      <c r="E10" s="134" t="s">
        <v>635</v>
      </c>
      <c r="F10" s="134" t="s">
        <v>636</v>
      </c>
      <c r="G10" s="134" t="s">
        <v>637</v>
      </c>
      <c r="H10" s="134" t="s">
        <v>638</v>
      </c>
      <c r="I10" s="134" t="s">
        <v>1856</v>
      </c>
      <c r="J10" s="134" t="s">
        <v>640</v>
      </c>
      <c r="K10" s="134" t="s">
        <v>641</v>
      </c>
      <c r="L10" s="134" t="s">
        <v>642</v>
      </c>
      <c r="M10" s="134" t="s">
        <v>643</v>
      </c>
      <c r="N10" s="134" t="s">
        <v>644</v>
      </c>
      <c r="O10" s="134" t="s">
        <v>645</v>
      </c>
      <c r="P10" s="134" t="s">
        <v>646</v>
      </c>
      <c r="Q10" s="134" t="s">
        <v>647</v>
      </c>
      <c r="R10" s="134" t="s">
        <v>648</v>
      </c>
      <c r="S10" s="134" t="s">
        <v>23</v>
      </c>
    </row>
    <row r="11" spans="1:19" ht="15.75" thickBot="1" x14ac:dyDescent="0.3">
      <c r="A11" s="134">
        <v>1</v>
      </c>
      <c r="B11" s="133" t="s">
        <v>66</v>
      </c>
      <c r="C11" s="104" t="s">
        <v>56</v>
      </c>
      <c r="D11" s="104"/>
      <c r="E11" s="104" t="s">
        <v>4271</v>
      </c>
      <c r="F11" s="104" t="s">
        <v>265</v>
      </c>
      <c r="G11" s="104" t="s">
        <v>4347</v>
      </c>
      <c r="H11" s="104" t="s">
        <v>656</v>
      </c>
      <c r="I11" s="104" t="s">
        <v>4348</v>
      </c>
      <c r="J11" s="104">
        <v>317</v>
      </c>
      <c r="K11" s="109">
        <v>41739</v>
      </c>
      <c r="L11" s="109">
        <v>42058</v>
      </c>
      <c r="M11" s="109">
        <v>42423</v>
      </c>
      <c r="N11" s="104">
        <v>291881</v>
      </c>
      <c r="O11" s="104">
        <v>291881</v>
      </c>
      <c r="P11" s="104">
        <v>0</v>
      </c>
      <c r="Q11" s="104">
        <v>0</v>
      </c>
      <c r="R11" s="104">
        <v>0</v>
      </c>
      <c r="S11" s="104" t="s">
        <v>4278</v>
      </c>
    </row>
    <row r="12" spans="1:19" ht="15.75" thickBot="1" x14ac:dyDescent="0.3">
      <c r="A12" s="134">
        <v>2</v>
      </c>
      <c r="B12" s="133" t="s">
        <v>67</v>
      </c>
      <c r="C12" s="104" t="s">
        <v>56</v>
      </c>
      <c r="D12" s="104"/>
      <c r="E12" s="104" t="s">
        <v>4271</v>
      </c>
      <c r="F12" s="104" t="s">
        <v>265</v>
      </c>
      <c r="G12" s="104" t="s">
        <v>4347</v>
      </c>
      <c r="H12" s="104" t="s">
        <v>656</v>
      </c>
      <c r="I12" s="104" t="s">
        <v>4349</v>
      </c>
      <c r="J12" s="104">
        <v>290</v>
      </c>
      <c r="K12" s="109">
        <v>41842</v>
      </c>
      <c r="L12" s="109">
        <v>42053</v>
      </c>
      <c r="M12" s="109">
        <v>42353</v>
      </c>
      <c r="N12" s="104">
        <v>922744</v>
      </c>
      <c r="O12" s="104">
        <v>922744</v>
      </c>
      <c r="P12" s="104">
        <v>0</v>
      </c>
      <c r="Q12" s="104">
        <v>0</v>
      </c>
      <c r="R12" s="104">
        <v>0</v>
      </c>
      <c r="S12" s="104" t="s">
        <v>4278</v>
      </c>
    </row>
    <row r="13" spans="1:19" ht="15.75" thickBot="1" x14ac:dyDescent="0.3">
      <c r="A13" s="134">
        <v>3</v>
      </c>
      <c r="B13" s="133" t="s">
        <v>127</v>
      </c>
      <c r="C13" s="104" t="s">
        <v>56</v>
      </c>
      <c r="D13" s="104"/>
      <c r="E13" s="104" t="s">
        <v>4272</v>
      </c>
      <c r="F13" s="104" t="s">
        <v>265</v>
      </c>
      <c r="G13" s="104" t="s">
        <v>4347</v>
      </c>
      <c r="H13" s="104" t="s">
        <v>656</v>
      </c>
      <c r="I13" s="104" t="s">
        <v>4350</v>
      </c>
      <c r="J13" s="104">
        <v>286</v>
      </c>
      <c r="K13" s="109">
        <v>41883</v>
      </c>
      <c r="L13" s="109">
        <v>42053</v>
      </c>
      <c r="M13" s="109">
        <v>45705.5</v>
      </c>
      <c r="N13" s="104">
        <v>169492</v>
      </c>
      <c r="O13" s="104">
        <v>169492</v>
      </c>
      <c r="P13" s="104">
        <v>0</v>
      </c>
      <c r="Q13" s="104">
        <v>0</v>
      </c>
      <c r="R13" s="104">
        <v>0</v>
      </c>
      <c r="S13" s="104" t="s">
        <v>4278</v>
      </c>
    </row>
    <row r="14" spans="1:19" ht="15.75" thickBot="1" x14ac:dyDescent="0.3">
      <c r="A14" s="134">
        <v>4</v>
      </c>
      <c r="B14" s="133" t="s">
        <v>130</v>
      </c>
      <c r="C14" s="104" t="s">
        <v>56</v>
      </c>
      <c r="D14" s="104"/>
      <c r="E14" s="104" t="s">
        <v>4273</v>
      </c>
      <c r="F14" s="104" t="s">
        <v>265</v>
      </c>
      <c r="G14" s="104" t="s">
        <v>4347</v>
      </c>
      <c r="H14" s="104" t="s">
        <v>650</v>
      </c>
      <c r="I14" s="104" t="s">
        <v>4351</v>
      </c>
      <c r="J14" s="104">
        <v>71</v>
      </c>
      <c r="K14" s="109">
        <v>41876</v>
      </c>
      <c r="L14" s="109">
        <v>42023</v>
      </c>
      <c r="M14" s="109">
        <v>45675.5</v>
      </c>
      <c r="N14" s="104">
        <v>169492</v>
      </c>
      <c r="O14" s="104">
        <v>169492</v>
      </c>
      <c r="P14" s="104">
        <v>0</v>
      </c>
      <c r="Q14" s="104">
        <v>0</v>
      </c>
      <c r="R14" s="104">
        <v>0</v>
      </c>
      <c r="S14" s="104" t="s">
        <v>4278</v>
      </c>
    </row>
    <row r="15" spans="1:19" ht="15.75" thickBot="1" x14ac:dyDescent="0.3">
      <c r="A15" s="134">
        <v>5</v>
      </c>
      <c r="B15" s="133" t="s">
        <v>135</v>
      </c>
      <c r="C15" s="104" t="s">
        <v>56</v>
      </c>
      <c r="D15" s="104"/>
      <c r="E15" s="104" t="s">
        <v>4273</v>
      </c>
      <c r="F15" s="104" t="s">
        <v>265</v>
      </c>
      <c r="G15" s="104" t="s">
        <v>4352</v>
      </c>
      <c r="H15" s="104" t="s">
        <v>650</v>
      </c>
      <c r="I15" s="104" t="s">
        <v>4353</v>
      </c>
      <c r="J15" s="104">
        <v>607</v>
      </c>
      <c r="K15" s="109">
        <v>41962</v>
      </c>
      <c r="L15" s="109">
        <v>42088</v>
      </c>
      <c r="M15" s="109">
        <v>43914.25</v>
      </c>
      <c r="N15" s="104">
        <v>85933</v>
      </c>
      <c r="O15" s="104">
        <v>85933</v>
      </c>
      <c r="P15" s="104">
        <v>0</v>
      </c>
      <c r="Q15" s="104">
        <v>0</v>
      </c>
      <c r="R15" s="104">
        <v>0</v>
      </c>
      <c r="S15" s="104" t="s">
        <v>4278</v>
      </c>
    </row>
    <row r="16" spans="1:19" ht="15.75" thickBot="1" x14ac:dyDescent="0.3">
      <c r="A16" s="134">
        <v>6</v>
      </c>
      <c r="B16" s="133" t="s">
        <v>138</v>
      </c>
      <c r="C16" s="104" t="s">
        <v>56</v>
      </c>
      <c r="D16" s="104"/>
      <c r="E16" s="104" t="s">
        <v>4274</v>
      </c>
      <c r="F16" s="104" t="s">
        <v>265</v>
      </c>
      <c r="G16" s="104" t="s">
        <v>4347</v>
      </c>
      <c r="H16" s="104" t="s">
        <v>656</v>
      </c>
      <c r="I16" s="104" t="s">
        <v>4354</v>
      </c>
      <c r="J16" s="104">
        <v>485</v>
      </c>
      <c r="K16" s="109">
        <v>41964</v>
      </c>
      <c r="L16" s="109">
        <v>42074</v>
      </c>
      <c r="M16" s="109">
        <v>42804</v>
      </c>
      <c r="N16" s="104">
        <v>121492</v>
      </c>
      <c r="O16" s="104">
        <v>121492</v>
      </c>
      <c r="P16" s="104">
        <v>0</v>
      </c>
      <c r="Q16" s="104">
        <v>0</v>
      </c>
      <c r="R16" s="104">
        <v>0</v>
      </c>
      <c r="S16" s="104" t="s">
        <v>4278</v>
      </c>
    </row>
    <row r="17" spans="1:19" ht="15.75" thickBot="1" x14ac:dyDescent="0.3">
      <c r="A17" s="134">
        <v>7</v>
      </c>
      <c r="B17" s="133" t="s">
        <v>141</v>
      </c>
      <c r="C17" s="104" t="s">
        <v>56</v>
      </c>
      <c r="D17" s="104"/>
      <c r="E17" s="104" t="s">
        <v>4274</v>
      </c>
      <c r="F17" s="104" t="s">
        <v>265</v>
      </c>
      <c r="G17" s="104" t="s">
        <v>4347</v>
      </c>
      <c r="H17" s="104" t="s">
        <v>656</v>
      </c>
      <c r="I17" s="104" t="s">
        <v>4355</v>
      </c>
      <c r="J17" s="104">
        <v>267</v>
      </c>
      <c r="K17" s="109">
        <v>41955</v>
      </c>
      <c r="L17" s="109">
        <v>42051</v>
      </c>
      <c r="M17" s="109">
        <v>42171</v>
      </c>
      <c r="N17" s="104">
        <v>109224</v>
      </c>
      <c r="O17" s="104">
        <v>109224</v>
      </c>
      <c r="P17" s="104">
        <v>0</v>
      </c>
      <c r="Q17" s="104">
        <v>0</v>
      </c>
      <c r="R17" s="104">
        <v>0</v>
      </c>
      <c r="S17" s="104" t="s">
        <v>4278</v>
      </c>
    </row>
    <row r="18" spans="1:19" ht="15.75" thickBot="1" x14ac:dyDescent="0.3">
      <c r="A18" s="134">
        <v>8</v>
      </c>
      <c r="B18" s="133" t="s">
        <v>144</v>
      </c>
      <c r="C18" s="104" t="s">
        <v>56</v>
      </c>
      <c r="D18" s="104"/>
      <c r="E18" s="104" t="s">
        <v>4271</v>
      </c>
      <c r="F18" s="104" t="s">
        <v>265</v>
      </c>
      <c r="G18" s="104" t="s">
        <v>4347</v>
      </c>
      <c r="H18" s="104" t="s">
        <v>656</v>
      </c>
      <c r="I18" s="104" t="s">
        <v>4356</v>
      </c>
      <c r="J18" s="104">
        <v>288</v>
      </c>
      <c r="K18" s="109">
        <v>41971</v>
      </c>
      <c r="L18" s="109">
        <v>42053</v>
      </c>
      <c r="M18" s="109">
        <v>42353</v>
      </c>
      <c r="N18" s="104">
        <v>461372</v>
      </c>
      <c r="O18" s="104">
        <v>461372</v>
      </c>
      <c r="P18" s="104">
        <v>0</v>
      </c>
      <c r="Q18" s="104">
        <v>0</v>
      </c>
      <c r="R18" s="104">
        <v>0</v>
      </c>
      <c r="S18" s="104" t="s">
        <v>4278</v>
      </c>
    </row>
    <row r="19" spans="1:19" ht="15.75" thickBot="1" x14ac:dyDescent="0.3">
      <c r="A19" s="134">
        <v>9</v>
      </c>
      <c r="B19" s="133" t="s">
        <v>149</v>
      </c>
      <c r="C19" s="104" t="s">
        <v>56</v>
      </c>
      <c r="D19" s="104"/>
      <c r="E19" s="104" t="s">
        <v>4271</v>
      </c>
      <c r="F19" s="104" t="s">
        <v>265</v>
      </c>
      <c r="G19" s="104" t="s">
        <v>4357</v>
      </c>
      <c r="H19" s="104" t="s">
        <v>656</v>
      </c>
      <c r="I19" s="104" t="s">
        <v>4349</v>
      </c>
      <c r="J19" s="104">
        <v>219</v>
      </c>
      <c r="K19" s="109">
        <v>41901</v>
      </c>
      <c r="L19" s="109">
        <v>42058</v>
      </c>
      <c r="M19" s="109">
        <v>42423</v>
      </c>
      <c r="N19" s="104">
        <v>520806</v>
      </c>
      <c r="O19" s="104">
        <v>520806</v>
      </c>
      <c r="P19" s="104">
        <v>0</v>
      </c>
      <c r="Q19" s="104">
        <v>0</v>
      </c>
      <c r="R19" s="104">
        <v>0</v>
      </c>
      <c r="S19" s="104" t="s">
        <v>4278</v>
      </c>
    </row>
    <row r="20" spans="1:19" ht="15.75" thickBot="1" x14ac:dyDescent="0.3">
      <c r="A20" s="134">
        <v>10</v>
      </c>
      <c r="B20" s="133" t="s">
        <v>94</v>
      </c>
      <c r="C20" s="104" t="s">
        <v>56</v>
      </c>
      <c r="D20" s="104"/>
      <c r="E20" s="104" t="s">
        <v>4272</v>
      </c>
      <c r="F20" s="104" t="s">
        <v>265</v>
      </c>
      <c r="G20" s="104" t="s">
        <v>4357</v>
      </c>
      <c r="H20" s="104" t="s">
        <v>656</v>
      </c>
      <c r="I20" s="104" t="s">
        <v>4349</v>
      </c>
      <c r="J20" s="104">
        <v>558</v>
      </c>
      <c r="K20" s="109">
        <v>41961</v>
      </c>
      <c r="L20" s="109">
        <v>42083</v>
      </c>
      <c r="M20" s="109">
        <v>45735.5</v>
      </c>
      <c r="N20" s="104">
        <v>520806</v>
      </c>
      <c r="O20" s="104">
        <v>520806</v>
      </c>
      <c r="P20" s="104">
        <v>0</v>
      </c>
      <c r="Q20" s="104">
        <v>0</v>
      </c>
      <c r="R20" s="104">
        <v>0</v>
      </c>
      <c r="S20" s="104" t="s">
        <v>4278</v>
      </c>
    </row>
    <row r="21" spans="1:19" ht="15.75" thickBot="1" x14ac:dyDescent="0.3">
      <c r="A21" s="134">
        <v>11</v>
      </c>
      <c r="B21" s="133" t="s">
        <v>157</v>
      </c>
      <c r="C21" s="104" t="s">
        <v>56</v>
      </c>
      <c r="D21" s="104"/>
      <c r="E21" s="104" t="s">
        <v>4273</v>
      </c>
      <c r="F21" s="104" t="s">
        <v>265</v>
      </c>
      <c r="G21" s="104" t="s">
        <v>4352</v>
      </c>
      <c r="H21" s="104" t="s">
        <v>650</v>
      </c>
      <c r="I21" s="104" t="s">
        <v>4358</v>
      </c>
      <c r="J21" s="104">
        <v>605</v>
      </c>
      <c r="K21" s="109">
        <v>41970</v>
      </c>
      <c r="L21" s="109">
        <v>42088</v>
      </c>
      <c r="M21" s="109">
        <v>43914.25</v>
      </c>
      <c r="N21" s="104">
        <v>85933</v>
      </c>
      <c r="O21" s="104">
        <v>85933</v>
      </c>
      <c r="P21" s="104">
        <v>0</v>
      </c>
      <c r="Q21" s="104">
        <v>0</v>
      </c>
      <c r="R21" s="104">
        <v>0</v>
      </c>
      <c r="S21" s="104" t="s">
        <v>4278</v>
      </c>
    </row>
    <row r="22" spans="1:19" ht="15.75" thickBot="1" x14ac:dyDescent="0.3">
      <c r="A22" s="134">
        <v>12</v>
      </c>
      <c r="B22" s="133" t="s">
        <v>161</v>
      </c>
      <c r="C22" s="104" t="s">
        <v>56</v>
      </c>
      <c r="D22" s="104"/>
      <c r="E22" s="104" t="s">
        <v>4273</v>
      </c>
      <c r="F22" s="104" t="s">
        <v>265</v>
      </c>
      <c r="G22" s="104" t="s">
        <v>4352</v>
      </c>
      <c r="H22" s="104" t="s">
        <v>650</v>
      </c>
      <c r="I22" s="104" t="s">
        <v>4359</v>
      </c>
      <c r="J22" s="104">
        <v>323</v>
      </c>
      <c r="K22" s="109">
        <v>41970</v>
      </c>
      <c r="L22" s="109">
        <v>42058</v>
      </c>
      <c r="M22" s="109">
        <v>43884.25</v>
      </c>
      <c r="N22" s="104">
        <v>85933</v>
      </c>
      <c r="O22" s="104">
        <v>85933</v>
      </c>
      <c r="P22" s="104">
        <v>0</v>
      </c>
      <c r="Q22" s="104">
        <v>0</v>
      </c>
      <c r="R22" s="104">
        <v>0</v>
      </c>
      <c r="S22" s="104" t="s">
        <v>4278</v>
      </c>
    </row>
    <row r="23" spans="1:19" ht="15.75" thickBot="1" x14ac:dyDescent="0.3">
      <c r="A23" s="134">
        <v>13</v>
      </c>
      <c r="B23" s="133" t="s">
        <v>166</v>
      </c>
      <c r="C23" s="104" t="s">
        <v>56</v>
      </c>
      <c r="D23" s="104"/>
      <c r="E23" s="104" t="s">
        <v>4273</v>
      </c>
      <c r="F23" s="104" t="s">
        <v>265</v>
      </c>
      <c r="G23" s="104" t="s">
        <v>4352</v>
      </c>
      <c r="H23" s="104" t="s">
        <v>650</v>
      </c>
      <c r="I23" s="104" t="s">
        <v>4360</v>
      </c>
      <c r="J23" s="104">
        <v>606</v>
      </c>
      <c r="K23" s="109">
        <v>41970</v>
      </c>
      <c r="L23" s="109">
        <v>42088</v>
      </c>
      <c r="M23" s="109">
        <v>43914.25</v>
      </c>
      <c r="N23" s="104">
        <v>85933</v>
      </c>
      <c r="O23" s="104">
        <v>85933</v>
      </c>
      <c r="P23" s="104">
        <v>0</v>
      </c>
      <c r="Q23" s="104">
        <v>0</v>
      </c>
      <c r="R23" s="104">
        <v>0</v>
      </c>
      <c r="S23" s="104" t="s">
        <v>4278</v>
      </c>
    </row>
    <row r="24" spans="1:19" ht="15.75" thickBot="1" x14ac:dyDescent="0.3">
      <c r="A24" s="134">
        <v>14</v>
      </c>
      <c r="B24" s="133" t="s">
        <v>171</v>
      </c>
      <c r="C24" s="104" t="s">
        <v>56</v>
      </c>
      <c r="D24" s="104"/>
      <c r="E24" s="104" t="s">
        <v>4273</v>
      </c>
      <c r="F24" s="104" t="s">
        <v>265</v>
      </c>
      <c r="G24" s="104" t="s">
        <v>4361</v>
      </c>
      <c r="H24" s="104" t="s">
        <v>650</v>
      </c>
      <c r="I24" s="104" t="s">
        <v>4362</v>
      </c>
      <c r="J24" s="104">
        <v>321</v>
      </c>
      <c r="K24" s="109">
        <v>41982</v>
      </c>
      <c r="L24" s="109">
        <v>42058</v>
      </c>
      <c r="M24" s="109">
        <v>45710.5</v>
      </c>
      <c r="N24" s="104">
        <v>214834</v>
      </c>
      <c r="O24" s="104">
        <v>214834</v>
      </c>
      <c r="P24" s="104">
        <v>0</v>
      </c>
      <c r="Q24" s="104">
        <v>0</v>
      </c>
      <c r="R24" s="104">
        <v>0</v>
      </c>
      <c r="S24" s="104" t="s">
        <v>4278</v>
      </c>
    </row>
    <row r="25" spans="1:19" ht="15.75" thickBot="1" x14ac:dyDescent="0.3">
      <c r="A25" s="134">
        <v>15</v>
      </c>
      <c r="B25" s="133" t="s">
        <v>301</v>
      </c>
      <c r="C25" s="104" t="s">
        <v>56</v>
      </c>
      <c r="D25" s="104"/>
      <c r="E25" s="104" t="s">
        <v>4273</v>
      </c>
      <c r="F25" s="104" t="s">
        <v>265</v>
      </c>
      <c r="G25" s="104" t="s">
        <v>4352</v>
      </c>
      <c r="H25" s="104" t="s">
        <v>650</v>
      </c>
      <c r="I25" s="104" t="s">
        <v>4363</v>
      </c>
      <c r="J25" s="104">
        <v>324</v>
      </c>
      <c r="K25" s="109">
        <v>41977</v>
      </c>
      <c r="L25" s="109">
        <v>42058</v>
      </c>
      <c r="M25" s="109">
        <v>43884.25</v>
      </c>
      <c r="N25" s="104">
        <v>85933</v>
      </c>
      <c r="O25" s="104">
        <v>85933</v>
      </c>
      <c r="P25" s="104">
        <v>0</v>
      </c>
      <c r="Q25" s="104">
        <v>0</v>
      </c>
      <c r="R25" s="104">
        <v>0</v>
      </c>
      <c r="S25" s="104" t="s">
        <v>4278</v>
      </c>
    </row>
    <row r="26" spans="1:19" ht="15.75" thickBot="1" x14ac:dyDescent="0.3">
      <c r="A26" s="134">
        <v>16</v>
      </c>
      <c r="B26" s="133" t="s">
        <v>307</v>
      </c>
      <c r="C26" s="104" t="s">
        <v>56</v>
      </c>
      <c r="D26" s="104"/>
      <c r="E26" s="104" t="s">
        <v>4273</v>
      </c>
      <c r="F26" s="104" t="s">
        <v>265</v>
      </c>
      <c r="G26" s="104" t="s">
        <v>4352</v>
      </c>
      <c r="H26" s="104" t="s">
        <v>650</v>
      </c>
      <c r="I26" s="104" t="s">
        <v>4364</v>
      </c>
      <c r="J26" s="104">
        <v>322</v>
      </c>
      <c r="K26" s="109">
        <v>41977</v>
      </c>
      <c r="L26" s="109">
        <v>42058</v>
      </c>
      <c r="M26" s="109">
        <v>43884.25</v>
      </c>
      <c r="N26" s="104">
        <v>85933</v>
      </c>
      <c r="O26" s="104">
        <v>85933</v>
      </c>
      <c r="P26" s="104">
        <v>0</v>
      </c>
      <c r="Q26" s="104">
        <v>0</v>
      </c>
      <c r="R26" s="104">
        <v>0</v>
      </c>
      <c r="S26" s="104" t="s">
        <v>4278</v>
      </c>
    </row>
    <row r="27" spans="1:19" ht="15.75" thickBot="1" x14ac:dyDescent="0.3">
      <c r="A27" s="134">
        <v>17</v>
      </c>
      <c r="B27" s="133" t="s">
        <v>311</v>
      </c>
      <c r="C27" s="104" t="s">
        <v>56</v>
      </c>
      <c r="D27" s="104"/>
      <c r="E27" s="104" t="s">
        <v>4273</v>
      </c>
      <c r="F27" s="104" t="s">
        <v>265</v>
      </c>
      <c r="G27" s="104" t="s">
        <v>4352</v>
      </c>
      <c r="H27" s="104" t="s">
        <v>650</v>
      </c>
      <c r="I27" s="104" t="s">
        <v>4365</v>
      </c>
      <c r="J27" s="104">
        <v>318</v>
      </c>
      <c r="K27" s="109">
        <v>41977</v>
      </c>
      <c r="L27" s="109">
        <v>42058</v>
      </c>
      <c r="M27" s="109">
        <v>43884.25</v>
      </c>
      <c r="N27" s="104">
        <v>85933</v>
      </c>
      <c r="O27" s="104">
        <v>85933</v>
      </c>
      <c r="P27" s="104">
        <v>0</v>
      </c>
      <c r="Q27" s="104">
        <v>0</v>
      </c>
      <c r="R27" s="104">
        <v>0</v>
      </c>
      <c r="S27" s="104" t="s">
        <v>4278</v>
      </c>
    </row>
    <row r="28" spans="1:19" ht="15.75" thickBot="1" x14ac:dyDescent="0.3">
      <c r="A28" s="134">
        <v>18</v>
      </c>
      <c r="B28" s="133" t="s">
        <v>315</v>
      </c>
      <c r="C28" s="104" t="s">
        <v>56</v>
      </c>
      <c r="D28" s="104"/>
      <c r="E28" s="104" t="s">
        <v>4275</v>
      </c>
      <c r="F28" s="104" t="s">
        <v>265</v>
      </c>
      <c r="G28" s="104" t="s">
        <v>4366</v>
      </c>
      <c r="H28" s="104" t="s">
        <v>656</v>
      </c>
      <c r="I28" s="104" t="s">
        <v>4367</v>
      </c>
      <c r="J28" s="104">
        <v>91995</v>
      </c>
      <c r="K28" s="109">
        <v>41983</v>
      </c>
      <c r="L28" s="109">
        <v>42083</v>
      </c>
      <c r="M28" s="109">
        <v>42143</v>
      </c>
      <c r="N28" s="104">
        <v>104513</v>
      </c>
      <c r="O28" s="104">
        <v>104513</v>
      </c>
      <c r="P28" s="104">
        <v>0</v>
      </c>
      <c r="Q28" s="104">
        <v>0</v>
      </c>
      <c r="R28" s="104">
        <v>0</v>
      </c>
      <c r="S28" s="104" t="s">
        <v>4278</v>
      </c>
    </row>
    <row r="29" spans="1:19" ht="15.75" thickBot="1" x14ac:dyDescent="0.3">
      <c r="A29" s="134">
        <v>19</v>
      </c>
      <c r="B29" s="133" t="s">
        <v>318</v>
      </c>
      <c r="C29" s="104" t="s">
        <v>56</v>
      </c>
      <c r="D29" s="104"/>
      <c r="E29" s="104" t="s">
        <v>4273</v>
      </c>
      <c r="F29" s="104" t="s">
        <v>265</v>
      </c>
      <c r="G29" s="104" t="s">
        <v>4347</v>
      </c>
      <c r="H29" s="104" t="s">
        <v>650</v>
      </c>
      <c r="I29" s="104" t="s">
        <v>4368</v>
      </c>
      <c r="J29" s="104">
        <v>807</v>
      </c>
      <c r="K29" s="109">
        <v>41984</v>
      </c>
      <c r="L29" s="109">
        <v>42108</v>
      </c>
      <c r="M29" s="109">
        <v>45760.5</v>
      </c>
      <c r="N29" s="104">
        <v>207135</v>
      </c>
      <c r="O29" s="104">
        <v>207135</v>
      </c>
      <c r="P29" s="104">
        <v>0</v>
      </c>
      <c r="Q29" s="104">
        <v>0</v>
      </c>
      <c r="R29" s="104">
        <v>0</v>
      </c>
      <c r="S29" s="104" t="s">
        <v>4278</v>
      </c>
    </row>
    <row r="30" spans="1:19" ht="15.75" thickBot="1" x14ac:dyDescent="0.3">
      <c r="A30" s="134">
        <v>20</v>
      </c>
      <c r="B30" s="133" t="s">
        <v>321</v>
      </c>
      <c r="C30" s="104" t="s">
        <v>56</v>
      </c>
      <c r="D30" s="104"/>
      <c r="E30" s="104" t="s">
        <v>4273</v>
      </c>
      <c r="F30" s="104" t="s">
        <v>265</v>
      </c>
      <c r="G30" s="104" t="s">
        <v>4369</v>
      </c>
      <c r="H30" s="104" t="s">
        <v>650</v>
      </c>
      <c r="I30" s="104" t="s">
        <v>4370</v>
      </c>
      <c r="J30" s="104">
        <v>825</v>
      </c>
      <c r="K30" s="109">
        <v>42027</v>
      </c>
      <c r="L30" s="109">
        <v>42110</v>
      </c>
      <c r="M30" s="109">
        <v>42475.25</v>
      </c>
      <c r="N30" s="104">
        <v>207135</v>
      </c>
      <c r="O30" s="104">
        <v>207135</v>
      </c>
      <c r="P30" s="104">
        <v>0</v>
      </c>
      <c r="Q30" s="104">
        <v>0</v>
      </c>
      <c r="R30" s="104">
        <v>0</v>
      </c>
      <c r="S30" s="104" t="s">
        <v>4278</v>
      </c>
    </row>
    <row r="31" spans="1:19" ht="15.75" thickBot="1" x14ac:dyDescent="0.3">
      <c r="A31" s="134">
        <v>21</v>
      </c>
      <c r="B31" s="133" t="s">
        <v>324</v>
      </c>
      <c r="C31" s="104" t="s">
        <v>56</v>
      </c>
      <c r="D31" s="104"/>
      <c r="E31" s="104" t="s">
        <v>4273</v>
      </c>
      <c r="F31" s="104" t="s">
        <v>265</v>
      </c>
      <c r="G31" s="104" t="s">
        <v>4369</v>
      </c>
      <c r="H31" s="104" t="s">
        <v>650</v>
      </c>
      <c r="I31" s="104" t="s">
        <v>4370</v>
      </c>
      <c r="J31" s="104">
        <v>824</v>
      </c>
      <c r="K31" s="109">
        <v>42027</v>
      </c>
      <c r="L31" s="109">
        <v>42110</v>
      </c>
      <c r="M31" s="109">
        <v>42475.25</v>
      </c>
      <c r="N31" s="104">
        <v>207135</v>
      </c>
      <c r="O31" s="104">
        <v>207135</v>
      </c>
      <c r="P31" s="104">
        <v>0</v>
      </c>
      <c r="Q31" s="104">
        <v>0</v>
      </c>
      <c r="R31" s="104">
        <v>0</v>
      </c>
      <c r="S31" s="104" t="s">
        <v>4278</v>
      </c>
    </row>
    <row r="32" spans="1:19" ht="15.75" thickBot="1" x14ac:dyDescent="0.3">
      <c r="A32" s="134">
        <v>22</v>
      </c>
      <c r="B32" s="133" t="s">
        <v>330</v>
      </c>
      <c r="C32" s="104" t="s">
        <v>56</v>
      </c>
      <c r="D32" s="104"/>
      <c r="E32" s="104" t="s">
        <v>4273</v>
      </c>
      <c r="F32" s="104" t="s">
        <v>265</v>
      </c>
      <c r="G32" s="104" t="s">
        <v>4366</v>
      </c>
      <c r="H32" s="104" t="s">
        <v>650</v>
      </c>
      <c r="I32" s="104" t="s">
        <v>4370</v>
      </c>
      <c r="J32" s="104">
        <v>825</v>
      </c>
      <c r="K32" s="109">
        <v>42027</v>
      </c>
      <c r="L32" s="109">
        <v>42110</v>
      </c>
      <c r="M32" s="109">
        <v>42475.25</v>
      </c>
      <c r="N32" s="104">
        <v>207135</v>
      </c>
      <c r="O32" s="104">
        <v>207135</v>
      </c>
      <c r="P32" s="104">
        <v>0</v>
      </c>
      <c r="Q32" s="104">
        <v>0</v>
      </c>
      <c r="R32" s="104">
        <v>0</v>
      </c>
      <c r="S32" s="104" t="s">
        <v>4278</v>
      </c>
    </row>
    <row r="33" spans="1:19" ht="15.75" thickBot="1" x14ac:dyDescent="0.3">
      <c r="A33" s="134">
        <v>23</v>
      </c>
      <c r="B33" s="133" t="s">
        <v>336</v>
      </c>
      <c r="C33" s="104" t="s">
        <v>56</v>
      </c>
      <c r="D33" s="104"/>
      <c r="E33" s="104" t="s">
        <v>4273</v>
      </c>
      <c r="F33" s="104" t="s">
        <v>265</v>
      </c>
      <c r="G33" s="104" t="s">
        <v>4347</v>
      </c>
      <c r="H33" s="104" t="s">
        <v>650</v>
      </c>
      <c r="I33" s="104" t="s">
        <v>4370</v>
      </c>
      <c r="J33" s="104">
        <v>827</v>
      </c>
      <c r="K33" s="109">
        <v>42027</v>
      </c>
      <c r="L33" s="109">
        <v>42110</v>
      </c>
      <c r="M33" s="109">
        <v>42475.25</v>
      </c>
      <c r="N33" s="104">
        <v>207135</v>
      </c>
      <c r="O33" s="104">
        <v>207135</v>
      </c>
      <c r="P33" s="104">
        <v>0</v>
      </c>
      <c r="Q33" s="104">
        <v>0</v>
      </c>
      <c r="R33" s="104">
        <v>0</v>
      </c>
      <c r="S33" s="104" t="s">
        <v>4278</v>
      </c>
    </row>
    <row r="34" spans="1:19" ht="15.75" thickBot="1" x14ac:dyDescent="0.3">
      <c r="A34" s="134">
        <v>24</v>
      </c>
      <c r="B34" s="133" t="s">
        <v>340</v>
      </c>
      <c r="C34" s="104" t="s">
        <v>56</v>
      </c>
      <c r="D34" s="104"/>
      <c r="E34" s="104" t="s">
        <v>4273</v>
      </c>
      <c r="F34" s="104" t="s">
        <v>265</v>
      </c>
      <c r="G34" s="104" t="s">
        <v>4369</v>
      </c>
      <c r="H34" s="104" t="s">
        <v>650</v>
      </c>
      <c r="I34" s="104" t="s">
        <v>4370</v>
      </c>
      <c r="J34" s="104">
        <v>826</v>
      </c>
      <c r="K34" s="109">
        <v>42027</v>
      </c>
      <c r="L34" s="109">
        <v>42110</v>
      </c>
      <c r="M34" s="109">
        <v>42475.25</v>
      </c>
      <c r="N34" s="104">
        <v>414270</v>
      </c>
      <c r="O34" s="104">
        <v>414270</v>
      </c>
      <c r="P34" s="104">
        <v>0</v>
      </c>
      <c r="Q34" s="104">
        <v>0</v>
      </c>
      <c r="R34" s="104">
        <v>0</v>
      </c>
      <c r="S34" s="104" t="s">
        <v>4278</v>
      </c>
    </row>
    <row r="35" spans="1:19" ht="15.75" thickBot="1" x14ac:dyDescent="0.3">
      <c r="A35" s="134">
        <v>25</v>
      </c>
      <c r="B35" s="133" t="s">
        <v>345</v>
      </c>
      <c r="C35" s="104" t="s">
        <v>56</v>
      </c>
      <c r="D35" s="104"/>
      <c r="E35" s="104" t="s">
        <v>4275</v>
      </c>
      <c r="F35" s="104" t="s">
        <v>265</v>
      </c>
      <c r="G35" s="104" t="s">
        <v>4347</v>
      </c>
      <c r="H35" s="104" t="s">
        <v>656</v>
      </c>
      <c r="I35" s="104" t="s">
        <v>4356</v>
      </c>
      <c r="J35" s="104">
        <v>90777</v>
      </c>
      <c r="K35" s="109">
        <v>42031</v>
      </c>
      <c r="L35" s="109">
        <v>42047</v>
      </c>
      <c r="M35" s="109">
        <v>42137</v>
      </c>
      <c r="N35" s="104">
        <v>110151</v>
      </c>
      <c r="O35" s="104">
        <v>110151</v>
      </c>
      <c r="P35" s="104">
        <v>0</v>
      </c>
      <c r="Q35" s="104">
        <v>0</v>
      </c>
      <c r="R35" s="104">
        <v>0</v>
      </c>
      <c r="S35" s="104" t="s">
        <v>4278</v>
      </c>
    </row>
    <row r="36" spans="1:19" ht="15.75" thickBot="1" x14ac:dyDescent="0.3">
      <c r="A36" s="134">
        <v>26</v>
      </c>
      <c r="B36" s="133" t="s">
        <v>350</v>
      </c>
      <c r="C36" s="104" t="s">
        <v>56</v>
      </c>
      <c r="D36" s="104"/>
      <c r="E36" s="104" t="s">
        <v>4275</v>
      </c>
      <c r="F36" s="104" t="s">
        <v>265</v>
      </c>
      <c r="G36" s="104" t="s">
        <v>4357</v>
      </c>
      <c r="H36" s="104" t="s">
        <v>656</v>
      </c>
      <c r="I36" s="104" t="s">
        <v>4371</v>
      </c>
      <c r="J36" s="104">
        <v>0</v>
      </c>
      <c r="K36" s="109">
        <v>42039</v>
      </c>
      <c r="L36" s="109">
        <v>42104</v>
      </c>
      <c r="M36" s="109">
        <v>42164</v>
      </c>
      <c r="N36" s="104">
        <v>111484</v>
      </c>
      <c r="O36" s="104">
        <v>111484</v>
      </c>
      <c r="P36" s="104">
        <v>0</v>
      </c>
      <c r="Q36" s="104">
        <v>0</v>
      </c>
      <c r="R36" s="104">
        <v>0</v>
      </c>
      <c r="S36" s="104" t="s">
        <v>4278</v>
      </c>
    </row>
    <row r="37" spans="1:19" ht="15.75" thickBot="1" x14ac:dyDescent="0.3">
      <c r="A37" s="134">
        <v>27</v>
      </c>
      <c r="B37" s="133" t="s">
        <v>353</v>
      </c>
      <c r="C37" s="104" t="s">
        <v>56</v>
      </c>
      <c r="D37" s="104"/>
      <c r="E37" s="104" t="s">
        <v>4273</v>
      </c>
      <c r="F37" s="104" t="s">
        <v>265</v>
      </c>
      <c r="G37" s="104" t="s">
        <v>4366</v>
      </c>
      <c r="H37" s="104" t="s">
        <v>650</v>
      </c>
      <c r="I37" s="104" t="s">
        <v>4372</v>
      </c>
      <c r="J37" s="104">
        <v>550</v>
      </c>
      <c r="K37" s="109">
        <v>42023</v>
      </c>
      <c r="L37" s="109">
        <v>42082</v>
      </c>
      <c r="M37" s="109">
        <v>45734.5</v>
      </c>
      <c r="N37" s="104">
        <v>145940</v>
      </c>
      <c r="O37" s="104">
        <v>145940</v>
      </c>
      <c r="P37" s="104">
        <v>0</v>
      </c>
      <c r="Q37" s="104">
        <v>0</v>
      </c>
      <c r="R37" s="104">
        <v>0</v>
      </c>
      <c r="S37" s="104" t="s">
        <v>4278</v>
      </c>
    </row>
    <row r="38" spans="1:19" ht="15.75" thickBot="1" x14ac:dyDescent="0.3">
      <c r="A38" s="134">
        <v>28</v>
      </c>
      <c r="B38" s="133" t="s">
        <v>356</v>
      </c>
      <c r="C38" s="104" t="s">
        <v>56</v>
      </c>
      <c r="D38" s="104"/>
      <c r="E38" s="104" t="s">
        <v>4273</v>
      </c>
      <c r="F38" s="104" t="s">
        <v>265</v>
      </c>
      <c r="G38" s="104" t="s">
        <v>4366</v>
      </c>
      <c r="H38" s="104" t="s">
        <v>650</v>
      </c>
      <c r="I38" s="104" t="s">
        <v>4373</v>
      </c>
      <c r="J38" s="104">
        <v>549</v>
      </c>
      <c r="K38" s="109">
        <v>42023</v>
      </c>
      <c r="L38" s="109">
        <v>42082</v>
      </c>
      <c r="M38" s="109">
        <v>45734.5</v>
      </c>
      <c r="N38" s="104">
        <v>145940</v>
      </c>
      <c r="O38" s="104">
        <v>145940</v>
      </c>
      <c r="P38" s="104">
        <v>0</v>
      </c>
      <c r="Q38" s="104">
        <v>0</v>
      </c>
      <c r="R38" s="104">
        <v>0</v>
      </c>
      <c r="S38" s="104" t="s">
        <v>4278</v>
      </c>
    </row>
    <row r="39" spans="1:19" ht="15.75" thickBot="1" x14ac:dyDescent="0.3">
      <c r="A39" s="134">
        <v>29</v>
      </c>
      <c r="B39" s="133" t="s">
        <v>361</v>
      </c>
      <c r="C39" s="104" t="s">
        <v>56</v>
      </c>
      <c r="D39" s="104"/>
      <c r="E39" s="104" t="s">
        <v>4273</v>
      </c>
      <c r="F39" s="104" t="s">
        <v>265</v>
      </c>
      <c r="G39" s="104" t="s">
        <v>4352</v>
      </c>
      <c r="H39" s="104" t="s">
        <v>650</v>
      </c>
      <c r="I39" s="104" t="s">
        <v>4374</v>
      </c>
      <c r="J39" s="104">
        <v>659</v>
      </c>
      <c r="K39" s="109">
        <v>42046</v>
      </c>
      <c r="L39" s="109">
        <v>42093</v>
      </c>
      <c r="M39" s="109">
        <v>49398</v>
      </c>
      <c r="N39" s="104">
        <v>207135</v>
      </c>
      <c r="O39" s="104">
        <v>207135</v>
      </c>
      <c r="P39" s="104">
        <v>0</v>
      </c>
      <c r="Q39" s="104">
        <v>0</v>
      </c>
      <c r="R39" s="104">
        <v>0</v>
      </c>
      <c r="S39" s="104" t="s">
        <v>4278</v>
      </c>
    </row>
    <row r="40" spans="1:19" ht="15.75" thickBot="1" x14ac:dyDescent="0.3">
      <c r="A40" s="134">
        <v>30</v>
      </c>
      <c r="B40" s="133" t="s">
        <v>365</v>
      </c>
      <c r="C40" s="104" t="s">
        <v>56</v>
      </c>
      <c r="D40" s="104"/>
      <c r="E40" s="104" t="s">
        <v>4271</v>
      </c>
      <c r="F40" s="104" t="s">
        <v>265</v>
      </c>
      <c r="G40" s="104" t="s">
        <v>4357</v>
      </c>
      <c r="H40" s="104" t="s">
        <v>656</v>
      </c>
      <c r="I40" s="104" t="s">
        <v>4349</v>
      </c>
      <c r="J40" s="104">
        <v>704</v>
      </c>
      <c r="K40" s="109">
        <v>42047</v>
      </c>
      <c r="L40" s="109">
        <v>42095</v>
      </c>
      <c r="M40" s="109">
        <v>42460</v>
      </c>
      <c r="N40" s="104">
        <v>1073317</v>
      </c>
      <c r="O40" s="104">
        <v>583761</v>
      </c>
      <c r="P40" s="104">
        <v>0</v>
      </c>
      <c r="Q40" s="104">
        <v>0</v>
      </c>
      <c r="R40" s="104">
        <v>0</v>
      </c>
      <c r="S40" s="104" t="s">
        <v>4278</v>
      </c>
    </row>
    <row r="41" spans="1:19" ht="15.75" thickBot="1" x14ac:dyDescent="0.3">
      <c r="A41" s="134">
        <v>31</v>
      </c>
      <c r="B41" s="133" t="s">
        <v>369</v>
      </c>
      <c r="C41" s="104" t="s">
        <v>56</v>
      </c>
      <c r="D41" s="104"/>
      <c r="E41" s="104" t="s">
        <v>4275</v>
      </c>
      <c r="F41" s="104" t="s">
        <v>265</v>
      </c>
      <c r="G41" s="104" t="s">
        <v>4366</v>
      </c>
      <c r="H41" s="104" t="s">
        <v>656</v>
      </c>
      <c r="I41" s="104" t="s">
        <v>4367</v>
      </c>
      <c r="J41" s="104">
        <v>91866</v>
      </c>
      <c r="K41" s="109">
        <v>42053</v>
      </c>
      <c r="L41" s="109">
        <v>42081</v>
      </c>
      <c r="M41" s="109">
        <v>42171</v>
      </c>
      <c r="N41" s="104">
        <v>116752</v>
      </c>
      <c r="O41" s="104">
        <v>116752</v>
      </c>
      <c r="P41" s="104">
        <v>0</v>
      </c>
      <c r="Q41" s="104">
        <v>0</v>
      </c>
      <c r="R41" s="104">
        <v>0</v>
      </c>
      <c r="S41" s="104" t="s">
        <v>4278</v>
      </c>
    </row>
    <row r="42" spans="1:19" ht="15.75" thickBot="1" x14ac:dyDescent="0.3">
      <c r="A42" s="134">
        <v>32</v>
      </c>
      <c r="B42" s="133" t="s">
        <v>375</v>
      </c>
      <c r="C42" s="104" t="s">
        <v>56</v>
      </c>
      <c r="D42" s="104"/>
      <c r="E42" s="104" t="s">
        <v>4275</v>
      </c>
      <c r="F42" s="104" t="s">
        <v>265</v>
      </c>
      <c r="G42" s="104" t="s">
        <v>4366</v>
      </c>
      <c r="H42" s="104" t="s">
        <v>656</v>
      </c>
      <c r="I42" s="104" t="s">
        <v>4367</v>
      </c>
      <c r="J42" s="104">
        <v>92787</v>
      </c>
      <c r="K42" s="109">
        <v>42053</v>
      </c>
      <c r="L42" s="109">
        <v>42111</v>
      </c>
      <c r="M42" s="109">
        <v>42201</v>
      </c>
      <c r="N42" s="104">
        <v>104513</v>
      </c>
      <c r="O42" s="104">
        <v>104513</v>
      </c>
      <c r="P42" s="104">
        <v>0</v>
      </c>
      <c r="Q42" s="104">
        <v>0</v>
      </c>
      <c r="R42" s="104">
        <v>0</v>
      </c>
      <c r="S42" s="104" t="s">
        <v>4278</v>
      </c>
    </row>
    <row r="43" spans="1:19" ht="15.75" thickBot="1" x14ac:dyDescent="0.3">
      <c r="A43" s="134">
        <v>33</v>
      </c>
      <c r="B43" s="133" t="s">
        <v>379</v>
      </c>
      <c r="C43" s="104" t="s">
        <v>56</v>
      </c>
      <c r="D43" s="104"/>
      <c r="E43" s="104" t="s">
        <v>4275</v>
      </c>
      <c r="F43" s="104" t="s">
        <v>265</v>
      </c>
      <c r="G43" s="104" t="s">
        <v>4366</v>
      </c>
      <c r="H43" s="104" t="s">
        <v>656</v>
      </c>
      <c r="I43" s="104" t="s">
        <v>4367</v>
      </c>
      <c r="J43" s="104">
        <v>93485</v>
      </c>
      <c r="K43" s="109">
        <v>42053</v>
      </c>
      <c r="L43" s="109">
        <v>42131</v>
      </c>
      <c r="M43" s="109">
        <v>42251</v>
      </c>
      <c r="N43" s="104">
        <v>121462</v>
      </c>
      <c r="O43" s="104">
        <v>121462</v>
      </c>
      <c r="P43" s="104">
        <v>0</v>
      </c>
      <c r="Q43" s="104">
        <v>0</v>
      </c>
      <c r="R43" s="104">
        <v>0</v>
      </c>
      <c r="S43" s="104" t="s">
        <v>4278</v>
      </c>
    </row>
    <row r="44" spans="1:19" ht="15.75" thickBot="1" x14ac:dyDescent="0.3">
      <c r="A44" s="134">
        <v>34</v>
      </c>
      <c r="B44" s="133" t="s">
        <v>383</v>
      </c>
      <c r="C44" s="104" t="s">
        <v>56</v>
      </c>
      <c r="D44" s="104"/>
      <c r="E44" s="104" t="s">
        <v>4271</v>
      </c>
      <c r="F44" s="104" t="s">
        <v>265</v>
      </c>
      <c r="G44" s="104" t="s">
        <v>4352</v>
      </c>
      <c r="H44" s="104" t="s">
        <v>656</v>
      </c>
      <c r="I44" s="104" t="s">
        <v>4374</v>
      </c>
      <c r="J44" s="104">
        <v>660</v>
      </c>
      <c r="K44" s="109">
        <v>42065</v>
      </c>
      <c r="L44" s="109">
        <v>42093</v>
      </c>
      <c r="M44" s="109">
        <v>42458</v>
      </c>
      <c r="N44" s="104">
        <v>145940</v>
      </c>
      <c r="O44" s="104">
        <v>145940</v>
      </c>
      <c r="P44" s="104">
        <v>0</v>
      </c>
      <c r="Q44" s="104">
        <v>0</v>
      </c>
      <c r="R44" s="104">
        <v>0</v>
      </c>
      <c r="S44" s="104" t="s">
        <v>4278</v>
      </c>
    </row>
    <row r="45" spans="1:19" ht="15.75" thickBot="1" x14ac:dyDescent="0.3">
      <c r="A45" s="134">
        <v>35</v>
      </c>
      <c r="B45" s="133" t="s">
        <v>387</v>
      </c>
      <c r="C45" s="104" t="s">
        <v>56</v>
      </c>
      <c r="D45" s="104"/>
      <c r="E45" s="104" t="s">
        <v>4276</v>
      </c>
      <c r="F45" s="104" t="s">
        <v>265</v>
      </c>
      <c r="G45" s="104" t="s">
        <v>4347</v>
      </c>
      <c r="H45" s="104" t="s">
        <v>656</v>
      </c>
      <c r="I45" s="104" t="s">
        <v>4351</v>
      </c>
      <c r="J45" s="104">
        <v>92677</v>
      </c>
      <c r="K45" s="109">
        <v>42068</v>
      </c>
      <c r="L45" s="109">
        <v>42108</v>
      </c>
      <c r="M45" s="109">
        <v>42288</v>
      </c>
      <c r="N45" s="104">
        <v>83074</v>
      </c>
      <c r="O45" s="104">
        <v>83074</v>
      </c>
      <c r="P45" s="104">
        <v>0</v>
      </c>
      <c r="Q45" s="104">
        <v>0</v>
      </c>
      <c r="R45" s="104">
        <v>0</v>
      </c>
      <c r="S45" s="104" t="s">
        <v>4278</v>
      </c>
    </row>
    <row r="46" spans="1:19" ht="15.75" thickBot="1" x14ac:dyDescent="0.3">
      <c r="A46" s="134">
        <v>36</v>
      </c>
      <c r="B46" s="133" t="s">
        <v>391</v>
      </c>
      <c r="C46" s="104" t="s">
        <v>56</v>
      </c>
      <c r="D46" s="104"/>
      <c r="E46" s="104" t="s">
        <v>4275</v>
      </c>
      <c r="F46" s="104" t="s">
        <v>265</v>
      </c>
      <c r="G46" s="104" t="s">
        <v>4347</v>
      </c>
      <c r="H46" s="104" t="s">
        <v>656</v>
      </c>
      <c r="I46" s="104" t="s">
        <v>4375</v>
      </c>
      <c r="J46" s="104">
        <v>93456</v>
      </c>
      <c r="K46" s="109">
        <v>42068</v>
      </c>
      <c r="L46" s="109">
        <v>42110</v>
      </c>
      <c r="M46" s="109">
        <v>42290</v>
      </c>
      <c r="N46" s="104">
        <v>106321</v>
      </c>
      <c r="O46" s="104">
        <v>106321</v>
      </c>
      <c r="P46" s="104">
        <v>0</v>
      </c>
      <c r="Q46" s="104">
        <v>0</v>
      </c>
      <c r="R46" s="104">
        <v>0</v>
      </c>
      <c r="S46" s="104" t="s">
        <v>4278</v>
      </c>
    </row>
    <row r="47" spans="1:19" ht="15.75" thickBot="1" x14ac:dyDescent="0.3">
      <c r="A47" s="134">
        <v>37</v>
      </c>
      <c r="B47" s="133" t="s">
        <v>394</v>
      </c>
      <c r="C47" s="104" t="s">
        <v>56</v>
      </c>
      <c r="D47" s="104"/>
      <c r="E47" s="104" t="s">
        <v>4273</v>
      </c>
      <c r="F47" s="104" t="s">
        <v>265</v>
      </c>
      <c r="G47" s="104" t="s">
        <v>4369</v>
      </c>
      <c r="H47" s="104" t="s">
        <v>650</v>
      </c>
      <c r="I47" s="104" t="s">
        <v>4376</v>
      </c>
      <c r="J47" s="104">
        <v>961</v>
      </c>
      <c r="K47" s="109">
        <v>42069</v>
      </c>
      <c r="L47" s="109">
        <v>42123</v>
      </c>
      <c r="M47" s="109">
        <v>45775.5</v>
      </c>
      <c r="N47" s="104">
        <v>1073317</v>
      </c>
      <c r="O47" s="104">
        <v>1073317</v>
      </c>
      <c r="P47" s="104">
        <v>0</v>
      </c>
      <c r="Q47" s="104">
        <v>0</v>
      </c>
      <c r="R47" s="104">
        <v>0</v>
      </c>
      <c r="S47" s="104" t="s">
        <v>4278</v>
      </c>
    </row>
    <row r="48" spans="1:19" ht="15.75" thickBot="1" x14ac:dyDescent="0.3">
      <c r="A48" s="134">
        <v>38</v>
      </c>
      <c r="B48" s="133" t="s">
        <v>398</v>
      </c>
      <c r="C48" s="104" t="s">
        <v>56</v>
      </c>
      <c r="D48" s="104"/>
      <c r="E48" s="104" t="s">
        <v>4271</v>
      </c>
      <c r="F48" s="104" t="s">
        <v>265</v>
      </c>
      <c r="G48" s="104" t="s">
        <v>4369</v>
      </c>
      <c r="H48" s="104" t="s">
        <v>656</v>
      </c>
      <c r="I48" s="104" t="s">
        <v>4349</v>
      </c>
      <c r="J48" s="104">
        <v>1285</v>
      </c>
      <c r="K48" s="109">
        <v>42069</v>
      </c>
      <c r="L48" s="109">
        <v>42164</v>
      </c>
      <c r="M48" s="109">
        <v>42344</v>
      </c>
      <c r="N48" s="104">
        <v>1073317</v>
      </c>
      <c r="O48" s="104">
        <v>583761</v>
      </c>
      <c r="P48" s="104">
        <v>0</v>
      </c>
      <c r="Q48" s="104">
        <v>0</v>
      </c>
      <c r="R48" s="104">
        <v>0</v>
      </c>
      <c r="S48" s="104" t="s">
        <v>4278</v>
      </c>
    </row>
    <row r="49" spans="1:19" ht="15.75" thickBot="1" x14ac:dyDescent="0.3">
      <c r="A49" s="134">
        <v>39</v>
      </c>
      <c r="B49" s="133" t="s">
        <v>402</v>
      </c>
      <c r="C49" s="104" t="s">
        <v>56</v>
      </c>
      <c r="D49" s="104"/>
      <c r="E49" s="104" t="s">
        <v>4273</v>
      </c>
      <c r="F49" s="104" t="s">
        <v>265</v>
      </c>
      <c r="G49" s="104" t="s">
        <v>4366</v>
      </c>
      <c r="H49" s="104" t="s">
        <v>650</v>
      </c>
      <c r="I49" s="104" t="s">
        <v>4367</v>
      </c>
      <c r="J49" s="104">
        <v>1029</v>
      </c>
      <c r="K49" s="109">
        <v>42076</v>
      </c>
      <c r="L49" s="109">
        <v>42131</v>
      </c>
      <c r="M49" s="109">
        <v>49436</v>
      </c>
      <c r="N49" s="104">
        <v>207135</v>
      </c>
      <c r="O49" s="104">
        <v>207135</v>
      </c>
      <c r="P49" s="104">
        <v>0</v>
      </c>
      <c r="Q49" s="104">
        <v>0</v>
      </c>
      <c r="R49" s="104">
        <v>0</v>
      </c>
      <c r="S49" s="104" t="s">
        <v>4278</v>
      </c>
    </row>
    <row r="50" spans="1:19" ht="15.75" thickBot="1" x14ac:dyDescent="0.3">
      <c r="A50" s="134">
        <v>40</v>
      </c>
      <c r="B50" s="133" t="s">
        <v>406</v>
      </c>
      <c r="C50" s="104" t="s">
        <v>56</v>
      </c>
      <c r="D50" s="104"/>
      <c r="E50" s="104" t="s">
        <v>4275</v>
      </c>
      <c r="F50" s="104" t="s">
        <v>265</v>
      </c>
      <c r="G50" s="104" t="s">
        <v>4347</v>
      </c>
      <c r="H50" s="104" t="s">
        <v>656</v>
      </c>
      <c r="I50" s="104" t="s">
        <v>4377</v>
      </c>
      <c r="J50" s="104">
        <v>94321</v>
      </c>
      <c r="K50" s="109">
        <v>42076</v>
      </c>
      <c r="L50" s="109">
        <v>42103</v>
      </c>
      <c r="M50" s="109">
        <v>42403</v>
      </c>
      <c r="N50" s="104">
        <v>592683</v>
      </c>
      <c r="O50" s="104">
        <v>592683</v>
      </c>
      <c r="P50" s="104">
        <v>0</v>
      </c>
      <c r="Q50" s="104">
        <v>0</v>
      </c>
      <c r="R50" s="104">
        <v>0</v>
      </c>
      <c r="S50" s="104" t="s">
        <v>4278</v>
      </c>
    </row>
    <row r="51" spans="1:19" ht="15.75" thickBot="1" x14ac:dyDescent="0.3">
      <c r="A51" s="134">
        <v>41</v>
      </c>
      <c r="B51" s="133" t="s">
        <v>412</v>
      </c>
      <c r="C51" s="104" t="s">
        <v>56</v>
      </c>
      <c r="D51" s="104"/>
      <c r="E51" s="104" t="s">
        <v>4277</v>
      </c>
      <c r="F51" s="104" t="s">
        <v>265</v>
      </c>
      <c r="G51" s="104" t="s">
        <v>4378</v>
      </c>
      <c r="H51" s="104" t="s">
        <v>656</v>
      </c>
      <c r="I51" s="104" t="s">
        <v>4379</v>
      </c>
      <c r="J51" s="104">
        <v>1286</v>
      </c>
      <c r="K51" s="109">
        <v>42088</v>
      </c>
      <c r="L51" s="109">
        <v>42164</v>
      </c>
      <c r="M51" s="109">
        <v>42464</v>
      </c>
      <c r="N51" s="104">
        <v>398417</v>
      </c>
      <c r="O51" s="104">
        <v>398417</v>
      </c>
      <c r="P51" s="104">
        <v>0</v>
      </c>
      <c r="Q51" s="104">
        <v>0</v>
      </c>
      <c r="R51" s="104">
        <v>0</v>
      </c>
      <c r="S51" s="104" t="s">
        <v>4278</v>
      </c>
    </row>
    <row r="52" spans="1:19" ht="15.75" thickBot="1" x14ac:dyDescent="0.3">
      <c r="A52" s="134">
        <v>42</v>
      </c>
      <c r="B52" s="133" t="s">
        <v>415</v>
      </c>
      <c r="C52" s="104" t="s">
        <v>56</v>
      </c>
      <c r="D52" s="104"/>
      <c r="E52" s="104" t="s">
        <v>4273</v>
      </c>
      <c r="F52" s="104" t="s">
        <v>265</v>
      </c>
      <c r="G52" s="104" t="s">
        <v>4366</v>
      </c>
      <c r="H52" s="104" t="s">
        <v>650</v>
      </c>
      <c r="I52" s="104" t="s">
        <v>4380</v>
      </c>
      <c r="J52" s="104">
        <v>1299</v>
      </c>
      <c r="K52" s="109">
        <v>42089</v>
      </c>
      <c r="L52" s="109">
        <v>42164</v>
      </c>
      <c r="M52" s="109">
        <v>45816.5</v>
      </c>
      <c r="N52" s="104">
        <v>145940</v>
      </c>
      <c r="O52" s="104">
        <v>145940</v>
      </c>
      <c r="P52" s="104">
        <v>0</v>
      </c>
      <c r="Q52" s="104">
        <v>0</v>
      </c>
      <c r="R52" s="104">
        <v>0</v>
      </c>
      <c r="S52" s="104" t="s">
        <v>4278</v>
      </c>
    </row>
    <row r="53" spans="1:19" ht="15.75" thickBot="1" x14ac:dyDescent="0.3">
      <c r="A53" s="134">
        <v>43</v>
      </c>
      <c r="B53" s="133" t="s">
        <v>420</v>
      </c>
      <c r="C53" s="104" t="s">
        <v>56</v>
      </c>
      <c r="D53" s="104"/>
      <c r="E53" s="104" t="s">
        <v>4274</v>
      </c>
      <c r="F53" s="104" t="s">
        <v>265</v>
      </c>
      <c r="G53" s="104" t="s">
        <v>4366</v>
      </c>
      <c r="H53" s="104" t="s">
        <v>656</v>
      </c>
      <c r="I53" s="104" t="s">
        <v>4381</v>
      </c>
      <c r="J53" s="104">
        <v>92793</v>
      </c>
      <c r="K53" s="109">
        <v>42087</v>
      </c>
      <c r="L53" s="109">
        <v>42111</v>
      </c>
      <c r="M53" s="109">
        <v>42171</v>
      </c>
      <c r="N53" s="104">
        <v>104513</v>
      </c>
      <c r="O53" s="104">
        <v>104513</v>
      </c>
      <c r="P53" s="104">
        <v>0</v>
      </c>
      <c r="Q53" s="104">
        <v>0</v>
      </c>
      <c r="R53" s="104">
        <v>0</v>
      </c>
      <c r="S53" s="104" t="s">
        <v>4278</v>
      </c>
    </row>
    <row r="54" spans="1:19" ht="15.75" thickBot="1" x14ac:dyDescent="0.3">
      <c r="A54" s="134">
        <v>44</v>
      </c>
      <c r="B54" s="133" t="s">
        <v>424</v>
      </c>
      <c r="C54" s="104" t="s">
        <v>56</v>
      </c>
      <c r="D54" s="104"/>
      <c r="E54" s="104" t="s">
        <v>4274</v>
      </c>
      <c r="F54" s="104" t="s">
        <v>265</v>
      </c>
      <c r="G54" s="104" t="s">
        <v>4366</v>
      </c>
      <c r="H54" s="104" t="s">
        <v>656</v>
      </c>
      <c r="I54" s="104" t="s">
        <v>4382</v>
      </c>
      <c r="J54" s="104">
        <v>93058</v>
      </c>
      <c r="K54" s="109">
        <v>42087</v>
      </c>
      <c r="L54" s="109">
        <v>42121</v>
      </c>
      <c r="M54" s="109">
        <v>42181</v>
      </c>
      <c r="N54" s="104">
        <v>87564</v>
      </c>
      <c r="O54" s="104">
        <v>87564</v>
      </c>
      <c r="P54" s="104">
        <v>0</v>
      </c>
      <c r="Q54" s="104">
        <v>0</v>
      </c>
      <c r="R54" s="104">
        <v>0</v>
      </c>
      <c r="S54" s="104" t="s">
        <v>4278</v>
      </c>
    </row>
    <row r="55" spans="1:19" ht="15.75" thickBot="1" x14ac:dyDescent="0.3">
      <c r="A55" s="134">
        <v>45</v>
      </c>
      <c r="B55" s="133" t="s">
        <v>428</v>
      </c>
      <c r="C55" s="104" t="s">
        <v>56</v>
      </c>
      <c r="D55" s="104"/>
      <c r="E55" s="104" t="s">
        <v>4273</v>
      </c>
      <c r="F55" s="104" t="s">
        <v>265</v>
      </c>
      <c r="G55" s="104" t="s">
        <v>4347</v>
      </c>
      <c r="H55" s="104" t="s">
        <v>650</v>
      </c>
      <c r="I55" s="104" t="s">
        <v>4383</v>
      </c>
      <c r="J55" s="104">
        <v>1630</v>
      </c>
      <c r="K55" s="109">
        <v>42103</v>
      </c>
      <c r="L55" s="109">
        <v>42206</v>
      </c>
      <c r="M55" s="109">
        <v>45858.5</v>
      </c>
      <c r="N55" s="104">
        <v>145940</v>
      </c>
      <c r="O55" s="104">
        <v>145940</v>
      </c>
      <c r="P55" s="104">
        <v>0</v>
      </c>
      <c r="Q55" s="104">
        <v>0</v>
      </c>
      <c r="R55" s="104">
        <v>0</v>
      </c>
      <c r="S55" s="104" t="s">
        <v>4278</v>
      </c>
    </row>
    <row r="56" spans="1:19" ht="15.75" thickBot="1" x14ac:dyDescent="0.3">
      <c r="A56" s="134">
        <v>46</v>
      </c>
      <c r="B56" s="133" t="s">
        <v>434</v>
      </c>
      <c r="C56" s="104" t="s">
        <v>56</v>
      </c>
      <c r="D56" s="104"/>
      <c r="E56" s="104" t="s">
        <v>4272</v>
      </c>
      <c r="F56" s="104" t="s">
        <v>265</v>
      </c>
      <c r="G56" s="104" t="s">
        <v>4347</v>
      </c>
      <c r="H56" s="104" t="s">
        <v>656</v>
      </c>
      <c r="I56" s="104" t="s">
        <v>4384</v>
      </c>
      <c r="J56" s="104">
        <v>1544</v>
      </c>
      <c r="K56" s="109">
        <v>42108</v>
      </c>
      <c r="L56" s="109">
        <v>42195</v>
      </c>
      <c r="M56" s="109">
        <v>45847.5</v>
      </c>
      <c r="N56" s="104">
        <v>216787</v>
      </c>
      <c r="O56" s="104">
        <v>216787</v>
      </c>
      <c r="P56" s="104">
        <v>0</v>
      </c>
      <c r="Q56" s="104">
        <v>0</v>
      </c>
      <c r="R56" s="104">
        <v>0</v>
      </c>
      <c r="S56" s="104" t="s">
        <v>4278</v>
      </c>
    </row>
    <row r="57" spans="1:19" ht="15.75" thickBot="1" x14ac:dyDescent="0.3">
      <c r="A57" s="134">
        <v>47</v>
      </c>
      <c r="B57" s="133" t="s">
        <v>438</v>
      </c>
      <c r="C57" s="104" t="s">
        <v>56</v>
      </c>
      <c r="D57" s="104"/>
      <c r="E57" s="104" t="s">
        <v>4272</v>
      </c>
      <c r="F57" s="104" t="s">
        <v>265</v>
      </c>
      <c r="G57" s="104" t="s">
        <v>4366</v>
      </c>
      <c r="H57" s="104" t="s">
        <v>656</v>
      </c>
      <c r="I57" s="104" t="s">
        <v>4384</v>
      </c>
      <c r="J57" s="104">
        <v>1543</v>
      </c>
      <c r="K57" s="109">
        <v>42108</v>
      </c>
      <c r="L57" s="109">
        <v>42195</v>
      </c>
      <c r="M57" s="109">
        <v>45847.5</v>
      </c>
      <c r="N57" s="104">
        <v>216787</v>
      </c>
      <c r="O57" s="104">
        <v>305482</v>
      </c>
      <c r="P57" s="104">
        <v>0</v>
      </c>
      <c r="Q57" s="104">
        <v>0</v>
      </c>
      <c r="R57" s="104">
        <v>0</v>
      </c>
      <c r="S57" s="104" t="s">
        <v>4278</v>
      </c>
    </row>
    <row r="58" spans="1:19" ht="15.75" thickBot="1" x14ac:dyDescent="0.3">
      <c r="A58" s="134">
        <v>48</v>
      </c>
      <c r="B58" s="133" t="s">
        <v>442</v>
      </c>
      <c r="C58" s="104" t="s">
        <v>56</v>
      </c>
      <c r="D58" s="104"/>
      <c r="E58" s="104" t="s">
        <v>4272</v>
      </c>
      <c r="F58" s="104" t="s">
        <v>265</v>
      </c>
      <c r="G58" s="104" t="s">
        <v>4347</v>
      </c>
      <c r="H58" s="104" t="s">
        <v>656</v>
      </c>
      <c r="I58" s="104" t="s">
        <v>4385</v>
      </c>
      <c r="J58" s="104">
        <v>1230</v>
      </c>
      <c r="K58" s="109">
        <v>42087</v>
      </c>
      <c r="L58" s="109">
        <v>42166</v>
      </c>
      <c r="M58" s="109">
        <v>45818.5</v>
      </c>
      <c r="N58" s="104">
        <v>414270</v>
      </c>
      <c r="O58" s="104">
        <v>414270</v>
      </c>
      <c r="P58" s="104">
        <v>0</v>
      </c>
      <c r="Q58" s="104">
        <v>0</v>
      </c>
      <c r="R58" s="104">
        <v>0</v>
      </c>
      <c r="S58" s="104" t="s">
        <v>4278</v>
      </c>
    </row>
    <row r="59" spans="1:19" ht="15.75" thickBot="1" x14ac:dyDescent="0.3">
      <c r="A59" s="134">
        <v>49</v>
      </c>
      <c r="B59" s="133" t="s">
        <v>446</v>
      </c>
      <c r="C59" s="104" t="s">
        <v>56</v>
      </c>
      <c r="D59" s="104"/>
      <c r="E59" s="104" t="s">
        <v>4273</v>
      </c>
      <c r="F59" s="104" t="s">
        <v>265</v>
      </c>
      <c r="G59" s="104" t="s">
        <v>4347</v>
      </c>
      <c r="H59" s="104" t="s">
        <v>650</v>
      </c>
      <c r="I59" s="104" t="s">
        <v>4386</v>
      </c>
      <c r="J59" s="104">
        <v>1420</v>
      </c>
      <c r="K59" s="109">
        <v>42121</v>
      </c>
      <c r="L59" s="109">
        <v>42179</v>
      </c>
      <c r="M59" s="109">
        <v>42359</v>
      </c>
      <c r="N59" s="104">
        <v>461372</v>
      </c>
      <c r="O59" s="104">
        <v>461372</v>
      </c>
      <c r="P59" s="104">
        <v>0</v>
      </c>
      <c r="Q59" s="104">
        <v>0</v>
      </c>
      <c r="R59" s="104">
        <v>0</v>
      </c>
      <c r="S59" s="104" t="s">
        <v>4278</v>
      </c>
    </row>
    <row r="60" spans="1:19" ht="15.75" thickBot="1" x14ac:dyDescent="0.3">
      <c r="A60" s="134">
        <v>50</v>
      </c>
      <c r="B60" s="133" t="s">
        <v>452</v>
      </c>
      <c r="C60" s="104" t="s">
        <v>56</v>
      </c>
      <c r="D60" s="104"/>
      <c r="E60" s="104" t="s">
        <v>4271</v>
      </c>
      <c r="F60" s="104" t="s">
        <v>265</v>
      </c>
      <c r="G60" s="104" t="s">
        <v>4347</v>
      </c>
      <c r="H60" s="104" t="s">
        <v>656</v>
      </c>
      <c r="I60" s="104" t="s">
        <v>4386</v>
      </c>
      <c r="J60" s="104">
        <v>1271</v>
      </c>
      <c r="K60" s="109">
        <v>42121</v>
      </c>
      <c r="L60" s="109">
        <v>42159</v>
      </c>
      <c r="M60" s="109">
        <v>42249</v>
      </c>
      <c r="N60" s="104">
        <v>461372</v>
      </c>
      <c r="O60" s="104">
        <v>461372</v>
      </c>
      <c r="P60" s="104">
        <v>0</v>
      </c>
      <c r="Q60" s="104">
        <v>0</v>
      </c>
      <c r="R60" s="104">
        <v>0</v>
      </c>
      <c r="S60" s="104" t="s">
        <v>4278</v>
      </c>
    </row>
    <row r="61" spans="1:19" ht="15.75" thickBot="1" x14ac:dyDescent="0.3">
      <c r="A61" s="134">
        <v>51</v>
      </c>
      <c r="B61" s="133" t="s">
        <v>455</v>
      </c>
      <c r="C61" s="104" t="s">
        <v>56</v>
      </c>
      <c r="D61" s="104"/>
      <c r="E61" s="104" t="s">
        <v>4273</v>
      </c>
      <c r="F61" s="104" t="s">
        <v>265</v>
      </c>
      <c r="G61" s="104" t="s">
        <v>4347</v>
      </c>
      <c r="H61" s="104" t="s">
        <v>650</v>
      </c>
      <c r="I61" s="104" t="s">
        <v>4387</v>
      </c>
      <c r="J61" s="104">
        <v>1629</v>
      </c>
      <c r="K61" s="109">
        <v>42122</v>
      </c>
      <c r="L61" s="109">
        <v>42207</v>
      </c>
      <c r="M61" s="109">
        <v>45859.5</v>
      </c>
      <c r="N61" s="104">
        <v>85933</v>
      </c>
      <c r="O61" s="104">
        <v>85933</v>
      </c>
      <c r="P61" s="104">
        <v>0</v>
      </c>
      <c r="Q61" s="104">
        <v>0</v>
      </c>
      <c r="R61" s="104">
        <v>0</v>
      </c>
      <c r="S61" s="104" t="s">
        <v>4278</v>
      </c>
    </row>
    <row r="62" spans="1:19" ht="15.75" thickBot="1" x14ac:dyDescent="0.3">
      <c r="A62" s="134">
        <v>52</v>
      </c>
      <c r="B62" s="133" t="s">
        <v>459</v>
      </c>
      <c r="C62" s="104" t="s">
        <v>56</v>
      </c>
      <c r="D62" s="104"/>
      <c r="E62" s="104" t="s">
        <v>4275</v>
      </c>
      <c r="F62" s="104" t="s">
        <v>265</v>
      </c>
      <c r="G62" s="104" t="s">
        <v>4366</v>
      </c>
      <c r="H62" s="104" t="s">
        <v>656</v>
      </c>
      <c r="I62" s="104" t="s">
        <v>4367</v>
      </c>
      <c r="J62" s="104">
        <v>97675</v>
      </c>
      <c r="K62" s="109">
        <v>42117</v>
      </c>
      <c r="L62" s="109">
        <v>42256</v>
      </c>
      <c r="M62" s="109">
        <v>42406</v>
      </c>
      <c r="N62" s="104">
        <v>99803</v>
      </c>
      <c r="O62" s="104">
        <v>99803</v>
      </c>
      <c r="P62" s="104">
        <v>0</v>
      </c>
      <c r="Q62" s="104">
        <v>0</v>
      </c>
      <c r="R62" s="104">
        <v>0</v>
      </c>
      <c r="S62" s="104" t="s">
        <v>4278</v>
      </c>
    </row>
    <row r="63" spans="1:19" ht="15.75" thickBot="1" x14ac:dyDescent="0.3">
      <c r="A63" s="134">
        <v>53</v>
      </c>
      <c r="B63" s="133" t="s">
        <v>463</v>
      </c>
      <c r="C63" s="104" t="s">
        <v>56</v>
      </c>
      <c r="D63" s="104"/>
      <c r="E63" s="104" t="s">
        <v>4275</v>
      </c>
      <c r="F63" s="104" t="s">
        <v>265</v>
      </c>
      <c r="G63" s="104" t="s">
        <v>4347</v>
      </c>
      <c r="H63" s="104" t="s">
        <v>656</v>
      </c>
      <c r="I63" s="104" t="s">
        <v>4386</v>
      </c>
      <c r="J63" s="104">
        <v>95473</v>
      </c>
      <c r="K63" s="109">
        <v>42138</v>
      </c>
      <c r="L63" s="109">
        <v>42198</v>
      </c>
      <c r="M63" s="109">
        <v>42348</v>
      </c>
      <c r="N63" s="104">
        <v>940586</v>
      </c>
      <c r="O63" s="104">
        <v>940586</v>
      </c>
      <c r="P63" s="104">
        <v>0</v>
      </c>
      <c r="Q63" s="104">
        <v>0</v>
      </c>
      <c r="R63" s="104">
        <v>0</v>
      </c>
      <c r="S63" s="104" t="s">
        <v>4278</v>
      </c>
    </row>
    <row r="64" spans="1:19" ht="15.75" thickBot="1" x14ac:dyDescent="0.3">
      <c r="A64" s="134">
        <v>54</v>
      </c>
      <c r="B64" s="133" t="s">
        <v>467</v>
      </c>
      <c r="C64" s="104" t="s">
        <v>56</v>
      </c>
      <c r="D64" s="104"/>
      <c r="E64" s="104" t="s">
        <v>4272</v>
      </c>
      <c r="F64" s="104" t="s">
        <v>265</v>
      </c>
      <c r="G64" s="104" t="s">
        <v>4378</v>
      </c>
      <c r="H64" s="104" t="s">
        <v>656</v>
      </c>
      <c r="I64" s="104" t="s">
        <v>4388</v>
      </c>
      <c r="J64" s="104">
        <v>2228</v>
      </c>
      <c r="K64" s="109">
        <v>42150</v>
      </c>
      <c r="L64" s="109">
        <v>42276</v>
      </c>
      <c r="M64" s="109">
        <v>45928.5</v>
      </c>
      <c r="N64" s="104">
        <v>482872</v>
      </c>
      <c r="O64" s="104">
        <v>482872</v>
      </c>
      <c r="P64" s="104">
        <v>0</v>
      </c>
      <c r="Q64" s="104">
        <v>0</v>
      </c>
      <c r="R64" s="104">
        <v>0</v>
      </c>
      <c r="S64" s="104" t="s">
        <v>4278</v>
      </c>
    </row>
    <row r="65" spans="1:19" ht="15.75" thickBot="1" x14ac:dyDescent="0.3">
      <c r="A65" s="134">
        <v>55</v>
      </c>
      <c r="B65" s="133" t="s">
        <v>470</v>
      </c>
      <c r="C65" s="104" t="s">
        <v>56</v>
      </c>
      <c r="D65" s="104"/>
      <c r="E65" s="104" t="s">
        <v>4273</v>
      </c>
      <c r="F65" s="104" t="s">
        <v>265</v>
      </c>
      <c r="G65" s="104" t="s">
        <v>4347</v>
      </c>
      <c r="H65" s="104" t="s">
        <v>650</v>
      </c>
      <c r="I65" s="104" t="s">
        <v>4389</v>
      </c>
      <c r="J65" s="104">
        <v>1631</v>
      </c>
      <c r="K65" s="109">
        <v>42144</v>
      </c>
      <c r="L65" s="109">
        <v>42206</v>
      </c>
      <c r="M65" s="109">
        <v>45858.5</v>
      </c>
      <c r="N65" s="104">
        <v>152741</v>
      </c>
      <c r="O65" s="104">
        <v>152741</v>
      </c>
      <c r="P65" s="104">
        <v>0</v>
      </c>
      <c r="Q65" s="104">
        <v>0</v>
      </c>
      <c r="R65" s="104">
        <v>0</v>
      </c>
      <c r="S65" s="104" t="s">
        <v>4278</v>
      </c>
    </row>
    <row r="66" spans="1:19" ht="15.75" thickBot="1" x14ac:dyDescent="0.3">
      <c r="A66" s="134">
        <v>56</v>
      </c>
      <c r="B66" s="133" t="s">
        <v>475</v>
      </c>
      <c r="C66" s="104" t="s">
        <v>56</v>
      </c>
      <c r="D66" s="104"/>
      <c r="E66" s="104" t="s">
        <v>4272</v>
      </c>
      <c r="F66" s="104" t="s">
        <v>265</v>
      </c>
      <c r="G66" s="104" t="s">
        <v>4369</v>
      </c>
      <c r="H66" s="104" t="s">
        <v>656</v>
      </c>
      <c r="I66" s="104" t="s">
        <v>4390</v>
      </c>
      <c r="J66" s="104">
        <v>2212</v>
      </c>
      <c r="K66" s="109">
        <v>42159</v>
      </c>
      <c r="L66" s="109">
        <v>42275</v>
      </c>
      <c r="M66" s="109">
        <v>45927.5</v>
      </c>
      <c r="N66" s="104">
        <v>344880</v>
      </c>
      <c r="O66" s="104">
        <v>344880</v>
      </c>
      <c r="P66" s="104">
        <v>0</v>
      </c>
      <c r="Q66" s="104">
        <v>0</v>
      </c>
      <c r="R66" s="104">
        <v>0</v>
      </c>
      <c r="S66" s="104" t="s">
        <v>4278</v>
      </c>
    </row>
    <row r="67" spans="1:19" ht="15.75" thickBot="1" x14ac:dyDescent="0.3">
      <c r="A67" s="134">
        <v>57</v>
      </c>
      <c r="B67" s="133" t="s">
        <v>480</v>
      </c>
      <c r="C67" s="104" t="s">
        <v>56</v>
      </c>
      <c r="D67" s="104"/>
      <c r="E67" s="104" t="s">
        <v>4273</v>
      </c>
      <c r="F67" s="104" t="s">
        <v>265</v>
      </c>
      <c r="G67" s="104" t="s">
        <v>4369</v>
      </c>
      <c r="H67" s="104" t="s">
        <v>650</v>
      </c>
      <c r="I67" s="104" t="s">
        <v>4391</v>
      </c>
      <c r="J67" s="104">
        <v>1385</v>
      </c>
      <c r="K67" s="109">
        <v>42160</v>
      </c>
      <c r="L67" s="109">
        <v>42194</v>
      </c>
      <c r="M67" s="109">
        <v>45846.5</v>
      </c>
      <c r="N67" s="104">
        <v>216787</v>
      </c>
      <c r="O67" s="104">
        <v>216787</v>
      </c>
      <c r="P67" s="104">
        <v>0</v>
      </c>
      <c r="Q67" s="104">
        <v>0</v>
      </c>
      <c r="R67" s="104">
        <v>0</v>
      </c>
      <c r="S67" s="104" t="s">
        <v>4278</v>
      </c>
    </row>
    <row r="68" spans="1:19" ht="15.75" thickBot="1" x14ac:dyDescent="0.3">
      <c r="A68" s="134">
        <v>58</v>
      </c>
      <c r="B68" s="133" t="s">
        <v>485</v>
      </c>
      <c r="C68" s="104" t="s">
        <v>56</v>
      </c>
      <c r="D68" s="104"/>
      <c r="E68" s="104" t="s">
        <v>4273</v>
      </c>
      <c r="F68" s="104" t="s">
        <v>265</v>
      </c>
      <c r="G68" s="104" t="s">
        <v>4369</v>
      </c>
      <c r="H68" s="104" t="s">
        <v>650</v>
      </c>
      <c r="I68" s="104" t="s">
        <v>4349</v>
      </c>
      <c r="J68" s="104">
        <v>1935</v>
      </c>
      <c r="K68" s="109">
        <v>42135</v>
      </c>
      <c r="L68" s="109">
        <v>42237</v>
      </c>
      <c r="M68" s="109">
        <v>45889.5</v>
      </c>
      <c r="N68" s="104">
        <v>497621</v>
      </c>
      <c r="O68" s="104">
        <v>122193</v>
      </c>
      <c r="P68" s="104">
        <v>0</v>
      </c>
      <c r="Q68" s="104">
        <v>0</v>
      </c>
      <c r="R68" s="104">
        <v>0</v>
      </c>
      <c r="S68" s="104" t="s">
        <v>4278</v>
      </c>
    </row>
    <row r="69" spans="1:19" ht="15.75" thickBot="1" x14ac:dyDescent="0.3">
      <c r="A69" s="134">
        <v>59</v>
      </c>
      <c r="B69" s="133" t="s">
        <v>488</v>
      </c>
      <c r="C69" s="104" t="s">
        <v>56</v>
      </c>
      <c r="D69" s="104"/>
      <c r="E69" s="104" t="s">
        <v>4275</v>
      </c>
      <c r="F69" s="104" t="s">
        <v>265</v>
      </c>
      <c r="G69" s="104" t="s">
        <v>4366</v>
      </c>
      <c r="H69" s="104" t="s">
        <v>656</v>
      </c>
      <c r="I69" s="104" t="s">
        <v>4367</v>
      </c>
      <c r="J69" s="104">
        <v>97467</v>
      </c>
      <c r="K69" s="109">
        <v>42159</v>
      </c>
      <c r="L69" s="109">
        <v>42250</v>
      </c>
      <c r="M69" s="109">
        <v>42400</v>
      </c>
      <c r="N69" s="104">
        <v>103795</v>
      </c>
      <c r="O69" s="104">
        <v>103795</v>
      </c>
      <c r="P69" s="104">
        <v>0</v>
      </c>
      <c r="Q69" s="104">
        <v>0</v>
      </c>
      <c r="R69" s="104">
        <v>0</v>
      </c>
      <c r="S69" s="104" t="s">
        <v>4278</v>
      </c>
    </row>
    <row r="70" spans="1:19" ht="15.75" thickBot="1" x14ac:dyDescent="0.3">
      <c r="A70" s="134">
        <v>60</v>
      </c>
      <c r="B70" s="133" t="s">
        <v>3126</v>
      </c>
      <c r="C70" s="104" t="s">
        <v>56</v>
      </c>
      <c r="D70" s="104"/>
      <c r="E70" s="104" t="s">
        <v>4273</v>
      </c>
      <c r="F70" s="104" t="s">
        <v>265</v>
      </c>
      <c r="G70" s="104" t="s">
        <v>4347</v>
      </c>
      <c r="H70" s="104" t="s">
        <v>650</v>
      </c>
      <c r="I70" s="104" t="s">
        <v>4392</v>
      </c>
      <c r="J70" s="104">
        <v>1936</v>
      </c>
      <c r="K70" s="109">
        <v>42164</v>
      </c>
      <c r="L70" s="109">
        <v>42237</v>
      </c>
      <c r="M70" s="109">
        <v>45889.5</v>
      </c>
      <c r="N70" s="104">
        <v>216787</v>
      </c>
      <c r="O70" s="104">
        <v>216787</v>
      </c>
      <c r="P70" s="104">
        <v>0</v>
      </c>
      <c r="Q70" s="104">
        <v>0</v>
      </c>
      <c r="R70" s="104">
        <v>0</v>
      </c>
      <c r="S70" s="104" t="s">
        <v>4278</v>
      </c>
    </row>
    <row r="71" spans="1:19" ht="15.75" thickBot="1" x14ac:dyDescent="0.3">
      <c r="A71" s="134">
        <v>61</v>
      </c>
      <c r="B71" s="133" t="s">
        <v>494</v>
      </c>
      <c r="C71" s="104" t="s">
        <v>56</v>
      </c>
      <c r="D71" s="104"/>
      <c r="E71" s="104" t="s">
        <v>4273</v>
      </c>
      <c r="F71" s="104" t="s">
        <v>265</v>
      </c>
      <c r="G71" s="104" t="s">
        <v>4366</v>
      </c>
      <c r="H71" s="104" t="s">
        <v>650</v>
      </c>
      <c r="I71" s="104" t="s">
        <v>4393</v>
      </c>
      <c r="J71" s="104">
        <v>2089</v>
      </c>
      <c r="K71" s="109">
        <v>42165</v>
      </c>
      <c r="L71" s="109">
        <v>42257</v>
      </c>
      <c r="M71" s="109">
        <v>45909.5</v>
      </c>
      <c r="N71" s="104">
        <v>433575</v>
      </c>
      <c r="O71" s="104">
        <v>433575</v>
      </c>
      <c r="P71" s="104">
        <v>0</v>
      </c>
      <c r="Q71" s="104">
        <v>0</v>
      </c>
      <c r="R71" s="104">
        <v>0</v>
      </c>
      <c r="S71" s="104" t="s">
        <v>4278</v>
      </c>
    </row>
    <row r="72" spans="1:19" ht="15.75" thickBot="1" x14ac:dyDescent="0.3">
      <c r="A72" s="134">
        <v>62</v>
      </c>
      <c r="B72" s="133" t="s">
        <v>498</v>
      </c>
      <c r="C72" s="104" t="s">
        <v>56</v>
      </c>
      <c r="D72" s="104"/>
      <c r="E72" s="104" t="s">
        <v>4273</v>
      </c>
      <c r="F72" s="104" t="s">
        <v>265</v>
      </c>
      <c r="G72" s="104" t="s">
        <v>4369</v>
      </c>
      <c r="H72" s="104" t="s">
        <v>650</v>
      </c>
      <c r="I72" s="104" t="s">
        <v>4394</v>
      </c>
      <c r="J72" s="104">
        <v>1688</v>
      </c>
      <c r="K72" s="109">
        <v>42167</v>
      </c>
      <c r="L72" s="109">
        <v>42214</v>
      </c>
      <c r="M72" s="109">
        <v>45866.5</v>
      </c>
      <c r="N72" s="104">
        <v>152741</v>
      </c>
      <c r="O72" s="104">
        <v>152741</v>
      </c>
      <c r="P72" s="104">
        <v>0</v>
      </c>
      <c r="Q72" s="104">
        <v>0</v>
      </c>
      <c r="R72" s="104">
        <v>0</v>
      </c>
      <c r="S72" s="104" t="s">
        <v>4278</v>
      </c>
    </row>
    <row r="73" spans="1:19" ht="15.75" thickBot="1" x14ac:dyDescent="0.3">
      <c r="A73" s="134">
        <v>63</v>
      </c>
      <c r="B73" s="133" t="s">
        <v>503</v>
      </c>
      <c r="C73" s="104" t="s">
        <v>56</v>
      </c>
      <c r="D73" s="104"/>
      <c r="E73" s="104" t="s">
        <v>4273</v>
      </c>
      <c r="F73" s="104" t="s">
        <v>265</v>
      </c>
      <c r="G73" s="104" t="s">
        <v>4366</v>
      </c>
      <c r="H73" s="104" t="s">
        <v>650</v>
      </c>
      <c r="I73" s="104" t="s">
        <v>4395</v>
      </c>
      <c r="J73" s="104">
        <v>2051</v>
      </c>
      <c r="K73" s="109">
        <v>42177</v>
      </c>
      <c r="L73" s="109">
        <v>42254</v>
      </c>
      <c r="M73" s="109">
        <v>45906.5</v>
      </c>
      <c r="N73" s="104">
        <v>152741</v>
      </c>
      <c r="O73" s="104">
        <v>152741</v>
      </c>
      <c r="P73" s="104">
        <v>0</v>
      </c>
      <c r="Q73" s="104">
        <v>0</v>
      </c>
      <c r="R73" s="104">
        <v>0</v>
      </c>
      <c r="S73" s="104" t="s">
        <v>4278</v>
      </c>
    </row>
    <row r="74" spans="1:19" ht="15.75" thickBot="1" x14ac:dyDescent="0.3">
      <c r="A74" s="134">
        <v>64</v>
      </c>
      <c r="B74" s="133" t="s">
        <v>509</v>
      </c>
      <c r="C74" s="104" t="s">
        <v>56</v>
      </c>
      <c r="D74" s="104"/>
      <c r="E74" s="104" t="s">
        <v>4273</v>
      </c>
      <c r="F74" s="104" t="s">
        <v>265</v>
      </c>
      <c r="G74" s="104" t="s">
        <v>4366</v>
      </c>
      <c r="H74" s="104" t="s">
        <v>650</v>
      </c>
      <c r="I74" s="104" t="s">
        <v>4396</v>
      </c>
      <c r="J74" s="104">
        <v>2050</v>
      </c>
      <c r="K74" s="109">
        <v>42177</v>
      </c>
      <c r="L74" s="109">
        <v>42254</v>
      </c>
      <c r="M74" s="109">
        <v>45906.5</v>
      </c>
      <c r="N74" s="104">
        <v>152741</v>
      </c>
      <c r="O74" s="104">
        <v>152741</v>
      </c>
      <c r="P74" s="104">
        <v>0</v>
      </c>
      <c r="Q74" s="104">
        <v>0</v>
      </c>
      <c r="R74" s="104">
        <v>0</v>
      </c>
      <c r="S74" s="104" t="s">
        <v>4278</v>
      </c>
    </row>
    <row r="75" spans="1:19" ht="15.75" thickBot="1" x14ac:dyDescent="0.3">
      <c r="A75" s="134">
        <v>65</v>
      </c>
      <c r="B75" s="133" t="s">
        <v>511</v>
      </c>
      <c r="C75" s="104" t="s">
        <v>56</v>
      </c>
      <c r="D75" s="104"/>
      <c r="E75" s="104" t="s">
        <v>4273</v>
      </c>
      <c r="F75" s="104" t="s">
        <v>265</v>
      </c>
      <c r="G75" s="104" t="s">
        <v>4347</v>
      </c>
      <c r="H75" s="104" t="s">
        <v>650</v>
      </c>
      <c r="I75" s="104" t="s">
        <v>4397</v>
      </c>
      <c r="J75" s="104">
        <v>2034</v>
      </c>
      <c r="K75" s="109">
        <v>42186</v>
      </c>
      <c r="L75" s="109">
        <v>42250</v>
      </c>
      <c r="M75" s="109">
        <v>45902.5</v>
      </c>
      <c r="N75" s="104">
        <v>216787</v>
      </c>
      <c r="O75" s="104">
        <v>152741</v>
      </c>
      <c r="P75" s="104">
        <v>0</v>
      </c>
      <c r="Q75" s="104">
        <v>0</v>
      </c>
      <c r="R75" s="104">
        <v>0</v>
      </c>
      <c r="S75" s="104" t="s">
        <v>4278</v>
      </c>
    </row>
    <row r="76" spans="1:19" ht="15.75" thickBot="1" x14ac:dyDescent="0.3">
      <c r="A76" s="134">
        <v>66</v>
      </c>
      <c r="B76" s="133" t="s">
        <v>514</v>
      </c>
      <c r="C76" s="104" t="s">
        <v>56</v>
      </c>
      <c r="D76" s="104"/>
      <c r="E76" s="104" t="s">
        <v>4272</v>
      </c>
      <c r="F76" s="104" t="s">
        <v>265</v>
      </c>
      <c r="G76" s="104" t="s">
        <v>4347</v>
      </c>
      <c r="H76" s="104" t="s">
        <v>656</v>
      </c>
      <c r="I76" s="104" t="s">
        <v>4398</v>
      </c>
      <c r="J76" s="104">
        <v>2211</v>
      </c>
      <c r="K76" s="109">
        <v>42145</v>
      </c>
      <c r="L76" s="109">
        <v>42275</v>
      </c>
      <c r="M76" s="109">
        <v>45927.5</v>
      </c>
      <c r="N76" s="104">
        <v>216787</v>
      </c>
      <c r="O76" s="104">
        <v>216787</v>
      </c>
      <c r="P76" s="104">
        <v>0</v>
      </c>
      <c r="Q76" s="104">
        <v>0</v>
      </c>
      <c r="R76" s="104">
        <v>0</v>
      </c>
      <c r="S76" s="104" t="s">
        <v>4278</v>
      </c>
    </row>
    <row r="77" spans="1:19" ht="15.75" thickBot="1" x14ac:dyDescent="0.3">
      <c r="A77" s="134">
        <v>67</v>
      </c>
      <c r="B77" s="133" t="s">
        <v>517</v>
      </c>
      <c r="C77" s="104" t="s">
        <v>56</v>
      </c>
      <c r="D77" s="104"/>
      <c r="E77" s="104" t="s">
        <v>4271</v>
      </c>
      <c r="F77" s="104" t="s">
        <v>265</v>
      </c>
      <c r="G77" s="104" t="s">
        <v>4361</v>
      </c>
      <c r="H77" s="104" t="s">
        <v>656</v>
      </c>
      <c r="I77" s="104" t="s">
        <v>4399</v>
      </c>
      <c r="J77" s="104">
        <v>2625</v>
      </c>
      <c r="K77" s="109">
        <v>42093</v>
      </c>
      <c r="L77" s="109">
        <v>42312</v>
      </c>
      <c r="M77" s="109">
        <v>42677.25</v>
      </c>
      <c r="N77" s="104">
        <v>214834</v>
      </c>
      <c r="O77" s="104">
        <v>214834</v>
      </c>
      <c r="P77" s="104">
        <v>0</v>
      </c>
      <c r="Q77" s="104">
        <v>0</v>
      </c>
      <c r="R77" s="104">
        <v>0</v>
      </c>
      <c r="S77" s="104" t="s">
        <v>4278</v>
      </c>
    </row>
    <row r="78" spans="1:19" ht="15.75" thickBot="1" x14ac:dyDescent="0.3">
      <c r="A78" s="134">
        <v>68</v>
      </c>
      <c r="B78" s="133" t="s">
        <v>520</v>
      </c>
      <c r="C78" s="104" t="s">
        <v>56</v>
      </c>
      <c r="D78" s="104"/>
      <c r="E78" s="104" t="s">
        <v>4273</v>
      </c>
      <c r="F78" s="104" t="s">
        <v>265</v>
      </c>
      <c r="G78" s="104" t="s">
        <v>4369</v>
      </c>
      <c r="H78" s="104" t="s">
        <v>650</v>
      </c>
      <c r="I78" s="104" t="s">
        <v>4400</v>
      </c>
      <c r="J78" s="104">
        <v>2230</v>
      </c>
      <c r="K78" s="109">
        <v>42192</v>
      </c>
      <c r="L78" s="109">
        <v>42276</v>
      </c>
      <c r="M78" s="109">
        <v>45928.5</v>
      </c>
      <c r="N78" s="104">
        <v>216787</v>
      </c>
      <c r="O78" s="104">
        <v>216787</v>
      </c>
      <c r="P78" s="104">
        <v>0</v>
      </c>
      <c r="Q78" s="104">
        <v>0</v>
      </c>
      <c r="R78" s="104">
        <v>0</v>
      </c>
      <c r="S78" s="104" t="s">
        <v>4278</v>
      </c>
    </row>
    <row r="79" spans="1:19" ht="15.75" thickBot="1" x14ac:dyDescent="0.3">
      <c r="A79" s="134">
        <v>69</v>
      </c>
      <c r="B79" s="133" t="s">
        <v>523</v>
      </c>
      <c r="C79" s="104" t="s">
        <v>56</v>
      </c>
      <c r="D79" s="104"/>
      <c r="E79" s="104" t="s">
        <v>4273</v>
      </c>
      <c r="F79" s="104" t="s">
        <v>265</v>
      </c>
      <c r="G79" s="104" t="s">
        <v>4347</v>
      </c>
      <c r="H79" s="104" t="s">
        <v>650</v>
      </c>
      <c r="I79" s="104" t="s">
        <v>4401</v>
      </c>
      <c r="J79" s="104">
        <v>2170</v>
      </c>
      <c r="K79" s="109">
        <v>42199</v>
      </c>
      <c r="L79" s="109">
        <v>42268</v>
      </c>
      <c r="M79" s="109">
        <v>45920.5</v>
      </c>
      <c r="N79" s="104">
        <v>145940</v>
      </c>
      <c r="O79" s="104">
        <v>145940</v>
      </c>
      <c r="P79" s="104">
        <v>0</v>
      </c>
      <c r="Q79" s="104">
        <v>0</v>
      </c>
      <c r="R79" s="104">
        <v>0</v>
      </c>
      <c r="S79" s="104" t="s">
        <v>4278</v>
      </c>
    </row>
    <row r="80" spans="1:19" ht="15.75" thickBot="1" x14ac:dyDescent="0.3">
      <c r="A80" s="134">
        <v>70</v>
      </c>
      <c r="B80" s="133" t="s">
        <v>526</v>
      </c>
      <c r="C80" s="104" t="s">
        <v>56</v>
      </c>
      <c r="D80" s="104"/>
      <c r="E80" s="104" t="s">
        <v>4272</v>
      </c>
      <c r="F80" s="104" t="s">
        <v>265</v>
      </c>
      <c r="G80" s="104" t="s">
        <v>4366</v>
      </c>
      <c r="H80" s="104" t="s">
        <v>656</v>
      </c>
      <c r="I80" s="104" t="s">
        <v>4402</v>
      </c>
      <c r="J80" s="104">
        <v>1931</v>
      </c>
      <c r="K80" s="109">
        <v>42200</v>
      </c>
      <c r="L80" s="109">
        <v>42236</v>
      </c>
      <c r="M80" s="109">
        <v>45888.5</v>
      </c>
      <c r="N80" s="104">
        <v>216787</v>
      </c>
      <c r="O80" s="104">
        <v>216787</v>
      </c>
      <c r="P80" s="104">
        <v>0</v>
      </c>
      <c r="Q80" s="104">
        <v>0</v>
      </c>
      <c r="R80" s="104">
        <v>0</v>
      </c>
      <c r="S80" s="104" t="s">
        <v>4278</v>
      </c>
    </row>
    <row r="81" spans="1:19" ht="15.75" thickBot="1" x14ac:dyDescent="0.3">
      <c r="A81" s="134">
        <v>71</v>
      </c>
      <c r="B81" s="133" t="s">
        <v>529</v>
      </c>
      <c r="C81" s="104" t="s">
        <v>56</v>
      </c>
      <c r="D81" s="104"/>
      <c r="E81" s="104" t="s">
        <v>4273</v>
      </c>
      <c r="F81" s="104" t="s">
        <v>265</v>
      </c>
      <c r="G81" s="104" t="s">
        <v>4366</v>
      </c>
      <c r="H81" s="104" t="s">
        <v>650</v>
      </c>
      <c r="I81" s="104" t="s">
        <v>4402</v>
      </c>
      <c r="J81" s="104">
        <v>1929</v>
      </c>
      <c r="K81" s="109">
        <v>42200</v>
      </c>
      <c r="L81" s="109">
        <v>42236</v>
      </c>
      <c r="M81" s="109">
        <v>45888.5</v>
      </c>
      <c r="N81" s="104">
        <v>216787</v>
      </c>
      <c r="O81" s="104">
        <v>216787</v>
      </c>
      <c r="P81" s="104">
        <v>0</v>
      </c>
      <c r="Q81" s="104">
        <v>0</v>
      </c>
      <c r="R81" s="104">
        <v>0</v>
      </c>
      <c r="S81" s="104" t="s">
        <v>4278</v>
      </c>
    </row>
    <row r="82" spans="1:19" ht="15.75" thickBot="1" x14ac:dyDescent="0.3">
      <c r="A82" s="134">
        <v>72</v>
      </c>
      <c r="B82" s="133" t="s">
        <v>532</v>
      </c>
      <c r="C82" s="104" t="s">
        <v>56</v>
      </c>
      <c r="D82" s="104"/>
      <c r="E82" s="104" t="s">
        <v>4272</v>
      </c>
      <c r="F82" s="104" t="s">
        <v>265</v>
      </c>
      <c r="G82" s="104" t="s">
        <v>4366</v>
      </c>
      <c r="H82" s="104" t="s">
        <v>656</v>
      </c>
      <c r="I82" s="104" t="s">
        <v>4402</v>
      </c>
      <c r="J82" s="104">
        <v>1930</v>
      </c>
      <c r="K82" s="109">
        <v>42200</v>
      </c>
      <c r="L82" s="109">
        <v>42236</v>
      </c>
      <c r="M82" s="109">
        <v>45888.5</v>
      </c>
      <c r="N82" s="104">
        <v>216787</v>
      </c>
      <c r="O82" s="104">
        <v>216787</v>
      </c>
      <c r="P82" s="104">
        <v>0</v>
      </c>
      <c r="Q82" s="104">
        <v>0</v>
      </c>
      <c r="R82" s="104">
        <v>0</v>
      </c>
      <c r="S82" s="104" t="s">
        <v>4278</v>
      </c>
    </row>
    <row r="83" spans="1:19" ht="15.75" thickBot="1" x14ac:dyDescent="0.3">
      <c r="A83" s="134">
        <v>73</v>
      </c>
      <c r="B83" s="133" t="s">
        <v>536</v>
      </c>
      <c r="C83" s="104" t="s">
        <v>56</v>
      </c>
      <c r="D83" s="104"/>
      <c r="E83" s="104" t="s">
        <v>4273</v>
      </c>
      <c r="F83" s="104" t="s">
        <v>265</v>
      </c>
      <c r="G83" s="104" t="s">
        <v>4369</v>
      </c>
      <c r="H83" s="104" t="s">
        <v>650</v>
      </c>
      <c r="I83" s="104" t="s">
        <v>4403</v>
      </c>
      <c r="J83" s="104">
        <v>2137</v>
      </c>
      <c r="K83" s="109">
        <v>42201</v>
      </c>
      <c r="L83" s="109">
        <v>42262</v>
      </c>
      <c r="M83" s="109">
        <v>45914.5</v>
      </c>
      <c r="N83" s="104">
        <v>145940</v>
      </c>
      <c r="O83" s="104">
        <v>145940</v>
      </c>
      <c r="P83" s="104">
        <v>0</v>
      </c>
      <c r="Q83" s="104">
        <v>0</v>
      </c>
      <c r="R83" s="104">
        <v>0</v>
      </c>
      <c r="S83" s="104" t="s">
        <v>4278</v>
      </c>
    </row>
    <row r="84" spans="1:19" ht="15.75" thickBot="1" x14ac:dyDescent="0.3">
      <c r="A84" s="134">
        <v>74</v>
      </c>
      <c r="B84" s="133" t="s">
        <v>539</v>
      </c>
      <c r="C84" s="104" t="s">
        <v>56</v>
      </c>
      <c r="D84" s="104"/>
      <c r="E84" s="104" t="s">
        <v>4273</v>
      </c>
      <c r="F84" s="104" t="s">
        <v>265</v>
      </c>
      <c r="G84" s="104" t="s">
        <v>4369</v>
      </c>
      <c r="H84" s="104" t="s">
        <v>650</v>
      </c>
      <c r="I84" s="104" t="s">
        <v>4404</v>
      </c>
      <c r="J84" s="104">
        <v>2287</v>
      </c>
      <c r="K84" s="109">
        <v>42208</v>
      </c>
      <c r="L84" s="109">
        <v>42283</v>
      </c>
      <c r="M84" s="109">
        <v>45935.5</v>
      </c>
      <c r="N84" s="104">
        <v>216787</v>
      </c>
      <c r="O84" s="104">
        <v>152741</v>
      </c>
      <c r="P84" s="104">
        <v>0</v>
      </c>
      <c r="Q84" s="104">
        <v>0</v>
      </c>
      <c r="R84" s="104">
        <v>0</v>
      </c>
      <c r="S84" s="104" t="s">
        <v>4278</v>
      </c>
    </row>
    <row r="85" spans="1:19" ht="15.75" thickBot="1" x14ac:dyDescent="0.3">
      <c r="A85" s="134">
        <v>75</v>
      </c>
      <c r="B85" s="133" t="s">
        <v>542</v>
      </c>
      <c r="C85" s="104" t="s">
        <v>56</v>
      </c>
      <c r="D85" s="104"/>
      <c r="E85" s="104" t="s">
        <v>4273</v>
      </c>
      <c r="F85" s="104" t="s">
        <v>265</v>
      </c>
      <c r="G85" s="104" t="s">
        <v>4357</v>
      </c>
      <c r="H85" s="104" t="s">
        <v>650</v>
      </c>
      <c r="I85" s="104" t="s">
        <v>4405</v>
      </c>
      <c r="J85" s="104">
        <v>2135</v>
      </c>
      <c r="K85" s="109">
        <v>42208</v>
      </c>
      <c r="L85" s="109">
        <v>42262</v>
      </c>
      <c r="M85" s="109">
        <v>45914.5</v>
      </c>
      <c r="N85" s="104">
        <v>205958</v>
      </c>
      <c r="O85" s="104">
        <v>205958</v>
      </c>
      <c r="P85" s="104">
        <v>0</v>
      </c>
      <c r="Q85" s="104">
        <v>0</v>
      </c>
      <c r="R85" s="104">
        <v>0</v>
      </c>
      <c r="S85" s="104" t="s">
        <v>4278</v>
      </c>
    </row>
    <row r="86" spans="1:19" ht="15.75" thickBot="1" x14ac:dyDescent="0.3">
      <c r="A86" s="134">
        <v>76</v>
      </c>
      <c r="B86" s="133" t="s">
        <v>545</v>
      </c>
      <c r="C86" s="104" t="s">
        <v>56</v>
      </c>
      <c r="D86" s="104"/>
      <c r="E86" s="104" t="s">
        <v>4271</v>
      </c>
      <c r="F86" s="104" t="s">
        <v>265</v>
      </c>
      <c r="G86" s="104" t="s">
        <v>4366</v>
      </c>
      <c r="H86" s="104" t="s">
        <v>656</v>
      </c>
      <c r="I86" s="104" t="s">
        <v>4406</v>
      </c>
      <c r="J86" s="104">
        <v>1983</v>
      </c>
      <c r="K86" s="109">
        <v>42209</v>
      </c>
      <c r="L86" s="109">
        <v>42243</v>
      </c>
      <c r="M86" s="109">
        <v>42608.25</v>
      </c>
      <c r="N86" s="104">
        <v>216787</v>
      </c>
      <c r="O86" s="104">
        <v>152741</v>
      </c>
      <c r="P86" s="104">
        <v>0</v>
      </c>
      <c r="Q86" s="104">
        <v>0</v>
      </c>
      <c r="R86" s="104">
        <v>0</v>
      </c>
      <c r="S86" s="104" t="s">
        <v>4278</v>
      </c>
    </row>
    <row r="87" spans="1:19" ht="15.75" thickBot="1" x14ac:dyDescent="0.3">
      <c r="A87" s="134">
        <v>77</v>
      </c>
      <c r="B87" s="133" t="s">
        <v>548</v>
      </c>
      <c r="C87" s="104" t="s">
        <v>56</v>
      </c>
      <c r="D87" s="104"/>
      <c r="E87" s="104" t="s">
        <v>4271</v>
      </c>
      <c r="F87" s="104" t="s">
        <v>265</v>
      </c>
      <c r="G87" s="104" t="s">
        <v>4366</v>
      </c>
      <c r="H87" s="104" t="s">
        <v>656</v>
      </c>
      <c r="I87" s="104" t="s">
        <v>4407</v>
      </c>
      <c r="J87" s="104">
        <v>2643</v>
      </c>
      <c r="K87" s="109">
        <v>42213</v>
      </c>
      <c r="L87" s="109">
        <v>42313</v>
      </c>
      <c r="M87" s="109">
        <v>42523</v>
      </c>
      <c r="N87" s="104">
        <v>216787</v>
      </c>
      <c r="O87" s="104">
        <v>216787</v>
      </c>
      <c r="P87" s="104">
        <v>0</v>
      </c>
      <c r="Q87" s="104">
        <v>0</v>
      </c>
      <c r="R87" s="104">
        <v>0</v>
      </c>
      <c r="S87" s="104" t="s">
        <v>4278</v>
      </c>
    </row>
    <row r="88" spans="1:19" ht="15.75" thickBot="1" x14ac:dyDescent="0.3">
      <c r="A88" s="134">
        <v>78</v>
      </c>
      <c r="B88" s="133" t="s">
        <v>551</v>
      </c>
      <c r="C88" s="104" t="s">
        <v>56</v>
      </c>
      <c r="D88" s="104"/>
      <c r="E88" s="104" t="s">
        <v>4273</v>
      </c>
      <c r="F88" s="104" t="s">
        <v>265</v>
      </c>
      <c r="G88" s="104" t="s">
        <v>4366</v>
      </c>
      <c r="H88" s="104" t="s">
        <v>650</v>
      </c>
      <c r="I88" s="104" t="s">
        <v>4408</v>
      </c>
      <c r="J88" s="104">
        <v>310</v>
      </c>
      <c r="K88" s="109">
        <v>42216</v>
      </c>
      <c r="L88" s="109">
        <v>42341</v>
      </c>
      <c r="M88" s="109">
        <v>45993.5</v>
      </c>
      <c r="N88" s="104">
        <v>152741</v>
      </c>
      <c r="O88" s="104">
        <v>152741</v>
      </c>
      <c r="P88" s="104">
        <v>0</v>
      </c>
      <c r="Q88" s="104">
        <v>0</v>
      </c>
      <c r="R88" s="104">
        <v>0</v>
      </c>
      <c r="S88" s="104" t="s">
        <v>4278</v>
      </c>
    </row>
    <row r="89" spans="1:19" ht="15.75" thickBot="1" x14ac:dyDescent="0.3">
      <c r="A89" s="134">
        <v>79</v>
      </c>
      <c r="B89" s="133" t="s">
        <v>554</v>
      </c>
      <c r="C89" s="104" t="s">
        <v>56</v>
      </c>
      <c r="D89" s="104"/>
      <c r="E89" s="104" t="s">
        <v>4271</v>
      </c>
      <c r="F89" s="104" t="s">
        <v>265</v>
      </c>
      <c r="G89" s="104" t="s">
        <v>4347</v>
      </c>
      <c r="H89" s="104" t="s">
        <v>656</v>
      </c>
      <c r="I89" s="104" t="s">
        <v>4409</v>
      </c>
      <c r="J89" s="104">
        <v>2035</v>
      </c>
      <c r="K89" s="109">
        <v>42213</v>
      </c>
      <c r="L89" s="109">
        <v>42250</v>
      </c>
      <c r="M89" s="109">
        <v>42615.25</v>
      </c>
      <c r="N89" s="104">
        <v>216787</v>
      </c>
      <c r="O89" s="104">
        <v>152741</v>
      </c>
      <c r="P89" s="104">
        <v>0</v>
      </c>
      <c r="Q89" s="104">
        <v>0</v>
      </c>
      <c r="R89" s="104">
        <v>0</v>
      </c>
      <c r="S89" s="104" t="s">
        <v>4278</v>
      </c>
    </row>
    <row r="90" spans="1:19" ht="15.75" thickBot="1" x14ac:dyDescent="0.3">
      <c r="A90" s="134">
        <v>80</v>
      </c>
      <c r="B90" s="133" t="s">
        <v>558</v>
      </c>
      <c r="C90" s="104" t="s">
        <v>56</v>
      </c>
      <c r="D90" s="104"/>
      <c r="E90" s="104" t="s">
        <v>4273</v>
      </c>
      <c r="F90" s="104" t="s">
        <v>265</v>
      </c>
      <c r="G90" s="104" t="s">
        <v>4357</v>
      </c>
      <c r="H90" s="104" t="s">
        <v>650</v>
      </c>
      <c r="I90" s="104" t="s">
        <v>4410</v>
      </c>
      <c r="J90" s="104">
        <v>2172</v>
      </c>
      <c r="K90" s="109">
        <v>42219</v>
      </c>
      <c r="L90" s="109">
        <v>42268</v>
      </c>
      <c r="M90" s="109">
        <v>45920.5</v>
      </c>
      <c r="N90" s="104">
        <v>205958</v>
      </c>
      <c r="O90" s="104">
        <v>205958</v>
      </c>
      <c r="P90" s="104">
        <v>0</v>
      </c>
      <c r="Q90" s="104">
        <v>0</v>
      </c>
      <c r="R90" s="104">
        <v>0</v>
      </c>
      <c r="S90" s="104" t="s">
        <v>4278</v>
      </c>
    </row>
    <row r="91" spans="1:19" ht="15.75" thickBot="1" x14ac:dyDescent="0.3">
      <c r="A91" s="134">
        <v>81</v>
      </c>
      <c r="B91" s="133" t="s">
        <v>562</v>
      </c>
      <c r="C91" s="104" t="s">
        <v>56</v>
      </c>
      <c r="D91" s="104"/>
      <c r="E91" s="104" t="s">
        <v>4273</v>
      </c>
      <c r="F91" s="104" t="s">
        <v>265</v>
      </c>
      <c r="G91" s="104" t="s">
        <v>4369</v>
      </c>
      <c r="H91" s="104" t="s">
        <v>650</v>
      </c>
      <c r="I91" s="104" t="s">
        <v>4411</v>
      </c>
      <c r="J91" s="104">
        <v>2189</v>
      </c>
      <c r="K91" s="109">
        <v>42219</v>
      </c>
      <c r="L91" s="109">
        <v>42269</v>
      </c>
      <c r="M91" s="109">
        <v>45921.5</v>
      </c>
      <c r="N91" s="104">
        <v>216787</v>
      </c>
      <c r="O91" s="104">
        <v>216787</v>
      </c>
      <c r="P91" s="104">
        <v>0</v>
      </c>
      <c r="Q91" s="104">
        <v>0</v>
      </c>
      <c r="R91" s="104">
        <v>0</v>
      </c>
      <c r="S91" s="104" t="s">
        <v>4278</v>
      </c>
    </row>
    <row r="92" spans="1:19" ht="15.75" thickBot="1" x14ac:dyDescent="0.3">
      <c r="A92" s="134">
        <v>82</v>
      </c>
      <c r="B92" s="133" t="s">
        <v>566</v>
      </c>
      <c r="C92" s="104" t="s">
        <v>56</v>
      </c>
      <c r="D92" s="104"/>
      <c r="E92" s="104" t="s">
        <v>4273</v>
      </c>
      <c r="F92" s="104" t="s">
        <v>265</v>
      </c>
      <c r="G92" s="104" t="s">
        <v>4347</v>
      </c>
      <c r="H92" s="104" t="s">
        <v>650</v>
      </c>
      <c r="I92" s="104" t="s">
        <v>4412</v>
      </c>
      <c r="J92" s="104">
        <v>3123</v>
      </c>
      <c r="K92" s="109">
        <v>42219</v>
      </c>
      <c r="L92" s="109">
        <v>42354</v>
      </c>
      <c r="M92" s="109">
        <v>46006.5</v>
      </c>
      <c r="N92" s="104">
        <v>152741</v>
      </c>
      <c r="O92" s="104">
        <v>152741</v>
      </c>
      <c r="P92" s="104">
        <v>0</v>
      </c>
      <c r="Q92" s="104">
        <v>0</v>
      </c>
      <c r="R92" s="104">
        <v>0</v>
      </c>
      <c r="S92" s="104" t="s">
        <v>4278</v>
      </c>
    </row>
    <row r="93" spans="1:19" ht="15.75" thickBot="1" x14ac:dyDescent="0.3">
      <c r="A93" s="134">
        <v>83</v>
      </c>
      <c r="B93" s="133" t="s">
        <v>570</v>
      </c>
      <c r="C93" s="104" t="s">
        <v>56</v>
      </c>
      <c r="D93" s="104"/>
      <c r="E93" s="104" t="s">
        <v>4273</v>
      </c>
      <c r="F93" s="104" t="s">
        <v>265</v>
      </c>
      <c r="G93" s="104" t="s">
        <v>4347</v>
      </c>
      <c r="H93" s="104" t="s">
        <v>650</v>
      </c>
      <c r="I93" s="104" t="s">
        <v>4413</v>
      </c>
      <c r="J93" s="104">
        <v>2603</v>
      </c>
      <c r="K93" s="109">
        <v>42222</v>
      </c>
      <c r="L93" s="109">
        <v>42306</v>
      </c>
      <c r="M93" s="109">
        <v>45958.5</v>
      </c>
      <c r="N93" s="104">
        <v>216787</v>
      </c>
      <c r="O93" s="104">
        <v>216787</v>
      </c>
      <c r="P93" s="104">
        <v>0</v>
      </c>
      <c r="Q93" s="104">
        <v>0</v>
      </c>
      <c r="R93" s="104">
        <v>0</v>
      </c>
      <c r="S93" s="104" t="s">
        <v>4278</v>
      </c>
    </row>
    <row r="94" spans="1:19" ht="15.75" thickBot="1" x14ac:dyDescent="0.3">
      <c r="A94" s="134">
        <v>84</v>
      </c>
      <c r="B94" s="133" t="s">
        <v>574</v>
      </c>
      <c r="C94" s="104" t="s">
        <v>56</v>
      </c>
      <c r="D94" s="104"/>
      <c r="E94" s="104" t="s">
        <v>4273</v>
      </c>
      <c r="F94" s="104" t="s">
        <v>265</v>
      </c>
      <c r="G94" s="104" t="s">
        <v>4347</v>
      </c>
      <c r="H94" s="104" t="s">
        <v>650</v>
      </c>
      <c r="I94" s="104" t="s">
        <v>4414</v>
      </c>
      <c r="J94" s="104">
        <v>2232</v>
      </c>
      <c r="K94" s="109">
        <v>42227</v>
      </c>
      <c r="L94" s="109">
        <v>42276</v>
      </c>
      <c r="M94" s="109">
        <v>45928.5</v>
      </c>
      <c r="N94" s="104">
        <v>216787</v>
      </c>
      <c r="O94" s="104">
        <v>216787</v>
      </c>
      <c r="P94" s="104">
        <v>0</v>
      </c>
      <c r="Q94" s="104">
        <v>0</v>
      </c>
      <c r="R94" s="104">
        <v>0</v>
      </c>
      <c r="S94" s="104" t="s">
        <v>4278</v>
      </c>
    </row>
    <row r="95" spans="1:19" ht="15.75" thickBot="1" x14ac:dyDescent="0.3">
      <c r="A95" s="134">
        <v>85</v>
      </c>
      <c r="B95" s="133" t="s">
        <v>578</v>
      </c>
      <c r="C95" s="104" t="s">
        <v>56</v>
      </c>
      <c r="D95" s="104"/>
      <c r="E95" s="104" t="s">
        <v>4273</v>
      </c>
      <c r="F95" s="104" t="s">
        <v>265</v>
      </c>
      <c r="G95" s="104" t="s">
        <v>4347</v>
      </c>
      <c r="H95" s="104" t="s">
        <v>650</v>
      </c>
      <c r="I95" s="104" t="s">
        <v>4415</v>
      </c>
      <c r="J95" s="104">
        <v>2601</v>
      </c>
      <c r="K95" s="109">
        <v>42227</v>
      </c>
      <c r="L95" s="109">
        <v>42306</v>
      </c>
      <c r="M95" s="109">
        <v>45958.5</v>
      </c>
      <c r="N95" s="104">
        <v>216787</v>
      </c>
      <c r="O95" s="104">
        <v>216787</v>
      </c>
      <c r="P95" s="104">
        <v>0</v>
      </c>
      <c r="Q95" s="104">
        <v>0</v>
      </c>
      <c r="R95" s="104">
        <v>0</v>
      </c>
      <c r="S95" s="104" t="s">
        <v>4278</v>
      </c>
    </row>
    <row r="96" spans="1:19" ht="15.75" thickBot="1" x14ac:dyDescent="0.3">
      <c r="A96" s="134">
        <v>86</v>
      </c>
      <c r="B96" s="133" t="s">
        <v>582</v>
      </c>
      <c r="C96" s="104" t="s">
        <v>56</v>
      </c>
      <c r="D96" s="104"/>
      <c r="E96" s="104" t="s">
        <v>4273</v>
      </c>
      <c r="F96" s="104" t="s">
        <v>265</v>
      </c>
      <c r="G96" s="104" t="s">
        <v>4347</v>
      </c>
      <c r="H96" s="104" t="s">
        <v>650</v>
      </c>
      <c r="I96" s="104" t="s">
        <v>4416</v>
      </c>
      <c r="J96" s="104">
        <v>2602</v>
      </c>
      <c r="K96" s="109">
        <v>42227</v>
      </c>
      <c r="L96" s="109">
        <v>42306</v>
      </c>
      <c r="M96" s="109">
        <v>45958.5</v>
      </c>
      <c r="N96" s="104">
        <v>216787</v>
      </c>
      <c r="O96" s="104">
        <v>216787</v>
      </c>
      <c r="P96" s="104">
        <v>0</v>
      </c>
      <c r="Q96" s="104">
        <v>0</v>
      </c>
      <c r="R96" s="104">
        <v>0</v>
      </c>
      <c r="S96" s="104" t="s">
        <v>4278</v>
      </c>
    </row>
    <row r="97" spans="1:19" ht="15.75" thickBot="1" x14ac:dyDescent="0.3">
      <c r="A97" s="134">
        <v>87</v>
      </c>
      <c r="B97" s="133" t="s">
        <v>586</v>
      </c>
      <c r="C97" s="104" t="s">
        <v>56</v>
      </c>
      <c r="D97" s="104"/>
      <c r="E97" s="104" t="s">
        <v>4273</v>
      </c>
      <c r="F97" s="104" t="s">
        <v>265</v>
      </c>
      <c r="G97" s="104" t="s">
        <v>4366</v>
      </c>
      <c r="H97" s="104" t="s">
        <v>650</v>
      </c>
      <c r="I97" s="104" t="s">
        <v>4417</v>
      </c>
      <c r="J97" s="104">
        <v>2136</v>
      </c>
      <c r="K97" s="109">
        <v>42220</v>
      </c>
      <c r="L97" s="109">
        <v>42262</v>
      </c>
      <c r="M97" s="109">
        <v>45914.5</v>
      </c>
      <c r="N97" s="104">
        <v>216787</v>
      </c>
      <c r="O97" s="104">
        <v>152741</v>
      </c>
      <c r="P97" s="104">
        <v>0</v>
      </c>
      <c r="Q97" s="104">
        <v>0</v>
      </c>
      <c r="R97" s="104">
        <v>0</v>
      </c>
      <c r="S97" s="104" t="s">
        <v>4278</v>
      </c>
    </row>
    <row r="98" spans="1:19" ht="15.75" thickBot="1" x14ac:dyDescent="0.3">
      <c r="A98" s="134">
        <v>88</v>
      </c>
      <c r="B98" s="133" t="s">
        <v>589</v>
      </c>
      <c r="C98" s="104" t="s">
        <v>56</v>
      </c>
      <c r="D98" s="104"/>
      <c r="E98" s="104" t="s">
        <v>4273</v>
      </c>
      <c r="F98" s="104" t="s">
        <v>265</v>
      </c>
      <c r="G98" s="104" t="s">
        <v>4418</v>
      </c>
      <c r="H98" s="104" t="s">
        <v>650</v>
      </c>
      <c r="I98" s="104" t="s">
        <v>4419</v>
      </c>
      <c r="J98" s="104">
        <v>3018</v>
      </c>
      <c r="K98" s="109">
        <v>42229</v>
      </c>
      <c r="L98" s="109">
        <v>42342</v>
      </c>
      <c r="M98" s="109">
        <v>45994.5</v>
      </c>
      <c r="N98" s="104">
        <v>216787</v>
      </c>
      <c r="O98" s="104">
        <v>152741</v>
      </c>
      <c r="P98" s="104">
        <v>0</v>
      </c>
      <c r="Q98" s="104">
        <v>0</v>
      </c>
      <c r="R98" s="104">
        <v>0</v>
      </c>
      <c r="S98" s="104" t="s">
        <v>4278</v>
      </c>
    </row>
    <row r="99" spans="1:19" ht="15.75" thickBot="1" x14ac:dyDescent="0.3">
      <c r="A99" s="134">
        <v>89</v>
      </c>
      <c r="B99" s="133" t="s">
        <v>593</v>
      </c>
      <c r="C99" s="104" t="s">
        <v>56</v>
      </c>
      <c r="D99" s="104"/>
      <c r="E99" s="104" t="s">
        <v>4273</v>
      </c>
      <c r="F99" s="104" t="s">
        <v>265</v>
      </c>
      <c r="G99" s="104" t="s">
        <v>4357</v>
      </c>
      <c r="H99" s="104" t="s">
        <v>650</v>
      </c>
      <c r="I99" s="104" t="s">
        <v>4420</v>
      </c>
      <c r="J99" s="104">
        <v>2387</v>
      </c>
      <c r="K99" s="109">
        <v>42236</v>
      </c>
      <c r="L99" s="109">
        <v>42284</v>
      </c>
      <c r="M99" s="109">
        <v>45936.5</v>
      </c>
      <c r="N99" s="104">
        <v>216787</v>
      </c>
      <c r="O99" s="104">
        <v>216787</v>
      </c>
      <c r="P99" s="104">
        <v>0</v>
      </c>
      <c r="Q99" s="104">
        <v>0</v>
      </c>
      <c r="R99" s="104">
        <v>0</v>
      </c>
      <c r="S99" s="104" t="s">
        <v>4278</v>
      </c>
    </row>
    <row r="100" spans="1:19" ht="15.75" thickBot="1" x14ac:dyDescent="0.3">
      <c r="A100" s="134">
        <v>90</v>
      </c>
      <c r="B100" s="133" t="s">
        <v>597</v>
      </c>
      <c r="C100" s="104" t="s">
        <v>56</v>
      </c>
      <c r="D100" s="104"/>
      <c r="E100" s="104" t="s">
        <v>4273</v>
      </c>
      <c r="F100" s="104" t="s">
        <v>265</v>
      </c>
      <c r="G100" s="104" t="s">
        <v>4366</v>
      </c>
      <c r="H100" s="104" t="s">
        <v>650</v>
      </c>
      <c r="I100" s="104" t="s">
        <v>4421</v>
      </c>
      <c r="J100" s="104">
        <v>2174</v>
      </c>
      <c r="K100" s="109">
        <v>42237</v>
      </c>
      <c r="L100" s="109">
        <v>42268</v>
      </c>
      <c r="M100" s="109">
        <v>47746.75</v>
      </c>
      <c r="N100" s="104">
        <v>305482</v>
      </c>
      <c r="O100" s="104">
        <v>152741</v>
      </c>
      <c r="P100" s="104">
        <v>0</v>
      </c>
      <c r="Q100" s="104">
        <v>0</v>
      </c>
      <c r="R100" s="104">
        <v>0</v>
      </c>
      <c r="S100" s="104" t="s">
        <v>4278</v>
      </c>
    </row>
    <row r="101" spans="1:19" ht="15.75" thickBot="1" x14ac:dyDescent="0.3">
      <c r="A101" s="134">
        <v>91</v>
      </c>
      <c r="B101" s="133" t="s">
        <v>601</v>
      </c>
      <c r="C101" s="104" t="s">
        <v>56</v>
      </c>
      <c r="D101" s="104"/>
      <c r="E101" s="104" t="s">
        <v>4274</v>
      </c>
      <c r="F101" s="104" t="s">
        <v>265</v>
      </c>
      <c r="G101" s="104" t="s">
        <v>4347</v>
      </c>
      <c r="H101" s="104" t="s">
        <v>656</v>
      </c>
      <c r="I101" s="104" t="s">
        <v>4422</v>
      </c>
      <c r="J101" s="104">
        <v>20153300009071</v>
      </c>
      <c r="K101" s="109">
        <v>42240</v>
      </c>
      <c r="L101" s="109">
        <v>42339</v>
      </c>
      <c r="M101" s="109">
        <v>42519</v>
      </c>
      <c r="N101" s="104">
        <v>78835</v>
      </c>
      <c r="O101" s="104">
        <v>78835</v>
      </c>
      <c r="P101" s="104">
        <v>0</v>
      </c>
      <c r="Q101" s="104">
        <v>0</v>
      </c>
      <c r="R101" s="104">
        <v>0</v>
      </c>
      <c r="S101" s="104" t="s">
        <v>4278</v>
      </c>
    </row>
    <row r="102" spans="1:19" ht="15.75" thickBot="1" x14ac:dyDescent="0.3">
      <c r="A102" s="134">
        <v>92</v>
      </c>
      <c r="B102" s="133" t="s">
        <v>605</v>
      </c>
      <c r="C102" s="104" t="s">
        <v>56</v>
      </c>
      <c r="D102" s="104"/>
      <c r="E102" s="104" t="s">
        <v>4273</v>
      </c>
      <c r="F102" s="104" t="s">
        <v>265</v>
      </c>
      <c r="G102" s="104" t="s">
        <v>4369</v>
      </c>
      <c r="H102" s="104" t="s">
        <v>650</v>
      </c>
      <c r="I102" s="104" t="s">
        <v>4423</v>
      </c>
      <c r="J102" s="104">
        <v>2288</v>
      </c>
      <c r="K102" s="109">
        <v>42198</v>
      </c>
      <c r="L102" s="109">
        <v>42283</v>
      </c>
      <c r="M102" s="109">
        <v>45935.5</v>
      </c>
      <c r="N102" s="104">
        <v>216787</v>
      </c>
      <c r="O102" s="104">
        <v>152741</v>
      </c>
      <c r="P102" s="104">
        <v>0</v>
      </c>
      <c r="Q102" s="104">
        <v>0</v>
      </c>
      <c r="R102" s="104">
        <v>0</v>
      </c>
      <c r="S102" s="104" t="s">
        <v>4278</v>
      </c>
    </row>
    <row r="103" spans="1:19" ht="15.75" thickBot="1" x14ac:dyDescent="0.3">
      <c r="A103" s="134">
        <v>93</v>
      </c>
      <c r="B103" s="133" t="s">
        <v>609</v>
      </c>
      <c r="C103" s="104" t="s">
        <v>56</v>
      </c>
      <c r="D103" s="104"/>
      <c r="E103" s="104" t="s">
        <v>4273</v>
      </c>
      <c r="F103" s="104" t="s">
        <v>265</v>
      </c>
      <c r="G103" s="104" t="s">
        <v>4378</v>
      </c>
      <c r="H103" s="104" t="s">
        <v>650</v>
      </c>
      <c r="I103" s="104" t="s">
        <v>4424</v>
      </c>
      <c r="J103" s="104">
        <v>2785</v>
      </c>
      <c r="K103" s="109">
        <v>42255</v>
      </c>
      <c r="L103" s="109">
        <v>42326</v>
      </c>
      <c r="M103" s="109">
        <v>49631</v>
      </c>
      <c r="N103" s="104">
        <v>305482</v>
      </c>
      <c r="O103" s="104">
        <v>241436</v>
      </c>
      <c r="P103" s="104">
        <v>0</v>
      </c>
      <c r="Q103" s="104">
        <v>0</v>
      </c>
      <c r="R103" s="104">
        <v>0</v>
      </c>
      <c r="S103" s="104" t="s">
        <v>4278</v>
      </c>
    </row>
    <row r="104" spans="1:19" ht="15.75" thickBot="1" x14ac:dyDescent="0.3">
      <c r="A104" s="134">
        <v>94</v>
      </c>
      <c r="B104" s="133" t="s">
        <v>613</v>
      </c>
      <c r="C104" s="104" t="s">
        <v>56</v>
      </c>
      <c r="D104" s="104"/>
      <c r="E104" s="104" t="s">
        <v>4273</v>
      </c>
      <c r="F104" s="104" t="s">
        <v>265</v>
      </c>
      <c r="G104" s="104" t="s">
        <v>4378</v>
      </c>
      <c r="H104" s="104" t="s">
        <v>650</v>
      </c>
      <c r="I104" s="104" t="s">
        <v>4424</v>
      </c>
      <c r="J104" s="104">
        <v>2786</v>
      </c>
      <c r="K104" s="109">
        <v>42255</v>
      </c>
      <c r="L104" s="109">
        <v>42326</v>
      </c>
      <c r="M104" s="109">
        <v>49631</v>
      </c>
      <c r="N104" s="104">
        <v>305482</v>
      </c>
      <c r="O104" s="104">
        <v>241436</v>
      </c>
      <c r="P104" s="104">
        <v>0</v>
      </c>
      <c r="Q104" s="104">
        <v>0</v>
      </c>
      <c r="R104" s="104">
        <v>0</v>
      </c>
      <c r="S104" s="104" t="s">
        <v>4278</v>
      </c>
    </row>
    <row r="105" spans="1:19" ht="15.75" thickBot="1" x14ac:dyDescent="0.3">
      <c r="A105" s="134">
        <v>95</v>
      </c>
      <c r="B105" s="133" t="s">
        <v>616</v>
      </c>
      <c r="C105" s="104" t="s">
        <v>56</v>
      </c>
      <c r="D105" s="104"/>
      <c r="E105" s="104" t="s">
        <v>4273</v>
      </c>
      <c r="F105" s="104" t="s">
        <v>265</v>
      </c>
      <c r="G105" s="104" t="s">
        <v>4369</v>
      </c>
      <c r="H105" s="104" t="s">
        <v>650</v>
      </c>
      <c r="I105" s="104" t="s">
        <v>4425</v>
      </c>
      <c r="J105" s="104">
        <v>2547</v>
      </c>
      <c r="K105" s="109">
        <v>42254</v>
      </c>
      <c r="L105" s="109">
        <v>42299</v>
      </c>
      <c r="M105" s="109">
        <v>45951.5</v>
      </c>
      <c r="N105" s="104">
        <v>216787</v>
      </c>
      <c r="O105" s="104">
        <v>152741</v>
      </c>
      <c r="P105" s="104">
        <v>0</v>
      </c>
      <c r="Q105" s="104">
        <v>0</v>
      </c>
      <c r="R105" s="104">
        <v>0</v>
      </c>
      <c r="S105" s="104" t="s">
        <v>4278</v>
      </c>
    </row>
    <row r="106" spans="1:19" ht="15.75" thickBot="1" x14ac:dyDescent="0.3">
      <c r="A106" s="134">
        <v>96</v>
      </c>
      <c r="B106" s="133" t="s">
        <v>620</v>
      </c>
      <c r="C106" s="104" t="s">
        <v>56</v>
      </c>
      <c r="D106" s="104"/>
      <c r="E106" s="104" t="s">
        <v>4274</v>
      </c>
      <c r="F106" s="104" t="s">
        <v>265</v>
      </c>
      <c r="G106" s="104" t="s">
        <v>4347</v>
      </c>
      <c r="H106" s="104" t="s">
        <v>656</v>
      </c>
      <c r="I106" s="104" t="s">
        <v>4426</v>
      </c>
      <c r="J106" s="104">
        <v>2641</v>
      </c>
      <c r="K106" s="109">
        <v>42222</v>
      </c>
      <c r="L106" s="109">
        <v>42313</v>
      </c>
      <c r="M106" s="109">
        <v>42860.875</v>
      </c>
      <c r="N106" s="104">
        <v>114313</v>
      </c>
      <c r="O106" s="104">
        <v>78835</v>
      </c>
      <c r="P106" s="104">
        <v>0</v>
      </c>
      <c r="Q106" s="104">
        <v>0</v>
      </c>
      <c r="R106" s="104">
        <v>0</v>
      </c>
      <c r="S106" s="104" t="s">
        <v>4278</v>
      </c>
    </row>
    <row r="107" spans="1:19" ht="15.75" thickBot="1" x14ac:dyDescent="0.3">
      <c r="A107" s="134">
        <v>97</v>
      </c>
      <c r="B107" s="133" t="s">
        <v>625</v>
      </c>
      <c r="C107" s="104" t="s">
        <v>56</v>
      </c>
      <c r="D107" s="104"/>
      <c r="E107" s="104" t="s">
        <v>4274</v>
      </c>
      <c r="F107" s="104" t="s">
        <v>265</v>
      </c>
      <c r="G107" s="104" t="s">
        <v>4347</v>
      </c>
      <c r="H107" s="104" t="s">
        <v>656</v>
      </c>
      <c r="I107" s="104" t="s">
        <v>4427</v>
      </c>
      <c r="J107" s="104">
        <v>2642</v>
      </c>
      <c r="K107" s="109">
        <v>42222</v>
      </c>
      <c r="L107" s="109">
        <v>42313</v>
      </c>
      <c r="M107" s="109">
        <v>42860.875</v>
      </c>
      <c r="N107" s="104">
        <v>96574</v>
      </c>
      <c r="O107" s="104">
        <v>78835</v>
      </c>
      <c r="P107" s="104">
        <v>0</v>
      </c>
      <c r="Q107" s="104">
        <v>0</v>
      </c>
      <c r="R107" s="104">
        <v>0</v>
      </c>
      <c r="S107" s="104" t="s">
        <v>4278</v>
      </c>
    </row>
    <row r="108" spans="1:19" ht="15.75" thickBot="1" x14ac:dyDescent="0.3">
      <c r="A108" s="134">
        <v>98</v>
      </c>
      <c r="B108" s="133" t="s">
        <v>628</v>
      </c>
      <c r="C108" s="104" t="s">
        <v>56</v>
      </c>
      <c r="D108" s="104"/>
      <c r="E108" s="104" t="s">
        <v>4273</v>
      </c>
      <c r="F108" s="104" t="s">
        <v>265</v>
      </c>
      <c r="G108" s="104" t="s">
        <v>4378</v>
      </c>
      <c r="H108" s="104" t="s">
        <v>650</v>
      </c>
      <c r="I108" s="104" t="s">
        <v>4424</v>
      </c>
      <c r="J108" s="104">
        <v>2787</v>
      </c>
      <c r="K108" s="109">
        <v>42255</v>
      </c>
      <c r="L108" s="109">
        <v>42326</v>
      </c>
      <c r="M108" s="109">
        <v>49631</v>
      </c>
      <c r="N108" s="104">
        <v>305482</v>
      </c>
      <c r="O108" s="104">
        <v>241436</v>
      </c>
      <c r="P108" s="104">
        <v>0</v>
      </c>
      <c r="Q108" s="104">
        <v>0</v>
      </c>
      <c r="R108" s="104">
        <v>0</v>
      </c>
      <c r="S108" s="104" t="s">
        <v>4278</v>
      </c>
    </row>
    <row r="109" spans="1:19" ht="15.75" thickBot="1" x14ac:dyDescent="0.3">
      <c r="A109" s="134">
        <v>99</v>
      </c>
      <c r="B109" s="133" t="s">
        <v>3382</v>
      </c>
      <c r="C109" s="104" t="s">
        <v>56</v>
      </c>
      <c r="D109" s="104"/>
      <c r="E109" s="104" t="s">
        <v>4273</v>
      </c>
      <c r="F109" s="104" t="s">
        <v>265</v>
      </c>
      <c r="G109" s="104" t="s">
        <v>4347</v>
      </c>
      <c r="H109" s="104" t="s">
        <v>650</v>
      </c>
      <c r="I109" s="104" t="s">
        <v>4428</v>
      </c>
      <c r="J109" s="104">
        <v>3125</v>
      </c>
      <c r="K109" s="109">
        <v>42258</v>
      </c>
      <c r="L109" s="109">
        <v>42354</v>
      </c>
      <c r="M109" s="109">
        <v>46006.5</v>
      </c>
      <c r="N109" s="104">
        <v>127123</v>
      </c>
      <c r="O109" s="104">
        <v>120718</v>
      </c>
      <c r="P109" s="104">
        <v>0</v>
      </c>
      <c r="Q109" s="104">
        <v>0</v>
      </c>
      <c r="R109" s="104">
        <v>0</v>
      </c>
      <c r="S109" s="104" t="s">
        <v>4278</v>
      </c>
    </row>
    <row r="110" spans="1:19" ht="15.75" thickBot="1" x14ac:dyDescent="0.3">
      <c r="A110" s="134">
        <v>100</v>
      </c>
      <c r="B110" s="133" t="s">
        <v>3131</v>
      </c>
      <c r="C110" s="104" t="s">
        <v>56</v>
      </c>
      <c r="D110" s="104"/>
      <c r="E110" s="104" t="s">
        <v>4273</v>
      </c>
      <c r="F110" s="104" t="s">
        <v>265</v>
      </c>
      <c r="G110" s="104" t="s">
        <v>4347</v>
      </c>
      <c r="H110" s="104" t="s">
        <v>650</v>
      </c>
      <c r="I110" s="104" t="s">
        <v>4429</v>
      </c>
      <c r="J110" s="104">
        <v>3011</v>
      </c>
      <c r="K110" s="109">
        <v>42258</v>
      </c>
      <c r="L110" s="109">
        <v>42341</v>
      </c>
      <c r="M110" s="109">
        <v>45993.5</v>
      </c>
      <c r="N110" s="104">
        <v>152741</v>
      </c>
      <c r="O110" s="104">
        <v>152741</v>
      </c>
      <c r="P110" s="104">
        <v>0</v>
      </c>
      <c r="Q110" s="104">
        <v>0</v>
      </c>
      <c r="R110" s="104">
        <v>0</v>
      </c>
      <c r="S110" s="104" t="s">
        <v>4278</v>
      </c>
    </row>
    <row r="111" spans="1:19" ht="15.75" thickBot="1" x14ac:dyDescent="0.3">
      <c r="A111" s="134">
        <v>101</v>
      </c>
      <c r="B111" s="133" t="s">
        <v>3133</v>
      </c>
      <c r="C111" s="104" t="s">
        <v>56</v>
      </c>
      <c r="D111" s="104"/>
      <c r="E111" s="104" t="s">
        <v>4273</v>
      </c>
      <c r="F111" s="104" t="s">
        <v>265</v>
      </c>
      <c r="G111" s="104" t="s">
        <v>4418</v>
      </c>
      <c r="H111" s="104" t="s">
        <v>650</v>
      </c>
      <c r="I111" s="104" t="s">
        <v>4430</v>
      </c>
      <c r="J111" s="104">
        <v>3013</v>
      </c>
      <c r="K111" s="109">
        <v>42269</v>
      </c>
      <c r="L111" s="109">
        <v>42341</v>
      </c>
      <c r="M111" s="109">
        <v>45993.5</v>
      </c>
      <c r="N111" s="104">
        <v>152741</v>
      </c>
      <c r="O111" s="104">
        <v>152741</v>
      </c>
      <c r="P111" s="104">
        <v>0</v>
      </c>
      <c r="Q111" s="104">
        <v>0</v>
      </c>
      <c r="R111" s="104">
        <v>0</v>
      </c>
      <c r="S111" s="104" t="s">
        <v>4278</v>
      </c>
    </row>
    <row r="112" spans="1:19" ht="15.75" thickBot="1" x14ac:dyDescent="0.3">
      <c r="A112" s="134">
        <v>102</v>
      </c>
      <c r="B112" s="133" t="s">
        <v>3135</v>
      </c>
      <c r="C112" s="104" t="s">
        <v>56</v>
      </c>
      <c r="D112" s="104"/>
      <c r="E112" s="104" t="s">
        <v>4275</v>
      </c>
      <c r="F112" s="104" t="s">
        <v>265</v>
      </c>
      <c r="G112" s="104" t="s">
        <v>4418</v>
      </c>
      <c r="H112" s="104" t="s">
        <v>656</v>
      </c>
      <c r="I112" s="104" t="s">
        <v>4431</v>
      </c>
      <c r="J112" s="104">
        <v>20153300015271</v>
      </c>
      <c r="K112" s="109">
        <v>42272</v>
      </c>
      <c r="L112" s="109">
        <v>42355</v>
      </c>
      <c r="M112" s="109">
        <v>42445</v>
      </c>
      <c r="N112" s="104">
        <v>104454</v>
      </c>
      <c r="O112" s="104">
        <v>104454</v>
      </c>
      <c r="P112" s="104">
        <v>0</v>
      </c>
      <c r="Q112" s="104">
        <v>0</v>
      </c>
      <c r="R112" s="104">
        <v>0</v>
      </c>
      <c r="S112" s="104" t="s">
        <v>4278</v>
      </c>
    </row>
    <row r="113" spans="1:19" ht="15.75" thickBot="1" x14ac:dyDescent="0.3">
      <c r="A113" s="134">
        <v>103</v>
      </c>
      <c r="B113" s="133" t="s">
        <v>3392</v>
      </c>
      <c r="C113" s="104" t="s">
        <v>56</v>
      </c>
      <c r="D113" s="104"/>
      <c r="E113" s="104" t="s">
        <v>4273</v>
      </c>
      <c r="F113" s="104" t="s">
        <v>265</v>
      </c>
      <c r="G113" s="104" t="s">
        <v>4347</v>
      </c>
      <c r="H113" s="104" t="s">
        <v>650</v>
      </c>
      <c r="I113" s="104" t="s">
        <v>4432</v>
      </c>
      <c r="J113" s="104">
        <v>3009</v>
      </c>
      <c r="K113" s="109">
        <v>42283</v>
      </c>
      <c r="L113" s="109">
        <v>42341</v>
      </c>
      <c r="M113" s="109">
        <v>45993.5</v>
      </c>
      <c r="N113" s="104">
        <v>152741</v>
      </c>
      <c r="O113" s="104">
        <v>152741</v>
      </c>
      <c r="P113" s="104">
        <v>0</v>
      </c>
      <c r="Q113" s="104">
        <v>0</v>
      </c>
      <c r="R113" s="104">
        <v>0</v>
      </c>
      <c r="S113" s="104" t="s">
        <v>4278</v>
      </c>
    </row>
    <row r="114" spans="1:19" ht="15.75" thickBot="1" x14ac:dyDescent="0.3">
      <c r="A114" s="134">
        <v>104</v>
      </c>
      <c r="B114" s="133" t="s">
        <v>3394</v>
      </c>
      <c r="C114" s="104" t="s">
        <v>56</v>
      </c>
      <c r="D114" s="104"/>
      <c r="E114" s="104" t="s">
        <v>4273</v>
      </c>
      <c r="F114" s="104" t="s">
        <v>265</v>
      </c>
      <c r="G114" s="104" t="s">
        <v>4347</v>
      </c>
      <c r="H114" s="104" t="s">
        <v>650</v>
      </c>
      <c r="I114" s="104" t="s">
        <v>4433</v>
      </c>
      <c r="J114" s="104">
        <v>2779</v>
      </c>
      <c r="K114" s="109">
        <v>42271</v>
      </c>
      <c r="L114" s="109">
        <v>42325</v>
      </c>
      <c r="M114" s="109">
        <v>53282.5</v>
      </c>
      <c r="N114" s="104">
        <v>305482</v>
      </c>
      <c r="O114" s="104">
        <v>305482</v>
      </c>
      <c r="P114" s="104">
        <v>0</v>
      </c>
      <c r="Q114" s="104">
        <v>0</v>
      </c>
      <c r="R114" s="104">
        <v>0</v>
      </c>
      <c r="S114" s="104" t="s">
        <v>4278</v>
      </c>
    </row>
    <row r="115" spans="1:19" ht="15.75" thickBot="1" x14ac:dyDescent="0.3">
      <c r="A115" s="134">
        <v>105</v>
      </c>
      <c r="B115" s="133" t="s">
        <v>3397</v>
      </c>
      <c r="C115" s="104" t="s">
        <v>56</v>
      </c>
      <c r="D115" s="104"/>
      <c r="E115" s="104" t="s">
        <v>4273</v>
      </c>
      <c r="F115" s="104" t="s">
        <v>265</v>
      </c>
      <c r="G115" s="104" t="s">
        <v>4347</v>
      </c>
      <c r="H115" s="104" t="s">
        <v>650</v>
      </c>
      <c r="I115" s="104" t="s">
        <v>4434</v>
      </c>
      <c r="J115" s="104">
        <v>3012</v>
      </c>
      <c r="K115" s="109">
        <v>42258</v>
      </c>
      <c r="L115" s="109">
        <v>42341</v>
      </c>
      <c r="M115" s="109">
        <v>45993.5</v>
      </c>
      <c r="N115" s="104">
        <v>152741</v>
      </c>
      <c r="O115" s="104">
        <v>152741</v>
      </c>
      <c r="P115" s="104">
        <v>0</v>
      </c>
      <c r="Q115" s="104">
        <v>0</v>
      </c>
      <c r="R115" s="104">
        <v>0</v>
      </c>
      <c r="S115" s="104" t="s">
        <v>4278</v>
      </c>
    </row>
    <row r="116" spans="1:19" ht="15.75" thickBot="1" x14ac:dyDescent="0.3">
      <c r="A116" s="134">
        <v>106</v>
      </c>
      <c r="B116" s="133" t="s">
        <v>3401</v>
      </c>
      <c r="C116" s="104" t="s">
        <v>56</v>
      </c>
      <c r="D116" s="104"/>
      <c r="E116" s="104" t="s">
        <v>4275</v>
      </c>
      <c r="F116" s="104" t="s">
        <v>265</v>
      </c>
      <c r="G116" s="104" t="s">
        <v>4347</v>
      </c>
      <c r="H116" s="104" t="s">
        <v>656</v>
      </c>
      <c r="I116" s="104" t="s">
        <v>4435</v>
      </c>
      <c r="J116" s="104">
        <v>20153300016291</v>
      </c>
      <c r="K116" s="109">
        <v>42293</v>
      </c>
      <c r="L116" s="109">
        <v>42356</v>
      </c>
      <c r="M116" s="109">
        <v>42446</v>
      </c>
      <c r="N116" s="104">
        <v>78835</v>
      </c>
      <c r="O116" s="104">
        <v>78835</v>
      </c>
      <c r="P116" s="104">
        <v>0</v>
      </c>
      <c r="Q116" s="104">
        <v>0</v>
      </c>
      <c r="R116" s="104">
        <v>0</v>
      </c>
      <c r="S116" s="104" t="s">
        <v>4278</v>
      </c>
    </row>
    <row r="117" spans="1:19" ht="15.75" thickBot="1" x14ac:dyDescent="0.3">
      <c r="A117" s="134">
        <v>107</v>
      </c>
      <c r="B117" s="133" t="s">
        <v>3404</v>
      </c>
      <c r="C117" s="104" t="s">
        <v>56</v>
      </c>
      <c r="D117" s="104"/>
      <c r="E117" s="104" t="s">
        <v>4273</v>
      </c>
      <c r="F117" s="104" t="s">
        <v>265</v>
      </c>
      <c r="G117" s="104" t="s">
        <v>4347</v>
      </c>
      <c r="H117" s="104" t="s">
        <v>650</v>
      </c>
      <c r="I117" s="104" t="s">
        <v>4436</v>
      </c>
      <c r="J117" s="104">
        <v>3124</v>
      </c>
      <c r="K117" s="109">
        <v>42303</v>
      </c>
      <c r="L117" s="109">
        <v>42354</v>
      </c>
      <c r="M117" s="109">
        <v>46006.5</v>
      </c>
      <c r="N117" s="104">
        <v>108394</v>
      </c>
      <c r="O117" s="104">
        <v>108394</v>
      </c>
      <c r="P117" s="104">
        <v>0</v>
      </c>
      <c r="Q117" s="104">
        <v>0</v>
      </c>
      <c r="R117" s="104">
        <v>0</v>
      </c>
      <c r="S117" s="104" t="s">
        <v>4278</v>
      </c>
    </row>
    <row r="118" spans="1:19" ht="15.75" thickBot="1" x14ac:dyDescent="0.3">
      <c r="A118" s="134">
        <v>108</v>
      </c>
      <c r="B118" s="133" t="s">
        <v>3407</v>
      </c>
      <c r="C118" s="104" t="s">
        <v>56</v>
      </c>
      <c r="D118" s="104"/>
      <c r="E118" s="104" t="s">
        <v>4273</v>
      </c>
      <c r="F118" s="104" t="s">
        <v>265</v>
      </c>
      <c r="G118" s="104" t="s">
        <v>4437</v>
      </c>
      <c r="H118" s="104" t="s">
        <v>650</v>
      </c>
      <c r="I118" s="104" t="s">
        <v>4438</v>
      </c>
      <c r="J118" s="104">
        <v>2</v>
      </c>
      <c r="K118" s="109">
        <v>41927</v>
      </c>
      <c r="L118" s="109">
        <v>42009</v>
      </c>
      <c r="M118" s="109">
        <v>45661.5</v>
      </c>
      <c r="N118" s="104">
        <v>130212</v>
      </c>
      <c r="O118" s="104">
        <v>115513</v>
      </c>
      <c r="P118" s="104">
        <v>0</v>
      </c>
      <c r="Q118" s="104">
        <v>0</v>
      </c>
      <c r="R118" s="104">
        <v>0</v>
      </c>
      <c r="S118" s="104" t="s">
        <v>4278</v>
      </c>
    </row>
    <row r="119" spans="1:19" ht="15.75" thickBot="1" x14ac:dyDescent="0.3">
      <c r="A119" s="134">
        <v>109</v>
      </c>
      <c r="B119" s="133" t="s">
        <v>3410</v>
      </c>
      <c r="C119" s="104" t="s">
        <v>56</v>
      </c>
      <c r="D119" s="104"/>
      <c r="E119" s="104" t="s">
        <v>4273</v>
      </c>
      <c r="F119" s="104" t="s">
        <v>265</v>
      </c>
      <c r="G119" s="104" t="s">
        <v>4437</v>
      </c>
      <c r="H119" s="104" t="s">
        <v>650</v>
      </c>
      <c r="I119" s="104" t="s">
        <v>4439</v>
      </c>
      <c r="J119" s="104">
        <v>1339</v>
      </c>
      <c r="K119" s="109">
        <v>41935</v>
      </c>
      <c r="L119" s="109">
        <v>42010</v>
      </c>
      <c r="M119" s="109">
        <v>42310</v>
      </c>
      <c r="N119" s="104">
        <v>210788</v>
      </c>
      <c r="O119" s="104">
        <v>142451</v>
      </c>
      <c r="P119" s="104">
        <v>0</v>
      </c>
      <c r="Q119" s="104">
        <v>0</v>
      </c>
      <c r="R119" s="104">
        <v>0</v>
      </c>
      <c r="S119" s="104" t="s">
        <v>4278</v>
      </c>
    </row>
    <row r="120" spans="1:19" ht="15.75" thickBot="1" x14ac:dyDescent="0.3">
      <c r="A120" s="134">
        <v>110</v>
      </c>
      <c r="B120" s="133" t="s">
        <v>3137</v>
      </c>
      <c r="C120" s="104" t="s">
        <v>56</v>
      </c>
      <c r="D120" s="104"/>
      <c r="E120" s="104" t="s">
        <v>4273</v>
      </c>
      <c r="F120" s="104" t="s">
        <v>265</v>
      </c>
      <c r="G120" s="104" t="s">
        <v>4440</v>
      </c>
      <c r="H120" s="104" t="s">
        <v>650</v>
      </c>
      <c r="I120" s="104" t="s">
        <v>4441</v>
      </c>
      <c r="J120" s="104">
        <v>87</v>
      </c>
      <c r="K120" s="109">
        <v>41940</v>
      </c>
      <c r="L120" s="109">
        <v>42024</v>
      </c>
      <c r="M120" s="109">
        <v>49329</v>
      </c>
      <c r="N120" s="104">
        <v>260425</v>
      </c>
      <c r="O120" s="104">
        <v>371257</v>
      </c>
      <c r="P120" s="104">
        <v>0</v>
      </c>
      <c r="Q120" s="104">
        <v>0</v>
      </c>
      <c r="R120" s="104">
        <v>0</v>
      </c>
      <c r="S120" s="104" t="s">
        <v>4278</v>
      </c>
    </row>
    <row r="121" spans="1:19" ht="15.75" thickBot="1" x14ac:dyDescent="0.3">
      <c r="A121" s="134">
        <v>111</v>
      </c>
      <c r="B121" s="133" t="s">
        <v>3414</v>
      </c>
      <c r="C121" s="104" t="s">
        <v>56</v>
      </c>
      <c r="D121" s="104"/>
      <c r="E121" s="104" t="s">
        <v>4273</v>
      </c>
      <c r="F121" s="104" t="s">
        <v>265</v>
      </c>
      <c r="G121" s="104" t="s">
        <v>4442</v>
      </c>
      <c r="H121" s="104" t="s">
        <v>650</v>
      </c>
      <c r="I121" s="104" t="s">
        <v>4443</v>
      </c>
      <c r="J121" s="104">
        <v>8</v>
      </c>
      <c r="K121" s="109">
        <v>41947</v>
      </c>
      <c r="L121" s="109">
        <v>42010</v>
      </c>
      <c r="M121" s="109">
        <v>49315</v>
      </c>
      <c r="N121" s="104">
        <v>260425</v>
      </c>
      <c r="O121" s="104">
        <v>371257</v>
      </c>
      <c r="P121" s="104">
        <v>0</v>
      </c>
      <c r="Q121" s="104">
        <v>0</v>
      </c>
      <c r="R121" s="104">
        <v>0</v>
      </c>
      <c r="S121" s="104" t="s">
        <v>4278</v>
      </c>
    </row>
    <row r="122" spans="1:19" ht="15.75" thickBot="1" x14ac:dyDescent="0.3">
      <c r="A122" s="134">
        <v>112</v>
      </c>
      <c r="B122" s="133" t="s">
        <v>3418</v>
      </c>
      <c r="C122" s="104" t="s">
        <v>56</v>
      </c>
      <c r="D122" s="104"/>
      <c r="E122" s="104" t="s">
        <v>4273</v>
      </c>
      <c r="F122" s="104" t="s">
        <v>265</v>
      </c>
      <c r="G122" s="104" t="s">
        <v>4442</v>
      </c>
      <c r="H122" s="104" t="s">
        <v>650</v>
      </c>
      <c r="I122" s="104" t="s">
        <v>4444</v>
      </c>
      <c r="J122" s="104">
        <v>186</v>
      </c>
      <c r="K122" s="109">
        <v>41941</v>
      </c>
      <c r="L122" s="109">
        <v>42038</v>
      </c>
      <c r="M122" s="109">
        <v>45690.5</v>
      </c>
      <c r="N122" s="104">
        <v>248186</v>
      </c>
      <c r="O122" s="104">
        <v>130212</v>
      </c>
      <c r="P122" s="104">
        <v>0</v>
      </c>
      <c r="Q122" s="104">
        <v>0</v>
      </c>
      <c r="R122" s="104">
        <v>0</v>
      </c>
      <c r="S122" s="104" t="s">
        <v>4278</v>
      </c>
    </row>
    <row r="123" spans="1:19" ht="15.75" thickBot="1" x14ac:dyDescent="0.3">
      <c r="A123" s="134">
        <v>113</v>
      </c>
      <c r="B123" s="133" t="s">
        <v>3421</v>
      </c>
      <c r="C123" s="104" t="s">
        <v>56</v>
      </c>
      <c r="D123" s="104"/>
      <c r="E123" s="104" t="s">
        <v>4272</v>
      </c>
      <c r="F123" s="104" t="s">
        <v>265</v>
      </c>
      <c r="G123" s="104" t="s">
        <v>4440</v>
      </c>
      <c r="H123" s="104" t="s">
        <v>656</v>
      </c>
      <c r="I123" s="104" t="s">
        <v>4445</v>
      </c>
      <c r="J123" s="104">
        <v>2624</v>
      </c>
      <c r="K123" s="109">
        <v>41954</v>
      </c>
      <c r="L123" s="109">
        <v>42019</v>
      </c>
      <c r="M123" s="109">
        <v>43845.25</v>
      </c>
      <c r="N123" s="104">
        <v>242778</v>
      </c>
      <c r="O123" s="104">
        <v>49637</v>
      </c>
      <c r="P123" s="104">
        <v>0</v>
      </c>
      <c r="Q123" s="104">
        <v>0</v>
      </c>
      <c r="R123" s="104">
        <v>0</v>
      </c>
      <c r="S123" s="104" t="s">
        <v>4278</v>
      </c>
    </row>
    <row r="124" spans="1:19" ht="15.75" thickBot="1" x14ac:dyDescent="0.3">
      <c r="A124" s="134">
        <v>114</v>
      </c>
      <c r="B124" s="133" t="s">
        <v>3424</v>
      </c>
      <c r="C124" s="104" t="s">
        <v>56</v>
      </c>
      <c r="D124" s="104"/>
      <c r="E124" s="104" t="s">
        <v>4273</v>
      </c>
      <c r="F124" s="104" t="s">
        <v>265</v>
      </c>
      <c r="G124" s="104" t="s">
        <v>4440</v>
      </c>
      <c r="H124" s="104" t="s">
        <v>650</v>
      </c>
      <c r="I124" s="104" t="s">
        <v>4446</v>
      </c>
      <c r="J124" s="104">
        <v>6</v>
      </c>
      <c r="K124" s="109">
        <v>41963</v>
      </c>
      <c r="L124" s="109">
        <v>42010</v>
      </c>
      <c r="M124" s="109">
        <v>45662.5</v>
      </c>
      <c r="N124" s="104">
        <v>80575</v>
      </c>
      <c r="O124" s="104">
        <v>49637</v>
      </c>
      <c r="P124" s="104">
        <v>0</v>
      </c>
      <c r="Q124" s="104">
        <v>0</v>
      </c>
      <c r="R124" s="104">
        <v>0</v>
      </c>
      <c r="S124" s="104" t="s">
        <v>4278</v>
      </c>
    </row>
    <row r="125" spans="1:19" ht="15.75" thickBot="1" x14ac:dyDescent="0.3">
      <c r="A125" s="134">
        <v>115</v>
      </c>
      <c r="B125" s="133" t="s">
        <v>3428</v>
      </c>
      <c r="C125" s="104" t="s">
        <v>56</v>
      </c>
      <c r="D125" s="104"/>
      <c r="E125" s="104" t="s">
        <v>4272</v>
      </c>
      <c r="F125" s="104" t="s">
        <v>265</v>
      </c>
      <c r="G125" s="104" t="s">
        <v>4440</v>
      </c>
      <c r="H125" s="104" t="s">
        <v>656</v>
      </c>
      <c r="I125" s="104" t="s">
        <v>4447</v>
      </c>
      <c r="J125" s="104">
        <v>38</v>
      </c>
      <c r="K125" s="109">
        <v>41974</v>
      </c>
      <c r="L125" s="109">
        <v>42013</v>
      </c>
      <c r="M125" s="109">
        <v>43839.25</v>
      </c>
      <c r="N125" s="104">
        <v>244778</v>
      </c>
      <c r="O125" s="104">
        <v>43404</v>
      </c>
      <c r="P125" s="104">
        <v>0</v>
      </c>
      <c r="Q125" s="104">
        <v>0</v>
      </c>
      <c r="R125" s="104">
        <v>0</v>
      </c>
      <c r="S125" s="104" t="s">
        <v>4278</v>
      </c>
    </row>
    <row r="126" spans="1:19" ht="15.75" thickBot="1" x14ac:dyDescent="0.3">
      <c r="A126" s="134">
        <v>116</v>
      </c>
      <c r="B126" s="133" t="s">
        <v>3432</v>
      </c>
      <c r="C126" s="104" t="s">
        <v>56</v>
      </c>
      <c r="D126" s="104"/>
      <c r="E126" s="104" t="s">
        <v>4273</v>
      </c>
      <c r="F126" s="104" t="s">
        <v>265</v>
      </c>
      <c r="G126" s="104" t="s">
        <v>4442</v>
      </c>
      <c r="H126" s="104" t="s">
        <v>650</v>
      </c>
      <c r="I126" s="104" t="s">
        <v>4448</v>
      </c>
      <c r="J126" s="104">
        <v>207</v>
      </c>
      <c r="K126" s="109">
        <v>41976</v>
      </c>
      <c r="L126" s="109">
        <v>42040</v>
      </c>
      <c r="M126" s="109">
        <v>45692.5</v>
      </c>
      <c r="N126" s="104">
        <v>142451</v>
      </c>
      <c r="O126" s="104">
        <v>111513</v>
      </c>
      <c r="P126" s="104">
        <v>0</v>
      </c>
      <c r="Q126" s="104">
        <v>0</v>
      </c>
      <c r="R126" s="104">
        <v>0</v>
      </c>
      <c r="S126" s="104" t="s">
        <v>4278</v>
      </c>
    </row>
    <row r="127" spans="1:19" ht="15.75" thickBot="1" x14ac:dyDescent="0.3">
      <c r="A127" s="134">
        <v>117</v>
      </c>
      <c r="B127" s="133" t="s">
        <v>3435</v>
      </c>
      <c r="C127" s="104" t="s">
        <v>56</v>
      </c>
      <c r="D127" s="104"/>
      <c r="E127" s="104" t="s">
        <v>4272</v>
      </c>
      <c r="F127" s="104" t="s">
        <v>265</v>
      </c>
      <c r="G127" s="104" t="s">
        <v>4440</v>
      </c>
      <c r="H127" s="104" t="s">
        <v>656</v>
      </c>
      <c r="I127" s="104" t="s">
        <v>4449</v>
      </c>
      <c r="J127" s="104">
        <v>88</v>
      </c>
      <c r="K127" s="109">
        <v>41985</v>
      </c>
      <c r="L127" s="109">
        <v>42024</v>
      </c>
      <c r="M127" s="109">
        <v>43850.25</v>
      </c>
      <c r="N127" s="104">
        <v>244778</v>
      </c>
      <c r="O127" s="104">
        <v>43404</v>
      </c>
      <c r="P127" s="104">
        <v>0</v>
      </c>
      <c r="Q127" s="104">
        <v>0</v>
      </c>
      <c r="R127" s="104">
        <v>0</v>
      </c>
      <c r="S127" s="104" t="s">
        <v>4278</v>
      </c>
    </row>
    <row r="128" spans="1:19" ht="15.75" thickBot="1" x14ac:dyDescent="0.3">
      <c r="A128" s="134">
        <v>118</v>
      </c>
      <c r="B128" s="133" t="s">
        <v>3438</v>
      </c>
      <c r="C128" s="104" t="s">
        <v>56</v>
      </c>
      <c r="D128" s="104"/>
      <c r="E128" s="104" t="s">
        <v>4273</v>
      </c>
      <c r="F128" s="104" t="s">
        <v>265</v>
      </c>
      <c r="G128" s="104" t="s">
        <v>4440</v>
      </c>
      <c r="H128" s="104" t="s">
        <v>650</v>
      </c>
      <c r="I128" s="104" t="s">
        <v>4450</v>
      </c>
      <c r="J128" s="104">
        <v>203</v>
      </c>
      <c r="K128" s="109">
        <v>41989</v>
      </c>
      <c r="L128" s="109">
        <v>42040</v>
      </c>
      <c r="M128" s="109">
        <v>45692.5</v>
      </c>
      <c r="N128" s="104">
        <v>86808</v>
      </c>
      <c r="O128" s="104">
        <v>43404</v>
      </c>
      <c r="P128" s="104">
        <v>0</v>
      </c>
      <c r="Q128" s="104">
        <v>0</v>
      </c>
      <c r="R128" s="104">
        <v>0</v>
      </c>
      <c r="S128" s="104" t="s">
        <v>4278</v>
      </c>
    </row>
    <row r="129" spans="1:19" ht="15.75" thickBot="1" x14ac:dyDescent="0.3">
      <c r="A129" s="134">
        <v>119</v>
      </c>
      <c r="B129" s="133" t="s">
        <v>3442</v>
      </c>
      <c r="C129" s="104" t="s">
        <v>56</v>
      </c>
      <c r="D129" s="104"/>
      <c r="E129" s="104" t="s">
        <v>4273</v>
      </c>
      <c r="F129" s="104" t="s">
        <v>265</v>
      </c>
      <c r="G129" s="104" t="s">
        <v>4437</v>
      </c>
      <c r="H129" s="104" t="s">
        <v>650</v>
      </c>
      <c r="I129" s="104" t="s">
        <v>4451</v>
      </c>
      <c r="J129" s="104">
        <v>204</v>
      </c>
      <c r="K129" s="109">
        <v>41989</v>
      </c>
      <c r="L129" s="109">
        <v>42040</v>
      </c>
      <c r="M129" s="109">
        <v>45692.5</v>
      </c>
      <c r="N129" s="104">
        <v>86808</v>
      </c>
      <c r="O129" s="104">
        <v>43404</v>
      </c>
      <c r="P129" s="104">
        <v>0</v>
      </c>
      <c r="Q129" s="104">
        <v>0</v>
      </c>
      <c r="R129" s="104">
        <v>0</v>
      </c>
      <c r="S129" s="104" t="s">
        <v>4278</v>
      </c>
    </row>
    <row r="130" spans="1:19" ht="15.75" thickBot="1" x14ac:dyDescent="0.3">
      <c r="A130" s="134">
        <v>120</v>
      </c>
      <c r="B130" s="133" t="s">
        <v>3140</v>
      </c>
      <c r="C130" s="104" t="s">
        <v>56</v>
      </c>
      <c r="D130" s="104"/>
      <c r="E130" s="104" t="s">
        <v>4273</v>
      </c>
      <c r="F130" s="104" t="s">
        <v>265</v>
      </c>
      <c r="G130" s="104" t="s">
        <v>4437</v>
      </c>
      <c r="H130" s="104" t="s">
        <v>650</v>
      </c>
      <c r="I130" s="104" t="s">
        <v>4452</v>
      </c>
      <c r="J130" s="104">
        <v>205</v>
      </c>
      <c r="K130" s="109">
        <v>41989</v>
      </c>
      <c r="L130" s="109">
        <v>42040</v>
      </c>
      <c r="M130" s="109">
        <v>45692.5</v>
      </c>
      <c r="N130" s="104">
        <v>86808</v>
      </c>
      <c r="O130" s="104">
        <v>43404</v>
      </c>
      <c r="P130" s="104">
        <v>0</v>
      </c>
      <c r="Q130" s="104">
        <v>0</v>
      </c>
      <c r="R130" s="104">
        <v>0</v>
      </c>
      <c r="S130" s="104" t="s">
        <v>4278</v>
      </c>
    </row>
    <row r="131" spans="1:19" ht="15.75" thickBot="1" x14ac:dyDescent="0.3">
      <c r="A131" s="134">
        <v>121</v>
      </c>
      <c r="B131" s="133" t="s">
        <v>3447</v>
      </c>
      <c r="C131" s="104" t="s">
        <v>56</v>
      </c>
      <c r="D131" s="104"/>
      <c r="E131" s="104" t="s">
        <v>4273</v>
      </c>
      <c r="F131" s="104" t="s">
        <v>265</v>
      </c>
      <c r="G131" s="104" t="s">
        <v>4440</v>
      </c>
      <c r="H131" s="104" t="s">
        <v>650</v>
      </c>
      <c r="I131" s="104" t="s">
        <v>4453</v>
      </c>
      <c r="J131" s="104">
        <v>215</v>
      </c>
      <c r="K131" s="109">
        <v>41990</v>
      </c>
      <c r="L131" s="109">
        <v>42041</v>
      </c>
      <c r="M131" s="109">
        <v>45693.5</v>
      </c>
      <c r="N131" s="104">
        <v>92814</v>
      </c>
      <c r="O131" s="104">
        <v>130212</v>
      </c>
      <c r="P131" s="104">
        <v>0</v>
      </c>
      <c r="Q131" s="104">
        <v>0</v>
      </c>
      <c r="R131" s="104">
        <v>0</v>
      </c>
      <c r="S131" s="104" t="s">
        <v>4278</v>
      </c>
    </row>
    <row r="132" spans="1:19" ht="15.75" thickBot="1" x14ac:dyDescent="0.3">
      <c r="A132" s="134">
        <v>122</v>
      </c>
      <c r="B132" s="133" t="s">
        <v>3451</v>
      </c>
      <c r="C132" s="104" t="s">
        <v>56</v>
      </c>
      <c r="D132" s="104"/>
      <c r="E132" s="104" t="s">
        <v>4273</v>
      </c>
      <c r="F132" s="104" t="s">
        <v>265</v>
      </c>
      <c r="G132" s="104" t="s">
        <v>4440</v>
      </c>
      <c r="H132" s="104" t="s">
        <v>650</v>
      </c>
      <c r="I132" s="104" t="s">
        <v>4454</v>
      </c>
      <c r="J132" s="104">
        <v>745</v>
      </c>
      <c r="K132" s="109">
        <v>41992</v>
      </c>
      <c r="L132" s="109">
        <v>42103</v>
      </c>
      <c r="M132" s="109">
        <v>45755.5</v>
      </c>
      <c r="N132" s="104">
        <v>142451</v>
      </c>
      <c r="O132" s="104">
        <v>99274</v>
      </c>
      <c r="P132" s="104">
        <v>0</v>
      </c>
      <c r="Q132" s="104">
        <v>0</v>
      </c>
      <c r="R132" s="104">
        <v>0</v>
      </c>
      <c r="S132" s="104" t="s">
        <v>4278</v>
      </c>
    </row>
    <row r="133" spans="1:19" ht="15.75" thickBot="1" x14ac:dyDescent="0.3">
      <c r="A133" s="134">
        <v>123</v>
      </c>
      <c r="B133" s="133" t="s">
        <v>3454</v>
      </c>
      <c r="C133" s="104" t="s">
        <v>56</v>
      </c>
      <c r="D133" s="104"/>
      <c r="E133" s="104" t="s">
        <v>4273</v>
      </c>
      <c r="F133" s="104" t="s">
        <v>265</v>
      </c>
      <c r="G133" s="104" t="s">
        <v>4440</v>
      </c>
      <c r="H133" s="104" t="s">
        <v>650</v>
      </c>
      <c r="I133" s="104" t="s">
        <v>4455</v>
      </c>
      <c r="J133" s="104">
        <v>252</v>
      </c>
      <c r="K133" s="109">
        <v>41992</v>
      </c>
      <c r="L133" s="109">
        <v>42051</v>
      </c>
      <c r="M133" s="109">
        <v>45703.5</v>
      </c>
      <c r="N133" s="104">
        <v>130212</v>
      </c>
      <c r="O133" s="104">
        <v>80575</v>
      </c>
      <c r="P133" s="104">
        <v>0</v>
      </c>
      <c r="Q133" s="104">
        <v>0</v>
      </c>
      <c r="R133" s="104">
        <v>0</v>
      </c>
      <c r="S133" s="104" t="s">
        <v>4278</v>
      </c>
    </row>
    <row r="134" spans="1:19" ht="15.75" thickBot="1" x14ac:dyDescent="0.3">
      <c r="A134" s="134">
        <v>124</v>
      </c>
      <c r="B134" s="133" t="s">
        <v>3457</v>
      </c>
      <c r="C134" s="104" t="s">
        <v>56</v>
      </c>
      <c r="D134" s="104"/>
      <c r="E134" s="104" t="s">
        <v>4273</v>
      </c>
      <c r="F134" s="104" t="s">
        <v>265</v>
      </c>
      <c r="G134" s="104" t="s">
        <v>4440</v>
      </c>
      <c r="H134" s="104" t="s">
        <v>650</v>
      </c>
      <c r="I134" s="104" t="s">
        <v>4456</v>
      </c>
      <c r="J134" s="104">
        <v>461</v>
      </c>
      <c r="K134" s="109">
        <v>41995</v>
      </c>
      <c r="L134" s="109">
        <v>42072</v>
      </c>
      <c r="M134" s="109">
        <v>49377</v>
      </c>
      <c r="N134" s="104">
        <v>260425</v>
      </c>
      <c r="O134" s="104">
        <v>371257</v>
      </c>
      <c r="P134" s="104">
        <v>0</v>
      </c>
      <c r="Q134" s="104">
        <v>0</v>
      </c>
      <c r="R134" s="104">
        <v>0</v>
      </c>
      <c r="S134" s="104" t="s">
        <v>4278</v>
      </c>
    </row>
    <row r="135" spans="1:19" ht="15.75" thickBot="1" x14ac:dyDescent="0.3">
      <c r="A135" s="134">
        <v>125</v>
      </c>
      <c r="B135" s="133" t="s">
        <v>3460</v>
      </c>
      <c r="C135" s="104" t="s">
        <v>56</v>
      </c>
      <c r="D135" s="104"/>
      <c r="E135" s="104" t="s">
        <v>4273</v>
      </c>
      <c r="F135" s="104" t="s">
        <v>265</v>
      </c>
      <c r="G135" s="104" t="s">
        <v>4442</v>
      </c>
      <c r="H135" s="104" t="s">
        <v>650</v>
      </c>
      <c r="I135" s="104" t="s">
        <v>4457</v>
      </c>
      <c r="J135" s="104">
        <v>356</v>
      </c>
      <c r="K135" s="109">
        <v>41996</v>
      </c>
      <c r="L135" s="109">
        <v>42061</v>
      </c>
      <c r="M135" s="109">
        <v>45713.5</v>
      </c>
      <c r="N135" s="104">
        <v>130212</v>
      </c>
      <c r="O135" s="104">
        <v>80575</v>
      </c>
      <c r="P135" s="104">
        <v>0</v>
      </c>
      <c r="Q135" s="104">
        <v>0</v>
      </c>
      <c r="R135" s="104">
        <v>0</v>
      </c>
      <c r="S135" s="104" t="s">
        <v>4278</v>
      </c>
    </row>
    <row r="136" spans="1:19" ht="15.75" thickBot="1" x14ac:dyDescent="0.3">
      <c r="A136" s="134">
        <v>126</v>
      </c>
      <c r="B136" s="133" t="s">
        <v>3463</v>
      </c>
      <c r="C136" s="104" t="s">
        <v>56</v>
      </c>
      <c r="D136" s="104"/>
      <c r="E136" s="104" t="s">
        <v>4273</v>
      </c>
      <c r="F136" s="104" t="s">
        <v>265</v>
      </c>
      <c r="G136" s="104" t="s">
        <v>4437</v>
      </c>
      <c r="H136" s="104" t="s">
        <v>650</v>
      </c>
      <c r="I136" s="104" t="s">
        <v>4458</v>
      </c>
      <c r="J136" s="104">
        <v>691</v>
      </c>
      <c r="K136" s="109">
        <v>42003</v>
      </c>
      <c r="L136" s="109">
        <v>42094</v>
      </c>
      <c r="M136" s="109">
        <v>45746.5</v>
      </c>
      <c r="N136" s="104">
        <v>210788</v>
      </c>
      <c r="O136" s="104">
        <v>186310</v>
      </c>
      <c r="P136" s="104">
        <v>0</v>
      </c>
      <c r="Q136" s="104">
        <v>0</v>
      </c>
      <c r="R136" s="104">
        <v>0</v>
      </c>
      <c r="S136" s="104" t="s">
        <v>4278</v>
      </c>
    </row>
    <row r="137" spans="1:19" ht="15.75" thickBot="1" x14ac:dyDescent="0.3">
      <c r="A137" s="134">
        <v>127</v>
      </c>
      <c r="B137" s="133" t="s">
        <v>3466</v>
      </c>
      <c r="C137" s="104" t="s">
        <v>56</v>
      </c>
      <c r="D137" s="104"/>
      <c r="E137" s="104" t="s">
        <v>4273</v>
      </c>
      <c r="F137" s="104" t="s">
        <v>265</v>
      </c>
      <c r="G137" s="104" t="s">
        <v>4440</v>
      </c>
      <c r="H137" s="104" t="s">
        <v>650</v>
      </c>
      <c r="I137" s="104" t="s">
        <v>4459</v>
      </c>
      <c r="J137" s="104">
        <v>462</v>
      </c>
      <c r="K137" s="109">
        <v>42017</v>
      </c>
      <c r="L137" s="109">
        <v>42072</v>
      </c>
      <c r="M137" s="109">
        <v>45724.5</v>
      </c>
      <c r="N137" s="104">
        <v>185628</v>
      </c>
      <c r="O137" s="104">
        <v>154690</v>
      </c>
      <c r="P137" s="104">
        <v>0</v>
      </c>
      <c r="Q137" s="104">
        <v>0</v>
      </c>
      <c r="R137" s="104">
        <v>0</v>
      </c>
      <c r="S137" s="104" t="s">
        <v>4278</v>
      </c>
    </row>
    <row r="138" spans="1:19" ht="15.75" thickBot="1" x14ac:dyDescent="0.3">
      <c r="A138" s="134">
        <v>128</v>
      </c>
      <c r="B138" s="133" t="s">
        <v>3470</v>
      </c>
      <c r="C138" s="104" t="s">
        <v>56</v>
      </c>
      <c r="D138" s="104"/>
      <c r="E138" s="104" t="s">
        <v>4271</v>
      </c>
      <c r="F138" s="104" t="s">
        <v>265</v>
      </c>
      <c r="G138" s="104" t="s">
        <v>4440</v>
      </c>
      <c r="H138" s="104" t="s">
        <v>656</v>
      </c>
      <c r="I138" s="104" t="s">
        <v>4460</v>
      </c>
      <c r="J138" s="104">
        <v>242</v>
      </c>
      <c r="K138" s="109">
        <v>42024</v>
      </c>
      <c r="L138" s="109">
        <v>42046</v>
      </c>
      <c r="M138" s="109">
        <v>42226</v>
      </c>
      <c r="N138" s="104">
        <v>309381</v>
      </c>
      <c r="O138" s="104">
        <v>102334</v>
      </c>
      <c r="P138" s="104">
        <v>0</v>
      </c>
      <c r="Q138" s="104">
        <v>0</v>
      </c>
      <c r="R138" s="104">
        <v>0</v>
      </c>
      <c r="S138" s="104" t="s">
        <v>4278</v>
      </c>
    </row>
    <row r="139" spans="1:19" ht="15.75" thickBot="1" x14ac:dyDescent="0.3">
      <c r="A139" s="134">
        <v>129</v>
      </c>
      <c r="B139" s="133" t="s">
        <v>3474</v>
      </c>
      <c r="C139" s="104" t="s">
        <v>56</v>
      </c>
      <c r="D139" s="104"/>
      <c r="E139" s="104" t="s">
        <v>4273</v>
      </c>
      <c r="F139" s="104" t="s">
        <v>265</v>
      </c>
      <c r="G139" s="104" t="s">
        <v>4440</v>
      </c>
      <c r="H139" s="104" t="s">
        <v>650</v>
      </c>
      <c r="I139" s="104" t="s">
        <v>4461</v>
      </c>
      <c r="J139" s="104">
        <v>624</v>
      </c>
      <c r="K139" s="109">
        <v>42026</v>
      </c>
      <c r="L139" s="109">
        <v>42089</v>
      </c>
      <c r="M139" s="109">
        <v>45741.5</v>
      </c>
      <c r="N139" s="104">
        <v>51167</v>
      </c>
      <c r="O139" s="104">
        <v>51167</v>
      </c>
      <c r="P139" s="104">
        <v>0</v>
      </c>
      <c r="Q139" s="104">
        <v>0</v>
      </c>
      <c r="R139" s="104">
        <v>0</v>
      </c>
      <c r="S139" s="104" t="s">
        <v>4278</v>
      </c>
    </row>
    <row r="140" spans="1:19" ht="15.75" thickBot="1" x14ac:dyDescent="0.3">
      <c r="A140" s="134">
        <v>130</v>
      </c>
      <c r="B140" s="133" t="s">
        <v>3142</v>
      </c>
      <c r="C140" s="104" t="s">
        <v>56</v>
      </c>
      <c r="D140" s="104"/>
      <c r="E140" s="104" t="s">
        <v>4273</v>
      </c>
      <c r="F140" s="104" t="s">
        <v>265</v>
      </c>
      <c r="G140" s="104" t="s">
        <v>4440</v>
      </c>
      <c r="H140" s="104" t="s">
        <v>650</v>
      </c>
      <c r="I140" s="104" t="s">
        <v>4462</v>
      </c>
      <c r="J140" s="104">
        <v>621</v>
      </c>
      <c r="K140" s="109">
        <v>42026</v>
      </c>
      <c r="L140" s="109">
        <v>42089</v>
      </c>
      <c r="M140" s="109">
        <v>45741.5</v>
      </c>
      <c r="N140" s="104">
        <v>63406</v>
      </c>
      <c r="O140" s="104">
        <v>52838</v>
      </c>
      <c r="P140" s="104">
        <v>0</v>
      </c>
      <c r="Q140" s="104">
        <v>0</v>
      </c>
      <c r="R140" s="104">
        <v>0</v>
      </c>
      <c r="S140" s="104" t="s">
        <v>4278</v>
      </c>
    </row>
    <row r="141" spans="1:19" ht="15.75" thickBot="1" x14ac:dyDescent="0.3">
      <c r="A141" s="134">
        <v>131</v>
      </c>
      <c r="B141" s="133" t="s">
        <v>3479</v>
      </c>
      <c r="C141" s="104" t="s">
        <v>56</v>
      </c>
      <c r="D141" s="104"/>
      <c r="E141" s="104" t="s">
        <v>4273</v>
      </c>
      <c r="F141" s="104" t="s">
        <v>265</v>
      </c>
      <c r="G141" s="104" t="s">
        <v>4440</v>
      </c>
      <c r="H141" s="104" t="s">
        <v>650</v>
      </c>
      <c r="I141" s="104" t="s">
        <v>4463</v>
      </c>
      <c r="J141" s="104">
        <v>622</v>
      </c>
      <c r="K141" s="109">
        <v>42026</v>
      </c>
      <c r="L141" s="109">
        <v>42089</v>
      </c>
      <c r="M141" s="109">
        <v>45741.5</v>
      </c>
      <c r="N141" s="104">
        <v>63406</v>
      </c>
      <c r="O141" s="104">
        <v>52838</v>
      </c>
      <c r="P141" s="104">
        <v>0</v>
      </c>
      <c r="Q141" s="104">
        <v>0</v>
      </c>
      <c r="R141" s="104">
        <v>0</v>
      </c>
      <c r="S141" s="104" t="s">
        <v>4278</v>
      </c>
    </row>
    <row r="142" spans="1:19" ht="15.75" thickBot="1" x14ac:dyDescent="0.3">
      <c r="A142" s="134">
        <v>132</v>
      </c>
      <c r="B142" s="133" t="s">
        <v>3481</v>
      </c>
      <c r="C142" s="104" t="s">
        <v>56</v>
      </c>
      <c r="D142" s="104"/>
      <c r="E142" s="104" t="s">
        <v>4273</v>
      </c>
      <c r="F142" s="104" t="s">
        <v>265</v>
      </c>
      <c r="G142" s="104" t="s">
        <v>4440</v>
      </c>
      <c r="H142" s="104" t="s">
        <v>650</v>
      </c>
      <c r="I142" s="104" t="s">
        <v>4464</v>
      </c>
      <c r="J142" s="104">
        <v>623</v>
      </c>
      <c r="K142" s="109">
        <v>42026</v>
      </c>
      <c r="L142" s="109">
        <v>42089</v>
      </c>
      <c r="M142" s="109">
        <v>45741.5</v>
      </c>
      <c r="N142" s="104">
        <v>63406</v>
      </c>
      <c r="O142" s="104">
        <v>52838</v>
      </c>
      <c r="P142" s="104">
        <v>0</v>
      </c>
      <c r="Q142" s="104">
        <v>0</v>
      </c>
      <c r="R142" s="104">
        <v>0</v>
      </c>
      <c r="S142" s="104" t="s">
        <v>4278</v>
      </c>
    </row>
    <row r="143" spans="1:19" ht="15.75" thickBot="1" x14ac:dyDescent="0.3">
      <c r="A143" s="134">
        <v>133</v>
      </c>
      <c r="B143" s="133" t="s">
        <v>3483</v>
      </c>
      <c r="C143" s="104" t="s">
        <v>56</v>
      </c>
      <c r="D143" s="104"/>
      <c r="E143" s="104" t="s">
        <v>4273</v>
      </c>
      <c r="F143" s="104" t="s">
        <v>265</v>
      </c>
      <c r="G143" s="104" t="s">
        <v>4440</v>
      </c>
      <c r="H143" s="104" t="s">
        <v>650</v>
      </c>
      <c r="I143" s="104" t="s">
        <v>4465</v>
      </c>
      <c r="J143" s="104">
        <v>470</v>
      </c>
      <c r="K143" s="109">
        <v>42032</v>
      </c>
      <c r="L143" s="109">
        <v>42072</v>
      </c>
      <c r="M143" s="109">
        <v>45724.5</v>
      </c>
      <c r="N143" s="104">
        <v>158515</v>
      </c>
      <c r="O143" s="104">
        <v>102334</v>
      </c>
      <c r="P143" s="104">
        <v>0</v>
      </c>
      <c r="Q143" s="104">
        <v>0</v>
      </c>
      <c r="R143" s="104">
        <v>0</v>
      </c>
      <c r="S143" s="104" t="s">
        <v>4278</v>
      </c>
    </row>
    <row r="144" spans="1:19" ht="15.75" thickBot="1" x14ac:dyDescent="0.3">
      <c r="A144" s="134">
        <v>134</v>
      </c>
      <c r="B144" s="133" t="s">
        <v>3486</v>
      </c>
      <c r="C144" s="104" t="s">
        <v>56</v>
      </c>
      <c r="D144" s="104"/>
      <c r="E144" s="104" t="s">
        <v>4273</v>
      </c>
      <c r="F144" s="104" t="s">
        <v>265</v>
      </c>
      <c r="G144" s="104" t="s">
        <v>4440</v>
      </c>
      <c r="H144" s="104" t="s">
        <v>650</v>
      </c>
      <c r="I144" s="104" t="s">
        <v>4466</v>
      </c>
      <c r="J144" s="104">
        <v>487</v>
      </c>
      <c r="K144" s="109">
        <v>42033</v>
      </c>
      <c r="L144" s="109">
        <v>42074</v>
      </c>
      <c r="M144" s="109">
        <v>45726.5</v>
      </c>
      <c r="N144" s="104">
        <v>158515</v>
      </c>
      <c r="O144" s="104">
        <v>102334</v>
      </c>
      <c r="P144" s="104">
        <v>0</v>
      </c>
      <c r="Q144" s="104">
        <v>0</v>
      </c>
      <c r="R144" s="104">
        <v>0</v>
      </c>
      <c r="S144" s="104" t="s">
        <v>4278</v>
      </c>
    </row>
    <row r="145" spans="1:19" ht="15.75" thickBot="1" x14ac:dyDescent="0.3">
      <c r="A145" s="134">
        <v>135</v>
      </c>
      <c r="B145" s="133" t="s">
        <v>3489</v>
      </c>
      <c r="C145" s="104" t="s">
        <v>56</v>
      </c>
      <c r="D145" s="104"/>
      <c r="E145" s="104" t="s">
        <v>4272</v>
      </c>
      <c r="F145" s="104" t="s">
        <v>265</v>
      </c>
      <c r="G145" s="104" t="s">
        <v>4440</v>
      </c>
      <c r="H145" s="104" t="s">
        <v>656</v>
      </c>
      <c r="I145" s="104" t="s">
        <v>4467</v>
      </c>
      <c r="J145" s="104">
        <v>400</v>
      </c>
      <c r="K145" s="109">
        <v>42037</v>
      </c>
      <c r="L145" s="109">
        <v>42066</v>
      </c>
      <c r="M145" s="109">
        <v>43892.25</v>
      </c>
      <c r="N145" s="104">
        <v>232539</v>
      </c>
      <c r="O145" s="104">
        <v>64143</v>
      </c>
      <c r="P145" s="104">
        <v>0</v>
      </c>
      <c r="Q145" s="104">
        <v>0</v>
      </c>
      <c r="R145" s="104">
        <v>0</v>
      </c>
      <c r="S145" s="104" t="s">
        <v>4278</v>
      </c>
    </row>
    <row r="146" spans="1:19" ht="15.75" thickBot="1" x14ac:dyDescent="0.3">
      <c r="A146" s="134">
        <v>136</v>
      </c>
      <c r="B146" s="133" t="s">
        <v>3491</v>
      </c>
      <c r="C146" s="104" t="s">
        <v>56</v>
      </c>
      <c r="D146" s="104"/>
      <c r="E146" s="104" t="s">
        <v>4273</v>
      </c>
      <c r="F146" s="104" t="s">
        <v>265</v>
      </c>
      <c r="G146" s="104" t="s">
        <v>4440</v>
      </c>
      <c r="H146" s="104" t="s">
        <v>650</v>
      </c>
      <c r="I146" s="104" t="s">
        <v>4468</v>
      </c>
      <c r="J146" s="104">
        <v>769</v>
      </c>
      <c r="K146" s="109">
        <v>42039</v>
      </c>
      <c r="L146" s="109">
        <v>42107</v>
      </c>
      <c r="M146" s="109">
        <v>45759.5</v>
      </c>
      <c r="N146" s="104">
        <v>158515</v>
      </c>
      <c r="O146" s="104">
        <v>102334</v>
      </c>
      <c r="P146" s="104">
        <v>0</v>
      </c>
      <c r="Q146" s="104">
        <v>0</v>
      </c>
      <c r="R146" s="104">
        <v>0</v>
      </c>
      <c r="S146" s="104" t="s">
        <v>4278</v>
      </c>
    </row>
    <row r="147" spans="1:19" ht="15.75" thickBot="1" x14ac:dyDescent="0.3">
      <c r="A147" s="134">
        <v>137</v>
      </c>
      <c r="B147" s="133" t="s">
        <v>3494</v>
      </c>
      <c r="C147" s="104" t="s">
        <v>56</v>
      </c>
      <c r="D147" s="104"/>
      <c r="E147" s="104" t="s">
        <v>4273</v>
      </c>
      <c r="F147" s="104" t="s">
        <v>265</v>
      </c>
      <c r="G147" s="104" t="s">
        <v>4440</v>
      </c>
      <c r="H147" s="104" t="s">
        <v>650</v>
      </c>
      <c r="I147" s="104" t="s">
        <v>4469</v>
      </c>
      <c r="J147" s="104">
        <v>625</v>
      </c>
      <c r="K147" s="109">
        <v>42048</v>
      </c>
      <c r="L147" s="109">
        <v>42089</v>
      </c>
      <c r="M147" s="109">
        <v>45741.5</v>
      </c>
      <c r="N147" s="104">
        <v>158515</v>
      </c>
      <c r="O147" s="104">
        <v>102336</v>
      </c>
      <c r="P147" s="104">
        <v>0</v>
      </c>
      <c r="Q147" s="104">
        <v>0</v>
      </c>
      <c r="R147" s="104">
        <v>0</v>
      </c>
      <c r="S147" s="104" t="s">
        <v>4278</v>
      </c>
    </row>
    <row r="148" spans="1:19" ht="15.75" thickBot="1" x14ac:dyDescent="0.3">
      <c r="A148" s="134">
        <v>138</v>
      </c>
      <c r="B148" s="133" t="s">
        <v>3497</v>
      </c>
      <c r="C148" s="104" t="s">
        <v>56</v>
      </c>
      <c r="D148" s="104"/>
      <c r="E148" s="104" t="s">
        <v>4273</v>
      </c>
      <c r="F148" s="104" t="s">
        <v>265</v>
      </c>
      <c r="G148" s="104" t="s">
        <v>4440</v>
      </c>
      <c r="H148" s="104" t="s">
        <v>650</v>
      </c>
      <c r="I148" s="104" t="s">
        <v>4470</v>
      </c>
      <c r="J148" s="104">
        <v>1055</v>
      </c>
      <c r="K148" s="109">
        <v>42051</v>
      </c>
      <c r="L148" s="109">
        <v>42137</v>
      </c>
      <c r="M148" s="109">
        <v>45789.5</v>
      </c>
      <c r="N148" s="104">
        <v>48759</v>
      </c>
      <c r="O148" s="104">
        <v>64143</v>
      </c>
      <c r="P148" s="104">
        <v>0</v>
      </c>
      <c r="Q148" s="104">
        <v>0</v>
      </c>
      <c r="R148" s="104">
        <v>0</v>
      </c>
      <c r="S148" s="104" t="s">
        <v>4278</v>
      </c>
    </row>
    <row r="149" spans="1:19" ht="15.75" thickBot="1" x14ac:dyDescent="0.3">
      <c r="A149" s="134">
        <v>139</v>
      </c>
      <c r="B149" s="133" t="s">
        <v>3500</v>
      </c>
      <c r="C149" s="104" t="s">
        <v>56</v>
      </c>
      <c r="D149" s="104"/>
      <c r="E149" s="104" t="s">
        <v>4273</v>
      </c>
      <c r="F149" s="104" t="s">
        <v>265</v>
      </c>
      <c r="G149" s="104" t="s">
        <v>4440</v>
      </c>
      <c r="H149" s="104" t="s">
        <v>650</v>
      </c>
      <c r="I149" s="104" t="s">
        <v>4471</v>
      </c>
      <c r="J149" s="104">
        <v>1056</v>
      </c>
      <c r="K149" s="109">
        <v>42051</v>
      </c>
      <c r="L149" s="109">
        <v>42137</v>
      </c>
      <c r="M149" s="109">
        <v>45789.5</v>
      </c>
      <c r="N149" s="104">
        <v>48759</v>
      </c>
      <c r="O149" s="104">
        <v>64143</v>
      </c>
      <c r="P149" s="104">
        <v>0</v>
      </c>
      <c r="Q149" s="104">
        <v>0</v>
      </c>
      <c r="R149" s="104">
        <v>0</v>
      </c>
      <c r="S149" s="104" t="s">
        <v>4278</v>
      </c>
    </row>
    <row r="150" spans="1:19" ht="15.75" thickBot="1" x14ac:dyDescent="0.3">
      <c r="A150" s="134">
        <v>140</v>
      </c>
      <c r="B150" s="133" t="s">
        <v>3144</v>
      </c>
      <c r="C150" s="104" t="s">
        <v>56</v>
      </c>
      <c r="D150" s="104"/>
      <c r="E150" s="104" t="s">
        <v>4273</v>
      </c>
      <c r="F150" s="104" t="s">
        <v>265</v>
      </c>
      <c r="G150" s="104" t="s">
        <v>4440</v>
      </c>
      <c r="H150" s="104" t="s">
        <v>650</v>
      </c>
      <c r="I150" s="104" t="s">
        <v>4472</v>
      </c>
      <c r="J150" s="104">
        <v>1057</v>
      </c>
      <c r="K150" s="109">
        <v>42051</v>
      </c>
      <c r="L150" s="109">
        <v>42137</v>
      </c>
      <c r="M150" s="109">
        <v>45789.5</v>
      </c>
      <c r="N150" s="104">
        <v>48759</v>
      </c>
      <c r="O150" s="104">
        <v>64143</v>
      </c>
      <c r="P150" s="104">
        <v>0</v>
      </c>
      <c r="Q150" s="104">
        <v>0</v>
      </c>
      <c r="R150" s="104">
        <v>0</v>
      </c>
      <c r="S150" s="104" t="s">
        <v>4278</v>
      </c>
    </row>
    <row r="151" spans="1:19" ht="15.75" thickBot="1" x14ac:dyDescent="0.3">
      <c r="A151" s="134">
        <v>141</v>
      </c>
      <c r="B151" s="133" t="s">
        <v>3505</v>
      </c>
      <c r="C151" s="104" t="s">
        <v>56</v>
      </c>
      <c r="D151" s="104"/>
      <c r="E151" s="104" t="s">
        <v>4273</v>
      </c>
      <c r="F151" s="104" t="s">
        <v>265</v>
      </c>
      <c r="G151" s="104" t="s">
        <v>4440</v>
      </c>
      <c r="H151" s="104" t="s">
        <v>650</v>
      </c>
      <c r="I151" s="104" t="s">
        <v>4473</v>
      </c>
      <c r="J151" s="104">
        <v>1058</v>
      </c>
      <c r="K151" s="109">
        <v>42051</v>
      </c>
      <c r="L151" s="109">
        <v>42137</v>
      </c>
      <c r="M151" s="109">
        <v>45789.5</v>
      </c>
      <c r="N151" s="104">
        <v>48759</v>
      </c>
      <c r="O151" s="104">
        <v>64143</v>
      </c>
      <c r="P151" s="104">
        <v>0</v>
      </c>
      <c r="Q151" s="104">
        <v>0</v>
      </c>
      <c r="R151" s="104">
        <v>0</v>
      </c>
      <c r="S151" s="104" t="s">
        <v>4278</v>
      </c>
    </row>
    <row r="152" spans="1:19" ht="15.75" thickBot="1" x14ac:dyDescent="0.3">
      <c r="A152" s="134">
        <v>142</v>
      </c>
      <c r="B152" s="133" t="s">
        <v>3508</v>
      </c>
      <c r="C152" s="104" t="s">
        <v>56</v>
      </c>
      <c r="D152" s="104"/>
      <c r="E152" s="104" t="s">
        <v>4273</v>
      </c>
      <c r="F152" s="104" t="s">
        <v>265</v>
      </c>
      <c r="G152" s="104" t="s">
        <v>4440</v>
      </c>
      <c r="H152" s="104" t="s">
        <v>650</v>
      </c>
      <c r="I152" s="104" t="s">
        <v>4474</v>
      </c>
      <c r="J152" s="104">
        <v>1059</v>
      </c>
      <c r="K152" s="109">
        <v>42051</v>
      </c>
      <c r="L152" s="109">
        <v>42137</v>
      </c>
      <c r="M152" s="109">
        <v>45789.5</v>
      </c>
      <c r="N152" s="104">
        <v>48759</v>
      </c>
      <c r="O152" s="104">
        <v>64143</v>
      </c>
      <c r="P152" s="104">
        <v>0</v>
      </c>
      <c r="Q152" s="104">
        <v>0</v>
      </c>
      <c r="R152" s="104">
        <v>0</v>
      </c>
      <c r="S152" s="104" t="s">
        <v>4278</v>
      </c>
    </row>
    <row r="153" spans="1:19" ht="15.75" thickBot="1" x14ac:dyDescent="0.3">
      <c r="A153" s="134">
        <v>143</v>
      </c>
      <c r="B153" s="133" t="s">
        <v>3511</v>
      </c>
      <c r="C153" s="104" t="s">
        <v>56</v>
      </c>
      <c r="D153" s="104"/>
      <c r="E153" s="104" t="s">
        <v>4273</v>
      </c>
      <c r="F153" s="104" t="s">
        <v>265</v>
      </c>
      <c r="G153" s="104" t="s">
        <v>4440</v>
      </c>
      <c r="H153" s="104" t="s">
        <v>650</v>
      </c>
      <c r="I153" s="104" t="s">
        <v>4475</v>
      </c>
      <c r="J153" s="104">
        <v>1060</v>
      </c>
      <c r="K153" s="109">
        <v>42051</v>
      </c>
      <c r="L153" s="109">
        <v>42137</v>
      </c>
      <c r="M153" s="109">
        <v>45789.5</v>
      </c>
      <c r="N153" s="104">
        <v>48759</v>
      </c>
      <c r="O153" s="104">
        <v>64143</v>
      </c>
      <c r="P153" s="104">
        <v>0</v>
      </c>
      <c r="Q153" s="104">
        <v>0</v>
      </c>
      <c r="R153" s="104">
        <v>0</v>
      </c>
      <c r="S153" s="104" t="s">
        <v>4278</v>
      </c>
    </row>
    <row r="154" spans="1:19" ht="15.75" thickBot="1" x14ac:dyDescent="0.3">
      <c r="A154" s="134">
        <v>144</v>
      </c>
      <c r="B154" s="133" t="s">
        <v>3514</v>
      </c>
      <c r="C154" s="104" t="s">
        <v>56</v>
      </c>
      <c r="D154" s="104"/>
      <c r="E154" s="104" t="s">
        <v>4273</v>
      </c>
      <c r="F154" s="104" t="s">
        <v>265</v>
      </c>
      <c r="G154" s="104" t="s">
        <v>4442</v>
      </c>
      <c r="H154" s="104" t="s">
        <v>650</v>
      </c>
      <c r="I154" s="104" t="s">
        <v>4476</v>
      </c>
      <c r="J154" s="104">
        <v>630</v>
      </c>
      <c r="K154" s="109">
        <v>42053</v>
      </c>
      <c r="L154" s="109">
        <v>42089</v>
      </c>
      <c r="M154" s="109">
        <v>42454.25</v>
      </c>
      <c r="N154" s="104">
        <v>317031</v>
      </c>
      <c r="O154" s="104">
        <v>1279180</v>
      </c>
      <c r="P154" s="104">
        <v>0</v>
      </c>
      <c r="Q154" s="104">
        <v>0</v>
      </c>
      <c r="R154" s="104">
        <v>0</v>
      </c>
      <c r="S154" s="104" t="s">
        <v>4278</v>
      </c>
    </row>
    <row r="155" spans="1:19" ht="15.75" thickBot="1" x14ac:dyDescent="0.3">
      <c r="A155" s="134">
        <v>145</v>
      </c>
      <c r="B155" s="133" t="s">
        <v>3518</v>
      </c>
      <c r="C155" s="104" t="s">
        <v>56</v>
      </c>
      <c r="D155" s="104"/>
      <c r="E155" s="104" t="s">
        <v>4273</v>
      </c>
      <c r="F155" s="104" t="s">
        <v>265</v>
      </c>
      <c r="G155" s="104" t="s">
        <v>4442</v>
      </c>
      <c r="H155" s="104" t="s">
        <v>650</v>
      </c>
      <c r="I155" s="104" t="s">
        <v>4476</v>
      </c>
      <c r="J155" s="104">
        <v>629</v>
      </c>
      <c r="K155" s="109">
        <v>42053</v>
      </c>
      <c r="L155" s="109">
        <v>42089</v>
      </c>
      <c r="M155" s="109">
        <v>42454.25</v>
      </c>
      <c r="N155" s="104">
        <v>317031</v>
      </c>
      <c r="O155" s="104">
        <v>1279180</v>
      </c>
      <c r="P155" s="104">
        <v>0</v>
      </c>
      <c r="Q155" s="104">
        <v>0</v>
      </c>
      <c r="R155" s="104">
        <v>0</v>
      </c>
      <c r="S155" s="104" t="s">
        <v>4278</v>
      </c>
    </row>
    <row r="156" spans="1:19" ht="15.75" thickBot="1" x14ac:dyDescent="0.3">
      <c r="A156" s="134">
        <v>146</v>
      </c>
      <c r="B156" s="133" t="s">
        <v>3521</v>
      </c>
      <c r="C156" s="104" t="s">
        <v>56</v>
      </c>
      <c r="D156" s="104"/>
      <c r="E156" s="104" t="s">
        <v>4273</v>
      </c>
      <c r="F156" s="104" t="s">
        <v>265</v>
      </c>
      <c r="G156" s="104" t="s">
        <v>4442</v>
      </c>
      <c r="H156" s="104" t="s">
        <v>650</v>
      </c>
      <c r="I156" s="104" t="s">
        <v>4476</v>
      </c>
      <c r="J156" s="104">
        <v>631</v>
      </c>
      <c r="K156" s="109">
        <v>42053</v>
      </c>
      <c r="L156" s="109">
        <v>42089</v>
      </c>
      <c r="M156" s="109">
        <v>42454.25</v>
      </c>
      <c r="N156" s="104">
        <v>317031</v>
      </c>
      <c r="O156" s="104">
        <v>1279180</v>
      </c>
      <c r="P156" s="104">
        <v>0</v>
      </c>
      <c r="Q156" s="104">
        <v>0</v>
      </c>
      <c r="R156" s="104">
        <v>0</v>
      </c>
      <c r="S156" s="104" t="s">
        <v>4278</v>
      </c>
    </row>
    <row r="157" spans="1:19" ht="15.75" thickBot="1" x14ac:dyDescent="0.3">
      <c r="A157" s="134">
        <v>147</v>
      </c>
      <c r="B157" s="133" t="s">
        <v>3524</v>
      </c>
      <c r="C157" s="104" t="s">
        <v>56</v>
      </c>
      <c r="D157" s="104"/>
      <c r="E157" s="104" t="s">
        <v>4273</v>
      </c>
      <c r="F157" s="104" t="s">
        <v>265</v>
      </c>
      <c r="G157" s="104" t="s">
        <v>4440</v>
      </c>
      <c r="H157" s="104" t="s">
        <v>650</v>
      </c>
      <c r="I157" s="104" t="s">
        <v>4477</v>
      </c>
      <c r="J157" s="104">
        <v>770</v>
      </c>
      <c r="K157" s="109">
        <v>42053</v>
      </c>
      <c r="L157" s="109">
        <v>42107</v>
      </c>
      <c r="M157" s="109">
        <v>45759.5</v>
      </c>
      <c r="N157" s="104">
        <v>69894</v>
      </c>
      <c r="O157" s="104">
        <v>57655</v>
      </c>
      <c r="P157" s="104">
        <v>0</v>
      </c>
      <c r="Q157" s="104">
        <v>0</v>
      </c>
      <c r="R157" s="104">
        <v>0</v>
      </c>
      <c r="S157" s="104" t="s">
        <v>4278</v>
      </c>
    </row>
    <row r="158" spans="1:19" ht="15.75" thickBot="1" x14ac:dyDescent="0.3">
      <c r="A158" s="134">
        <v>148</v>
      </c>
      <c r="B158" s="133" t="s">
        <v>3527</v>
      </c>
      <c r="C158" s="104" t="s">
        <v>56</v>
      </c>
      <c r="D158" s="104"/>
      <c r="E158" s="104" t="s">
        <v>4273</v>
      </c>
      <c r="F158" s="104" t="s">
        <v>265</v>
      </c>
      <c r="G158" s="104" t="s">
        <v>4440</v>
      </c>
      <c r="H158" s="104" t="s">
        <v>650</v>
      </c>
      <c r="I158" s="104" t="s">
        <v>4478</v>
      </c>
      <c r="J158" s="104">
        <v>771</v>
      </c>
      <c r="K158" s="109">
        <v>42053</v>
      </c>
      <c r="L158" s="109">
        <v>42107</v>
      </c>
      <c r="M158" s="109">
        <v>45759.5</v>
      </c>
      <c r="N158" s="104">
        <v>69894</v>
      </c>
      <c r="O158" s="104">
        <v>57655</v>
      </c>
      <c r="P158" s="104">
        <v>0</v>
      </c>
      <c r="Q158" s="104">
        <v>0</v>
      </c>
      <c r="R158" s="104">
        <v>0</v>
      </c>
      <c r="S158" s="104" t="s">
        <v>4278</v>
      </c>
    </row>
    <row r="159" spans="1:19" ht="15.75" thickBot="1" x14ac:dyDescent="0.3">
      <c r="A159" s="134">
        <v>149</v>
      </c>
      <c r="B159" s="133" t="s">
        <v>3530</v>
      </c>
      <c r="C159" s="104" t="s">
        <v>56</v>
      </c>
      <c r="D159" s="104"/>
      <c r="E159" s="104" t="s">
        <v>4273</v>
      </c>
      <c r="F159" s="104" t="s">
        <v>265</v>
      </c>
      <c r="G159" s="104" t="s">
        <v>4440</v>
      </c>
      <c r="H159" s="104" t="s">
        <v>650</v>
      </c>
      <c r="I159" s="104" t="s">
        <v>4479</v>
      </c>
      <c r="J159" s="104">
        <v>772</v>
      </c>
      <c r="K159" s="109">
        <v>42053</v>
      </c>
      <c r="L159" s="109">
        <v>42107</v>
      </c>
      <c r="M159" s="109">
        <v>45759.5</v>
      </c>
      <c r="N159" s="104">
        <v>69894</v>
      </c>
      <c r="O159" s="104">
        <v>57655</v>
      </c>
      <c r="P159" s="104">
        <v>0</v>
      </c>
      <c r="Q159" s="104">
        <v>0</v>
      </c>
      <c r="R159" s="104">
        <v>0</v>
      </c>
      <c r="S159" s="104" t="s">
        <v>4278</v>
      </c>
    </row>
    <row r="160" spans="1:19" ht="15.75" thickBot="1" x14ac:dyDescent="0.3">
      <c r="A160" s="134">
        <v>150</v>
      </c>
      <c r="B160" s="133" t="s">
        <v>3533</v>
      </c>
      <c r="C160" s="104" t="s">
        <v>56</v>
      </c>
      <c r="D160" s="104"/>
      <c r="E160" s="104" t="s">
        <v>4271</v>
      </c>
      <c r="F160" s="104" t="s">
        <v>265</v>
      </c>
      <c r="G160" s="104" t="s">
        <v>4442</v>
      </c>
      <c r="H160" s="104" t="s">
        <v>656</v>
      </c>
      <c r="I160" s="104" t="s">
        <v>4476</v>
      </c>
      <c r="J160" s="104">
        <v>626</v>
      </c>
      <c r="K160" s="109">
        <v>42053</v>
      </c>
      <c r="L160" s="109">
        <v>42089</v>
      </c>
      <c r="M160" s="109">
        <v>42454.25</v>
      </c>
      <c r="N160" s="104">
        <v>317031</v>
      </c>
      <c r="O160" s="104">
        <v>15469</v>
      </c>
      <c r="P160" s="104">
        <v>0</v>
      </c>
      <c r="Q160" s="104">
        <v>0</v>
      </c>
      <c r="R160" s="104">
        <v>0</v>
      </c>
      <c r="S160" s="104" t="s">
        <v>4278</v>
      </c>
    </row>
    <row r="161" spans="1:19" ht="15.75" thickBot="1" x14ac:dyDescent="0.3">
      <c r="A161" s="134">
        <v>151</v>
      </c>
      <c r="B161" s="133" t="s">
        <v>3535</v>
      </c>
      <c r="C161" s="104" t="s">
        <v>56</v>
      </c>
      <c r="D161" s="104"/>
      <c r="E161" s="104" t="s">
        <v>4273</v>
      </c>
      <c r="F161" s="104" t="s">
        <v>265</v>
      </c>
      <c r="G161" s="104" t="s">
        <v>4480</v>
      </c>
      <c r="H161" s="104" t="s">
        <v>650</v>
      </c>
      <c r="I161" s="104" t="s">
        <v>4481</v>
      </c>
      <c r="J161" s="104">
        <v>916</v>
      </c>
      <c r="K161" s="109">
        <v>42065</v>
      </c>
      <c r="L161" s="109">
        <v>42121</v>
      </c>
      <c r="M161" s="109">
        <v>45773.5</v>
      </c>
      <c r="N161" s="104">
        <v>95064</v>
      </c>
      <c r="O161" s="104">
        <v>31676</v>
      </c>
      <c r="P161" s="104">
        <v>0</v>
      </c>
      <c r="Q161" s="104">
        <v>0</v>
      </c>
      <c r="R161" s="104">
        <v>0</v>
      </c>
      <c r="S161" s="104" t="s">
        <v>4278</v>
      </c>
    </row>
    <row r="162" spans="1:19" ht="15.75" thickBot="1" x14ac:dyDescent="0.3">
      <c r="A162" s="134">
        <v>152</v>
      </c>
      <c r="B162" s="133" t="s">
        <v>3537</v>
      </c>
      <c r="C162" s="104" t="s">
        <v>56</v>
      </c>
      <c r="D162" s="104"/>
      <c r="E162" s="104" t="s">
        <v>4275</v>
      </c>
      <c r="F162" s="104" t="s">
        <v>265</v>
      </c>
      <c r="G162" s="104" t="s">
        <v>4440</v>
      </c>
      <c r="H162" s="104" t="s">
        <v>656</v>
      </c>
      <c r="I162" s="104" t="s">
        <v>4482</v>
      </c>
      <c r="J162" s="104">
        <v>91651</v>
      </c>
      <c r="K162" s="109">
        <v>42067</v>
      </c>
      <c r="L162" s="109">
        <v>42074</v>
      </c>
      <c r="M162" s="109">
        <v>42134</v>
      </c>
      <c r="N162" s="104">
        <v>283545</v>
      </c>
      <c r="O162" s="104">
        <v>15469</v>
      </c>
      <c r="P162" s="104">
        <v>0</v>
      </c>
      <c r="Q162" s="104">
        <v>0</v>
      </c>
      <c r="R162" s="104">
        <v>0</v>
      </c>
      <c r="S162" s="104" t="s">
        <v>4278</v>
      </c>
    </row>
    <row r="163" spans="1:19" ht="15.75" thickBot="1" x14ac:dyDescent="0.3">
      <c r="A163" s="134">
        <v>153</v>
      </c>
      <c r="B163" s="133" t="s">
        <v>3539</v>
      </c>
      <c r="C163" s="104" t="s">
        <v>56</v>
      </c>
      <c r="D163" s="104"/>
      <c r="E163" s="104" t="s">
        <v>4273</v>
      </c>
      <c r="F163" s="104" t="s">
        <v>265</v>
      </c>
      <c r="G163" s="104" t="s">
        <v>4440</v>
      </c>
      <c r="H163" s="104" t="s">
        <v>650</v>
      </c>
      <c r="I163" s="104" t="s">
        <v>4483</v>
      </c>
      <c r="J163" s="104">
        <v>987</v>
      </c>
      <c r="K163" s="109">
        <v>42082</v>
      </c>
      <c r="L163" s="109">
        <v>42128</v>
      </c>
      <c r="M163" s="109">
        <v>45780.5</v>
      </c>
      <c r="N163" s="104">
        <v>216788</v>
      </c>
      <c r="O163" s="104">
        <v>92433</v>
      </c>
      <c r="P163" s="104">
        <v>0</v>
      </c>
      <c r="Q163" s="104">
        <v>0</v>
      </c>
      <c r="R163" s="104">
        <v>0</v>
      </c>
      <c r="S163" s="104" t="s">
        <v>4278</v>
      </c>
    </row>
    <row r="164" spans="1:19" ht="15.75" thickBot="1" x14ac:dyDescent="0.3">
      <c r="A164" s="134">
        <v>154</v>
      </c>
      <c r="B164" s="133" t="s">
        <v>3542</v>
      </c>
      <c r="C164" s="104" t="s">
        <v>56</v>
      </c>
      <c r="D164" s="104"/>
      <c r="E164" s="104" t="s">
        <v>4271</v>
      </c>
      <c r="F164" s="104" t="s">
        <v>265</v>
      </c>
      <c r="G164" s="104" t="s">
        <v>4442</v>
      </c>
      <c r="H164" s="104" t="s">
        <v>656</v>
      </c>
      <c r="I164" s="104" t="s">
        <v>4484</v>
      </c>
      <c r="J164" s="104">
        <v>1116</v>
      </c>
      <c r="K164" s="109">
        <v>42104</v>
      </c>
      <c r="L164" s="109">
        <v>42143</v>
      </c>
      <c r="M164" s="109">
        <v>42323</v>
      </c>
      <c r="N164" s="104">
        <v>309381</v>
      </c>
      <c r="O164" s="104">
        <v>15469</v>
      </c>
      <c r="P164" s="104">
        <v>0</v>
      </c>
      <c r="Q164" s="104">
        <v>0</v>
      </c>
      <c r="R164" s="104">
        <v>0</v>
      </c>
      <c r="S164" s="104" t="s">
        <v>4278</v>
      </c>
    </row>
    <row r="165" spans="1:19" ht="15.75" thickBot="1" x14ac:dyDescent="0.3">
      <c r="A165" s="134">
        <v>155</v>
      </c>
      <c r="B165" s="133" t="s">
        <v>3544</v>
      </c>
      <c r="C165" s="104" t="s">
        <v>56</v>
      </c>
      <c r="D165" s="104"/>
      <c r="E165" s="104" t="s">
        <v>4273</v>
      </c>
      <c r="F165" s="104" t="s">
        <v>265</v>
      </c>
      <c r="G165" s="104" t="s">
        <v>4442</v>
      </c>
      <c r="H165" s="104" t="s">
        <v>650</v>
      </c>
      <c r="I165" s="104" t="s">
        <v>4485</v>
      </c>
      <c r="J165" s="104">
        <v>1240</v>
      </c>
      <c r="K165" s="109">
        <v>42111</v>
      </c>
      <c r="L165" s="109">
        <v>42158</v>
      </c>
      <c r="M165" s="109">
        <v>45810.5</v>
      </c>
      <c r="N165" s="104">
        <v>26043</v>
      </c>
      <c r="O165" s="104">
        <v>15469</v>
      </c>
      <c r="P165" s="104">
        <v>0</v>
      </c>
      <c r="Q165" s="104">
        <v>0</v>
      </c>
      <c r="R165" s="104">
        <v>0</v>
      </c>
      <c r="S165" s="104" t="s">
        <v>4278</v>
      </c>
    </row>
    <row r="166" spans="1:19" ht="15.75" thickBot="1" x14ac:dyDescent="0.3">
      <c r="A166" s="134">
        <v>156</v>
      </c>
      <c r="B166" s="133" t="s">
        <v>3547</v>
      </c>
      <c r="C166" s="104" t="s">
        <v>56</v>
      </c>
      <c r="D166" s="104"/>
      <c r="E166" s="104" t="s">
        <v>4273</v>
      </c>
      <c r="F166" s="104" t="s">
        <v>265</v>
      </c>
      <c r="G166" s="104" t="s">
        <v>4442</v>
      </c>
      <c r="H166" s="104" t="s">
        <v>650</v>
      </c>
      <c r="I166" s="104" t="s">
        <v>4486</v>
      </c>
      <c r="J166" s="104">
        <v>1241</v>
      </c>
      <c r="K166" s="109">
        <v>42111</v>
      </c>
      <c r="L166" s="109">
        <v>42158</v>
      </c>
      <c r="M166" s="109">
        <v>45810.5</v>
      </c>
      <c r="N166" s="104">
        <v>26043</v>
      </c>
      <c r="O166" s="104">
        <v>15469</v>
      </c>
      <c r="P166" s="104">
        <v>0</v>
      </c>
      <c r="Q166" s="104">
        <v>0</v>
      </c>
      <c r="R166" s="104">
        <v>0</v>
      </c>
      <c r="S166" s="104" t="s">
        <v>4278</v>
      </c>
    </row>
    <row r="167" spans="1:19" ht="15.75" thickBot="1" x14ac:dyDescent="0.3">
      <c r="A167" s="134">
        <v>157</v>
      </c>
      <c r="B167" s="133" t="s">
        <v>3549</v>
      </c>
      <c r="C167" s="104" t="s">
        <v>56</v>
      </c>
      <c r="D167" s="104"/>
      <c r="E167" s="104" t="s">
        <v>4273</v>
      </c>
      <c r="F167" s="104" t="s">
        <v>265</v>
      </c>
      <c r="G167" s="104" t="s">
        <v>4442</v>
      </c>
      <c r="H167" s="104" t="s">
        <v>650</v>
      </c>
      <c r="I167" s="104" t="s">
        <v>4487</v>
      </c>
      <c r="J167" s="104">
        <v>1242</v>
      </c>
      <c r="K167" s="109">
        <v>42111</v>
      </c>
      <c r="L167" s="109">
        <v>42158</v>
      </c>
      <c r="M167" s="109">
        <v>45810.5</v>
      </c>
      <c r="N167" s="104">
        <v>26043</v>
      </c>
      <c r="O167" s="104">
        <v>15469</v>
      </c>
      <c r="P167" s="104">
        <v>0</v>
      </c>
      <c r="Q167" s="104">
        <v>0</v>
      </c>
      <c r="R167" s="104">
        <v>0</v>
      </c>
      <c r="S167" s="104" t="s">
        <v>4278</v>
      </c>
    </row>
    <row r="168" spans="1:19" ht="15.75" thickBot="1" x14ac:dyDescent="0.3">
      <c r="A168" s="134">
        <v>158</v>
      </c>
      <c r="B168" s="133" t="s">
        <v>3551</v>
      </c>
      <c r="C168" s="104" t="s">
        <v>56</v>
      </c>
      <c r="D168" s="104"/>
      <c r="E168" s="104" t="s">
        <v>4273</v>
      </c>
      <c r="F168" s="104" t="s">
        <v>265</v>
      </c>
      <c r="G168" s="104" t="s">
        <v>4442</v>
      </c>
      <c r="H168" s="104" t="s">
        <v>650</v>
      </c>
      <c r="I168" s="104" t="s">
        <v>4488</v>
      </c>
      <c r="J168" s="104">
        <v>1243</v>
      </c>
      <c r="K168" s="109">
        <v>42111</v>
      </c>
      <c r="L168" s="109">
        <v>42158</v>
      </c>
      <c r="M168" s="109">
        <v>45810.5</v>
      </c>
      <c r="N168" s="104">
        <v>26043</v>
      </c>
      <c r="O168" s="104">
        <v>15469</v>
      </c>
      <c r="P168" s="104">
        <v>0</v>
      </c>
      <c r="Q168" s="104">
        <v>0</v>
      </c>
      <c r="R168" s="104">
        <v>0</v>
      </c>
      <c r="S168" s="104" t="s">
        <v>4278</v>
      </c>
    </row>
    <row r="169" spans="1:19" ht="15.75" thickBot="1" x14ac:dyDescent="0.3">
      <c r="A169" s="134">
        <v>159</v>
      </c>
      <c r="B169" s="133" t="s">
        <v>3553</v>
      </c>
      <c r="C169" s="104" t="s">
        <v>56</v>
      </c>
      <c r="D169" s="104"/>
      <c r="E169" s="104" t="s">
        <v>4273</v>
      </c>
      <c r="F169" s="104" t="s">
        <v>265</v>
      </c>
      <c r="G169" s="104" t="s">
        <v>4442</v>
      </c>
      <c r="H169" s="104" t="s">
        <v>650</v>
      </c>
      <c r="I169" s="104" t="s">
        <v>4489</v>
      </c>
      <c r="J169" s="104">
        <v>1244</v>
      </c>
      <c r="K169" s="109">
        <v>42111</v>
      </c>
      <c r="L169" s="109">
        <v>42158</v>
      </c>
      <c r="M169" s="109">
        <v>45810.5</v>
      </c>
      <c r="N169" s="104">
        <v>26043</v>
      </c>
      <c r="O169" s="104">
        <v>15469</v>
      </c>
      <c r="P169" s="104">
        <v>0</v>
      </c>
      <c r="Q169" s="104">
        <v>0</v>
      </c>
      <c r="R169" s="104">
        <v>0</v>
      </c>
      <c r="S169" s="104" t="s">
        <v>4278</v>
      </c>
    </row>
    <row r="170" spans="1:19" ht="15.75" thickBot="1" x14ac:dyDescent="0.3">
      <c r="A170" s="134">
        <v>160</v>
      </c>
      <c r="B170" s="133" t="s">
        <v>3555</v>
      </c>
      <c r="C170" s="104" t="s">
        <v>56</v>
      </c>
      <c r="D170" s="104"/>
      <c r="E170" s="104" t="s">
        <v>4273</v>
      </c>
      <c r="F170" s="104" t="s">
        <v>265</v>
      </c>
      <c r="G170" s="104" t="s">
        <v>4442</v>
      </c>
      <c r="H170" s="104" t="s">
        <v>650</v>
      </c>
      <c r="I170" s="104" t="s">
        <v>4490</v>
      </c>
      <c r="J170" s="104">
        <v>1245</v>
      </c>
      <c r="K170" s="109">
        <v>42111</v>
      </c>
      <c r="L170" s="109">
        <v>42158</v>
      </c>
      <c r="M170" s="109">
        <v>45810.5</v>
      </c>
      <c r="N170" s="104">
        <v>26043</v>
      </c>
      <c r="O170" s="104">
        <v>15469</v>
      </c>
      <c r="P170" s="104">
        <v>0</v>
      </c>
      <c r="Q170" s="104">
        <v>0</v>
      </c>
      <c r="R170" s="104">
        <v>0</v>
      </c>
      <c r="S170" s="104" t="s">
        <v>4278</v>
      </c>
    </row>
    <row r="171" spans="1:19" ht="15.75" thickBot="1" x14ac:dyDescent="0.3">
      <c r="A171" s="134">
        <v>161</v>
      </c>
      <c r="B171" s="133" t="s">
        <v>3557</v>
      </c>
      <c r="C171" s="104" t="s">
        <v>56</v>
      </c>
      <c r="D171" s="104"/>
      <c r="E171" s="104" t="s">
        <v>4273</v>
      </c>
      <c r="F171" s="104" t="s">
        <v>265</v>
      </c>
      <c r="G171" s="104" t="s">
        <v>4442</v>
      </c>
      <c r="H171" s="104" t="s">
        <v>650</v>
      </c>
      <c r="I171" s="104" t="s">
        <v>4491</v>
      </c>
      <c r="J171" s="104">
        <v>1246</v>
      </c>
      <c r="K171" s="109">
        <v>42111</v>
      </c>
      <c r="L171" s="109">
        <v>42158</v>
      </c>
      <c r="M171" s="109">
        <v>45810.5</v>
      </c>
      <c r="N171" s="104">
        <v>26043</v>
      </c>
      <c r="O171" s="104">
        <v>15469</v>
      </c>
      <c r="P171" s="104">
        <v>0</v>
      </c>
      <c r="Q171" s="104">
        <v>0</v>
      </c>
      <c r="R171" s="104">
        <v>0</v>
      </c>
      <c r="S171" s="104" t="s">
        <v>4278</v>
      </c>
    </row>
    <row r="172" spans="1:19" ht="15.75" thickBot="1" x14ac:dyDescent="0.3">
      <c r="A172" s="134">
        <v>162</v>
      </c>
      <c r="B172" s="133" t="s">
        <v>3560</v>
      </c>
      <c r="C172" s="104" t="s">
        <v>56</v>
      </c>
      <c r="D172" s="104"/>
      <c r="E172" s="104" t="s">
        <v>4273</v>
      </c>
      <c r="F172" s="104" t="s">
        <v>265</v>
      </c>
      <c r="G172" s="104" t="s">
        <v>4442</v>
      </c>
      <c r="H172" s="104" t="s">
        <v>650</v>
      </c>
      <c r="I172" s="104" t="s">
        <v>4492</v>
      </c>
      <c r="J172" s="104">
        <v>1247</v>
      </c>
      <c r="K172" s="109">
        <v>42111</v>
      </c>
      <c r="L172" s="109">
        <v>42158</v>
      </c>
      <c r="M172" s="109">
        <v>45810.5</v>
      </c>
      <c r="N172" s="104">
        <v>26043</v>
      </c>
      <c r="O172" s="104">
        <v>15469</v>
      </c>
      <c r="P172" s="104">
        <v>0</v>
      </c>
      <c r="Q172" s="104">
        <v>0</v>
      </c>
      <c r="R172" s="104">
        <v>0</v>
      </c>
      <c r="S172" s="104" t="s">
        <v>4278</v>
      </c>
    </row>
    <row r="173" spans="1:19" ht="15.75" thickBot="1" x14ac:dyDescent="0.3">
      <c r="A173" s="134">
        <v>163</v>
      </c>
      <c r="B173" s="133" t="s">
        <v>3563</v>
      </c>
      <c r="C173" s="104" t="s">
        <v>56</v>
      </c>
      <c r="D173" s="104"/>
      <c r="E173" s="104" t="s">
        <v>4273</v>
      </c>
      <c r="F173" s="104" t="s">
        <v>265</v>
      </c>
      <c r="G173" s="104" t="s">
        <v>4442</v>
      </c>
      <c r="H173" s="104" t="s">
        <v>650</v>
      </c>
      <c r="I173" s="104" t="s">
        <v>4493</v>
      </c>
      <c r="J173" s="104">
        <v>1248</v>
      </c>
      <c r="K173" s="109">
        <v>42111</v>
      </c>
      <c r="L173" s="109">
        <v>42158</v>
      </c>
      <c r="M173" s="109">
        <v>45810.5</v>
      </c>
      <c r="N173" s="104">
        <v>26043</v>
      </c>
      <c r="O173" s="104">
        <v>15469</v>
      </c>
      <c r="P173" s="104">
        <v>0</v>
      </c>
      <c r="Q173" s="104">
        <v>0</v>
      </c>
      <c r="R173" s="104">
        <v>0</v>
      </c>
      <c r="S173" s="104" t="s">
        <v>4278</v>
      </c>
    </row>
    <row r="174" spans="1:19" ht="15.75" thickBot="1" x14ac:dyDescent="0.3">
      <c r="A174" s="134">
        <v>164</v>
      </c>
      <c r="B174" s="133" t="s">
        <v>3566</v>
      </c>
      <c r="C174" s="104" t="s">
        <v>56</v>
      </c>
      <c r="D174" s="104"/>
      <c r="E174" s="104" t="s">
        <v>4273</v>
      </c>
      <c r="F174" s="104" t="s">
        <v>265</v>
      </c>
      <c r="G174" s="104" t="s">
        <v>4442</v>
      </c>
      <c r="H174" s="104" t="s">
        <v>650</v>
      </c>
      <c r="I174" s="104" t="s">
        <v>4494</v>
      </c>
      <c r="J174" s="104">
        <v>1249</v>
      </c>
      <c r="K174" s="109">
        <v>42111</v>
      </c>
      <c r="L174" s="109">
        <v>42158</v>
      </c>
      <c r="M174" s="109">
        <v>45810.5</v>
      </c>
      <c r="N174" s="104">
        <v>26043</v>
      </c>
      <c r="O174" s="104">
        <v>15469</v>
      </c>
      <c r="P174" s="104">
        <v>0</v>
      </c>
      <c r="Q174" s="104">
        <v>0</v>
      </c>
      <c r="R174" s="104">
        <v>0</v>
      </c>
      <c r="S174" s="104" t="s">
        <v>4278</v>
      </c>
    </row>
    <row r="175" spans="1:19" ht="15.75" thickBot="1" x14ac:dyDescent="0.3">
      <c r="A175" s="134">
        <v>165</v>
      </c>
      <c r="B175" s="133" t="s">
        <v>3569</v>
      </c>
      <c r="C175" s="104" t="s">
        <v>56</v>
      </c>
      <c r="D175" s="104"/>
      <c r="E175" s="104" t="s">
        <v>4273</v>
      </c>
      <c r="F175" s="104" t="s">
        <v>265</v>
      </c>
      <c r="G175" s="104" t="s">
        <v>4442</v>
      </c>
      <c r="H175" s="104" t="s">
        <v>650</v>
      </c>
      <c r="I175" s="104" t="s">
        <v>4495</v>
      </c>
      <c r="J175" s="104">
        <v>1250</v>
      </c>
      <c r="K175" s="109">
        <v>42111</v>
      </c>
      <c r="L175" s="109">
        <v>42158</v>
      </c>
      <c r="M175" s="109">
        <v>45810.5</v>
      </c>
      <c r="N175" s="104">
        <v>26043</v>
      </c>
      <c r="O175" s="104">
        <v>15469</v>
      </c>
      <c r="P175" s="104">
        <v>0</v>
      </c>
      <c r="Q175" s="104">
        <v>0</v>
      </c>
      <c r="R175" s="104">
        <v>0</v>
      </c>
      <c r="S175" s="104" t="s">
        <v>4278</v>
      </c>
    </row>
    <row r="176" spans="1:19" ht="15.75" thickBot="1" x14ac:dyDescent="0.3">
      <c r="A176" s="134">
        <v>166</v>
      </c>
      <c r="B176" s="133" t="s">
        <v>3572</v>
      </c>
      <c r="C176" s="104" t="s">
        <v>56</v>
      </c>
      <c r="D176" s="104"/>
      <c r="E176" s="104" t="s">
        <v>4273</v>
      </c>
      <c r="F176" s="104" t="s">
        <v>265</v>
      </c>
      <c r="G176" s="104" t="s">
        <v>4442</v>
      </c>
      <c r="H176" s="104" t="s">
        <v>650</v>
      </c>
      <c r="I176" s="104" t="s">
        <v>4496</v>
      </c>
      <c r="J176" s="104">
        <v>1251</v>
      </c>
      <c r="K176" s="109">
        <v>42111</v>
      </c>
      <c r="L176" s="109">
        <v>42158</v>
      </c>
      <c r="M176" s="109">
        <v>45810.5</v>
      </c>
      <c r="N176" s="104">
        <v>26043</v>
      </c>
      <c r="O176" s="104">
        <v>15469</v>
      </c>
      <c r="P176" s="104">
        <v>0</v>
      </c>
      <c r="Q176" s="104">
        <v>0</v>
      </c>
      <c r="R176" s="104">
        <v>0</v>
      </c>
      <c r="S176" s="104" t="s">
        <v>4278</v>
      </c>
    </row>
    <row r="177" spans="1:19" ht="15.75" thickBot="1" x14ac:dyDescent="0.3">
      <c r="A177" s="134">
        <v>167</v>
      </c>
      <c r="B177" s="133" t="s">
        <v>3575</v>
      </c>
      <c r="C177" s="104" t="s">
        <v>56</v>
      </c>
      <c r="D177" s="104"/>
      <c r="E177" s="104" t="s">
        <v>4273</v>
      </c>
      <c r="F177" s="104" t="s">
        <v>265</v>
      </c>
      <c r="G177" s="104" t="s">
        <v>4442</v>
      </c>
      <c r="H177" s="104" t="s">
        <v>650</v>
      </c>
      <c r="I177" s="104" t="s">
        <v>4497</v>
      </c>
      <c r="J177" s="104">
        <v>1252</v>
      </c>
      <c r="K177" s="109">
        <v>42111</v>
      </c>
      <c r="L177" s="109">
        <v>42158</v>
      </c>
      <c r="M177" s="109">
        <v>45810.5</v>
      </c>
      <c r="N177" s="104">
        <v>26043</v>
      </c>
      <c r="O177" s="104">
        <v>15469</v>
      </c>
      <c r="P177" s="104">
        <v>0</v>
      </c>
      <c r="Q177" s="104">
        <v>0</v>
      </c>
      <c r="R177" s="104">
        <v>0</v>
      </c>
      <c r="S177" s="104" t="s">
        <v>4278</v>
      </c>
    </row>
    <row r="178" spans="1:19" ht="15.75" thickBot="1" x14ac:dyDescent="0.3">
      <c r="A178" s="134">
        <v>168</v>
      </c>
      <c r="B178" s="133" t="s">
        <v>3578</v>
      </c>
      <c r="C178" s="104" t="s">
        <v>56</v>
      </c>
      <c r="D178" s="104"/>
      <c r="E178" s="104" t="s">
        <v>4273</v>
      </c>
      <c r="F178" s="104" t="s">
        <v>265</v>
      </c>
      <c r="G178" s="104" t="s">
        <v>4442</v>
      </c>
      <c r="H178" s="104" t="s">
        <v>650</v>
      </c>
      <c r="I178" s="104" t="s">
        <v>4498</v>
      </c>
      <c r="J178" s="104">
        <v>1253</v>
      </c>
      <c r="K178" s="109">
        <v>42111</v>
      </c>
      <c r="L178" s="109">
        <v>42158</v>
      </c>
      <c r="M178" s="109">
        <v>45810.5</v>
      </c>
      <c r="N178" s="104">
        <v>26043</v>
      </c>
      <c r="O178" s="104">
        <v>15469</v>
      </c>
      <c r="P178" s="104">
        <v>0</v>
      </c>
      <c r="Q178" s="104">
        <v>0</v>
      </c>
      <c r="R178" s="104">
        <v>0</v>
      </c>
      <c r="S178" s="104" t="s">
        <v>4278</v>
      </c>
    </row>
    <row r="179" spans="1:19" ht="15.75" thickBot="1" x14ac:dyDescent="0.3">
      <c r="A179" s="134">
        <v>169</v>
      </c>
      <c r="B179" s="133" t="s">
        <v>3582</v>
      </c>
      <c r="C179" s="104" t="s">
        <v>56</v>
      </c>
      <c r="D179" s="104"/>
      <c r="E179" s="104" t="s">
        <v>4273</v>
      </c>
      <c r="F179" s="104" t="s">
        <v>265</v>
      </c>
      <c r="G179" s="104" t="s">
        <v>4442</v>
      </c>
      <c r="H179" s="104" t="s">
        <v>650</v>
      </c>
      <c r="I179" s="104" t="s">
        <v>4499</v>
      </c>
      <c r="J179" s="104">
        <v>1254</v>
      </c>
      <c r="K179" s="109">
        <v>42111</v>
      </c>
      <c r="L179" s="109">
        <v>42158</v>
      </c>
      <c r="M179" s="109">
        <v>45810.5</v>
      </c>
      <c r="N179" s="104">
        <v>26043</v>
      </c>
      <c r="O179" s="104">
        <v>15469</v>
      </c>
      <c r="P179" s="104">
        <v>0</v>
      </c>
      <c r="Q179" s="104">
        <v>0</v>
      </c>
      <c r="R179" s="104">
        <v>0</v>
      </c>
      <c r="S179" s="104" t="s">
        <v>4278</v>
      </c>
    </row>
    <row r="180" spans="1:19" ht="15.75" thickBot="1" x14ac:dyDescent="0.3">
      <c r="A180" s="134">
        <v>170</v>
      </c>
      <c r="B180" s="133" t="s">
        <v>3586</v>
      </c>
      <c r="C180" s="104" t="s">
        <v>56</v>
      </c>
      <c r="D180" s="104"/>
      <c r="E180" s="104" t="s">
        <v>4273</v>
      </c>
      <c r="F180" s="104" t="s">
        <v>265</v>
      </c>
      <c r="G180" s="104" t="s">
        <v>4442</v>
      </c>
      <c r="H180" s="104" t="s">
        <v>650</v>
      </c>
      <c r="I180" s="104" t="s">
        <v>4500</v>
      </c>
      <c r="J180" s="104">
        <v>1255</v>
      </c>
      <c r="K180" s="109">
        <v>42111</v>
      </c>
      <c r="L180" s="109">
        <v>42158</v>
      </c>
      <c r="M180" s="109">
        <v>45810.5</v>
      </c>
      <c r="N180" s="104">
        <v>26043</v>
      </c>
      <c r="O180" s="104">
        <v>15469</v>
      </c>
      <c r="P180" s="104">
        <v>0</v>
      </c>
      <c r="Q180" s="104">
        <v>0</v>
      </c>
      <c r="R180" s="104">
        <v>0</v>
      </c>
      <c r="S180" s="104" t="s">
        <v>4278</v>
      </c>
    </row>
    <row r="181" spans="1:19" ht="15.75" thickBot="1" x14ac:dyDescent="0.3">
      <c r="A181" s="134">
        <v>171</v>
      </c>
      <c r="B181" s="133" t="s">
        <v>3590</v>
      </c>
      <c r="C181" s="104" t="s">
        <v>56</v>
      </c>
      <c r="D181" s="104"/>
      <c r="E181" s="104" t="s">
        <v>4273</v>
      </c>
      <c r="F181" s="104" t="s">
        <v>265</v>
      </c>
      <c r="G181" s="104" t="s">
        <v>4442</v>
      </c>
      <c r="H181" s="104" t="s">
        <v>650</v>
      </c>
      <c r="I181" s="104" t="s">
        <v>4501</v>
      </c>
      <c r="J181" s="104">
        <v>1257</v>
      </c>
      <c r="K181" s="109">
        <v>42111</v>
      </c>
      <c r="L181" s="109">
        <v>42158</v>
      </c>
      <c r="M181" s="109">
        <v>45810.5</v>
      </c>
      <c r="N181" s="104">
        <v>26043</v>
      </c>
      <c r="O181" s="104">
        <v>15469</v>
      </c>
      <c r="P181" s="104">
        <v>0</v>
      </c>
      <c r="Q181" s="104">
        <v>0</v>
      </c>
      <c r="R181" s="104">
        <v>0</v>
      </c>
      <c r="S181" s="104" t="s">
        <v>4278</v>
      </c>
    </row>
    <row r="182" spans="1:19" ht="15.75" thickBot="1" x14ac:dyDescent="0.3">
      <c r="A182" s="134">
        <v>172</v>
      </c>
      <c r="B182" s="133" t="s">
        <v>3593</v>
      </c>
      <c r="C182" s="104" t="s">
        <v>56</v>
      </c>
      <c r="D182" s="104"/>
      <c r="E182" s="104" t="s">
        <v>4273</v>
      </c>
      <c r="F182" s="104" t="s">
        <v>265</v>
      </c>
      <c r="G182" s="104" t="s">
        <v>4442</v>
      </c>
      <c r="H182" s="104" t="s">
        <v>650</v>
      </c>
      <c r="I182" s="104" t="s">
        <v>4502</v>
      </c>
      <c r="J182" s="104">
        <v>1256</v>
      </c>
      <c r="K182" s="109">
        <v>42111</v>
      </c>
      <c r="L182" s="109">
        <v>42158</v>
      </c>
      <c r="M182" s="109">
        <v>45810.5</v>
      </c>
      <c r="N182" s="104">
        <v>26043</v>
      </c>
      <c r="O182" s="104">
        <v>15469</v>
      </c>
      <c r="P182" s="104">
        <v>0</v>
      </c>
      <c r="Q182" s="104">
        <v>0</v>
      </c>
      <c r="R182" s="104">
        <v>0</v>
      </c>
      <c r="S182" s="104" t="s">
        <v>4278</v>
      </c>
    </row>
    <row r="183" spans="1:19" ht="15.75" thickBot="1" x14ac:dyDescent="0.3">
      <c r="A183" s="134">
        <v>173</v>
      </c>
      <c r="B183" s="133" t="s">
        <v>3595</v>
      </c>
      <c r="C183" s="104" t="s">
        <v>56</v>
      </c>
      <c r="D183" s="104"/>
      <c r="E183" s="104" t="s">
        <v>4273</v>
      </c>
      <c r="F183" s="104" t="s">
        <v>265</v>
      </c>
      <c r="G183" s="104" t="s">
        <v>4442</v>
      </c>
      <c r="H183" s="104" t="s">
        <v>650</v>
      </c>
      <c r="I183" s="104" t="s">
        <v>4503</v>
      </c>
      <c r="J183" s="104">
        <v>1258</v>
      </c>
      <c r="K183" s="109">
        <v>42111</v>
      </c>
      <c r="L183" s="109">
        <v>42158</v>
      </c>
      <c r="M183" s="109">
        <v>45810.5</v>
      </c>
      <c r="N183" s="104">
        <v>26043</v>
      </c>
      <c r="O183" s="104">
        <v>15469</v>
      </c>
      <c r="P183" s="104">
        <v>0</v>
      </c>
      <c r="Q183" s="104">
        <v>0</v>
      </c>
      <c r="R183" s="104">
        <v>0</v>
      </c>
      <c r="S183" s="104" t="s">
        <v>4278</v>
      </c>
    </row>
    <row r="184" spans="1:19" ht="15.75" thickBot="1" x14ac:dyDescent="0.3">
      <c r="A184" s="134">
        <v>174</v>
      </c>
      <c r="B184" s="133" t="s">
        <v>3598</v>
      </c>
      <c r="C184" s="104" t="s">
        <v>56</v>
      </c>
      <c r="D184" s="104"/>
      <c r="E184" s="104" t="s">
        <v>4273</v>
      </c>
      <c r="F184" s="104" t="s">
        <v>265</v>
      </c>
      <c r="G184" s="104" t="s">
        <v>4442</v>
      </c>
      <c r="H184" s="104" t="s">
        <v>650</v>
      </c>
      <c r="I184" s="104" t="s">
        <v>4504</v>
      </c>
      <c r="J184" s="104">
        <v>129</v>
      </c>
      <c r="K184" s="109">
        <v>42111</v>
      </c>
      <c r="L184" s="109">
        <v>42158</v>
      </c>
      <c r="M184" s="109">
        <v>45810.5</v>
      </c>
      <c r="N184" s="104">
        <v>26043</v>
      </c>
      <c r="O184" s="104">
        <v>15469</v>
      </c>
      <c r="P184" s="104">
        <v>0</v>
      </c>
      <c r="Q184" s="104">
        <v>0</v>
      </c>
      <c r="R184" s="104">
        <v>0</v>
      </c>
      <c r="S184" s="104" t="s">
        <v>4278</v>
      </c>
    </row>
    <row r="185" spans="1:19" ht="15.75" thickBot="1" x14ac:dyDescent="0.3">
      <c r="A185" s="134">
        <v>175</v>
      </c>
      <c r="B185" s="133" t="s">
        <v>3601</v>
      </c>
      <c r="C185" s="104" t="s">
        <v>56</v>
      </c>
      <c r="D185" s="104"/>
      <c r="E185" s="104" t="s">
        <v>4273</v>
      </c>
      <c r="F185" s="104" t="s">
        <v>265</v>
      </c>
      <c r="G185" s="104" t="s">
        <v>4440</v>
      </c>
      <c r="H185" s="104" t="s">
        <v>650</v>
      </c>
      <c r="I185" s="104" t="s">
        <v>4505</v>
      </c>
      <c r="J185" s="104">
        <v>1444</v>
      </c>
      <c r="K185" s="109">
        <v>42115</v>
      </c>
      <c r="L185" s="109">
        <v>42179</v>
      </c>
      <c r="M185" s="109">
        <v>45831.5</v>
      </c>
      <c r="N185" s="104">
        <v>158515</v>
      </c>
      <c r="O185" s="104">
        <v>102334</v>
      </c>
      <c r="P185" s="104">
        <v>0</v>
      </c>
      <c r="Q185" s="104">
        <v>0</v>
      </c>
      <c r="R185" s="104">
        <v>0</v>
      </c>
      <c r="S185" s="104" t="s">
        <v>4278</v>
      </c>
    </row>
    <row r="186" spans="1:19" ht="15.75" thickBot="1" x14ac:dyDescent="0.3">
      <c r="A186" s="134">
        <v>176</v>
      </c>
      <c r="B186" s="133" t="s">
        <v>3604</v>
      </c>
      <c r="C186" s="104" t="s">
        <v>56</v>
      </c>
      <c r="D186" s="104"/>
      <c r="E186" s="104" t="s">
        <v>4273</v>
      </c>
      <c r="F186" s="104" t="s">
        <v>265</v>
      </c>
      <c r="G186" s="104" t="s">
        <v>4437</v>
      </c>
      <c r="H186" s="104" t="s">
        <v>650</v>
      </c>
      <c r="I186" s="104" t="s">
        <v>4506</v>
      </c>
      <c r="J186" s="104">
        <v>1443</v>
      </c>
      <c r="K186" s="109">
        <v>42124</v>
      </c>
      <c r="L186" s="109">
        <v>42179</v>
      </c>
      <c r="M186" s="109">
        <v>45831.5</v>
      </c>
      <c r="N186" s="104">
        <v>82825</v>
      </c>
      <c r="O186" s="104">
        <v>75615</v>
      </c>
      <c r="P186" s="104">
        <v>0</v>
      </c>
      <c r="Q186" s="104">
        <v>0</v>
      </c>
      <c r="R186" s="104">
        <v>0</v>
      </c>
      <c r="S186" s="104" t="s">
        <v>4278</v>
      </c>
    </row>
    <row r="187" spans="1:19" ht="15.75" thickBot="1" x14ac:dyDescent="0.3">
      <c r="A187" s="134">
        <v>177</v>
      </c>
      <c r="B187" s="133" t="s">
        <v>3607</v>
      </c>
      <c r="C187" s="104" t="s">
        <v>56</v>
      </c>
      <c r="D187" s="104"/>
      <c r="E187" s="104" t="s">
        <v>4273</v>
      </c>
      <c r="F187" s="104" t="s">
        <v>265</v>
      </c>
      <c r="G187" s="104" t="s">
        <v>4440</v>
      </c>
      <c r="H187" s="104" t="s">
        <v>650</v>
      </c>
      <c r="I187" s="104" t="s">
        <v>4507</v>
      </c>
      <c r="J187" s="104">
        <v>2744</v>
      </c>
      <c r="K187" s="109">
        <v>42131</v>
      </c>
      <c r="L187" s="109">
        <v>42321</v>
      </c>
      <c r="M187" s="109">
        <v>45973.5</v>
      </c>
      <c r="N187" s="104">
        <v>26105</v>
      </c>
      <c r="O187" s="104">
        <v>21168</v>
      </c>
      <c r="P187" s="104">
        <v>0</v>
      </c>
      <c r="Q187" s="104">
        <v>0</v>
      </c>
      <c r="R187" s="104">
        <v>0</v>
      </c>
      <c r="S187" s="104" t="s">
        <v>4278</v>
      </c>
    </row>
    <row r="188" spans="1:19" ht="15.75" thickBot="1" x14ac:dyDescent="0.3">
      <c r="A188" s="134">
        <v>178</v>
      </c>
      <c r="B188" s="133" t="s">
        <v>3610</v>
      </c>
      <c r="C188" s="104" t="s">
        <v>56</v>
      </c>
      <c r="D188" s="104"/>
      <c r="E188" s="104" t="s">
        <v>4273</v>
      </c>
      <c r="F188" s="104" t="s">
        <v>265</v>
      </c>
      <c r="G188" s="104" t="s">
        <v>4440</v>
      </c>
      <c r="H188" s="104" t="s">
        <v>650</v>
      </c>
      <c r="I188" s="104" t="s">
        <v>4508</v>
      </c>
      <c r="J188" s="104">
        <v>2740</v>
      </c>
      <c r="K188" s="109">
        <v>42131</v>
      </c>
      <c r="L188" s="109">
        <v>42321</v>
      </c>
      <c r="M188" s="109">
        <v>45973.5</v>
      </c>
      <c r="N188" s="104">
        <v>26105</v>
      </c>
      <c r="O188" s="104">
        <v>21168</v>
      </c>
      <c r="P188" s="104">
        <v>0</v>
      </c>
      <c r="Q188" s="104">
        <v>0</v>
      </c>
      <c r="R188" s="104">
        <v>0</v>
      </c>
      <c r="S188" s="104" t="s">
        <v>4278</v>
      </c>
    </row>
    <row r="189" spans="1:19" ht="15.75" thickBot="1" x14ac:dyDescent="0.3">
      <c r="A189" s="134">
        <v>179</v>
      </c>
      <c r="B189" s="133" t="s">
        <v>3613</v>
      </c>
      <c r="C189" s="104" t="s">
        <v>56</v>
      </c>
      <c r="D189" s="104"/>
      <c r="E189" s="104" t="s">
        <v>4273</v>
      </c>
      <c r="F189" s="104" t="s">
        <v>265</v>
      </c>
      <c r="G189" s="104" t="s">
        <v>4440</v>
      </c>
      <c r="H189" s="104" t="s">
        <v>650</v>
      </c>
      <c r="I189" s="104" t="s">
        <v>4509</v>
      </c>
      <c r="J189" s="104">
        <v>2741</v>
      </c>
      <c r="K189" s="109">
        <v>42131</v>
      </c>
      <c r="L189" s="109">
        <v>42321</v>
      </c>
      <c r="M189" s="109">
        <v>45973.5</v>
      </c>
      <c r="N189" s="104">
        <v>26105</v>
      </c>
      <c r="O189" s="104">
        <v>21168</v>
      </c>
      <c r="P189" s="104">
        <v>0</v>
      </c>
      <c r="Q189" s="104">
        <v>0</v>
      </c>
      <c r="R189" s="104">
        <v>0</v>
      </c>
      <c r="S189" s="104" t="s">
        <v>4278</v>
      </c>
    </row>
    <row r="190" spans="1:19" ht="15.75" thickBot="1" x14ac:dyDescent="0.3">
      <c r="A190" s="134">
        <v>180</v>
      </c>
      <c r="B190" s="133" t="s">
        <v>3615</v>
      </c>
      <c r="C190" s="104" t="s">
        <v>56</v>
      </c>
      <c r="D190" s="104"/>
      <c r="E190" s="104" t="s">
        <v>4273</v>
      </c>
      <c r="F190" s="104" t="s">
        <v>265</v>
      </c>
      <c r="G190" s="104" t="s">
        <v>4440</v>
      </c>
      <c r="H190" s="104" t="s">
        <v>650</v>
      </c>
      <c r="I190" s="104" t="s">
        <v>4510</v>
      </c>
      <c r="J190" s="104">
        <v>2742</v>
      </c>
      <c r="K190" s="109">
        <v>42131</v>
      </c>
      <c r="L190" s="109">
        <v>42321</v>
      </c>
      <c r="M190" s="109">
        <v>45973.5</v>
      </c>
      <c r="N190" s="104">
        <v>26105</v>
      </c>
      <c r="O190" s="104">
        <v>21168</v>
      </c>
      <c r="P190" s="104">
        <v>0</v>
      </c>
      <c r="Q190" s="104">
        <v>0</v>
      </c>
      <c r="R190" s="104">
        <v>0</v>
      </c>
      <c r="S190" s="104" t="s">
        <v>4278</v>
      </c>
    </row>
    <row r="191" spans="1:19" ht="15.75" thickBot="1" x14ac:dyDescent="0.3">
      <c r="A191" s="134">
        <v>181</v>
      </c>
      <c r="B191" s="133" t="s">
        <v>3618</v>
      </c>
      <c r="C191" s="104" t="s">
        <v>56</v>
      </c>
      <c r="D191" s="104"/>
      <c r="E191" s="104" t="s">
        <v>4273</v>
      </c>
      <c r="F191" s="104" t="s">
        <v>265</v>
      </c>
      <c r="G191" s="104" t="s">
        <v>4440</v>
      </c>
      <c r="H191" s="104" t="s">
        <v>650</v>
      </c>
      <c r="I191" s="104" t="s">
        <v>4511</v>
      </c>
      <c r="J191" s="104">
        <v>2743</v>
      </c>
      <c r="K191" s="109">
        <v>42131</v>
      </c>
      <c r="L191" s="109">
        <v>42321</v>
      </c>
      <c r="M191" s="109">
        <v>45973.5</v>
      </c>
      <c r="N191" s="104">
        <v>26105</v>
      </c>
      <c r="O191" s="104">
        <v>21168</v>
      </c>
      <c r="P191" s="104">
        <v>0</v>
      </c>
      <c r="Q191" s="104">
        <v>0</v>
      </c>
      <c r="R191" s="104">
        <v>0</v>
      </c>
      <c r="S191" s="104" t="s">
        <v>4278</v>
      </c>
    </row>
    <row r="192" spans="1:19" ht="15.75" thickBot="1" x14ac:dyDescent="0.3">
      <c r="A192" s="134">
        <v>182</v>
      </c>
      <c r="B192" s="133" t="s">
        <v>3620</v>
      </c>
      <c r="C192" s="104" t="s">
        <v>56</v>
      </c>
      <c r="D192" s="104"/>
      <c r="E192" s="104" t="s">
        <v>4273</v>
      </c>
      <c r="F192" s="104" t="s">
        <v>265</v>
      </c>
      <c r="G192" s="104" t="s">
        <v>4440</v>
      </c>
      <c r="H192" s="104" t="s">
        <v>650</v>
      </c>
      <c r="I192" s="104" t="s">
        <v>4512</v>
      </c>
      <c r="J192" s="104">
        <v>2746</v>
      </c>
      <c r="K192" s="109">
        <v>42131</v>
      </c>
      <c r="L192" s="109">
        <v>42321</v>
      </c>
      <c r="M192" s="109">
        <v>45973.5</v>
      </c>
      <c r="N192" s="104">
        <v>26105</v>
      </c>
      <c r="O192" s="104">
        <v>21168</v>
      </c>
      <c r="P192" s="104">
        <v>0</v>
      </c>
      <c r="Q192" s="104">
        <v>0</v>
      </c>
      <c r="R192" s="104">
        <v>0</v>
      </c>
      <c r="S192" s="104" t="s">
        <v>4278</v>
      </c>
    </row>
    <row r="193" spans="1:19" ht="15.75" thickBot="1" x14ac:dyDescent="0.3">
      <c r="A193" s="134">
        <v>183</v>
      </c>
      <c r="B193" s="133" t="s">
        <v>3623</v>
      </c>
      <c r="C193" s="104" t="s">
        <v>56</v>
      </c>
      <c r="D193" s="104"/>
      <c r="E193" s="104" t="s">
        <v>4273</v>
      </c>
      <c r="F193" s="104" t="s">
        <v>265</v>
      </c>
      <c r="G193" s="104" t="s">
        <v>4440</v>
      </c>
      <c r="H193" s="104" t="s">
        <v>650</v>
      </c>
      <c r="I193" s="104" t="s">
        <v>4513</v>
      </c>
      <c r="J193" s="104">
        <v>2739</v>
      </c>
      <c r="K193" s="109">
        <v>42131</v>
      </c>
      <c r="L193" s="109">
        <v>42321</v>
      </c>
      <c r="M193" s="109">
        <v>45973.5</v>
      </c>
      <c r="N193" s="104">
        <v>26105</v>
      </c>
      <c r="O193" s="104">
        <v>21168</v>
      </c>
      <c r="P193" s="104">
        <v>0</v>
      </c>
      <c r="Q193" s="104">
        <v>0</v>
      </c>
      <c r="R193" s="104">
        <v>0</v>
      </c>
      <c r="S193" s="104" t="s">
        <v>4278</v>
      </c>
    </row>
    <row r="194" spans="1:19" ht="15.75" thickBot="1" x14ac:dyDescent="0.3">
      <c r="A194" s="134">
        <v>184</v>
      </c>
      <c r="B194" s="133" t="s">
        <v>3625</v>
      </c>
      <c r="C194" s="104" t="s">
        <v>56</v>
      </c>
      <c r="D194" s="104"/>
      <c r="E194" s="104" t="s">
        <v>4273</v>
      </c>
      <c r="F194" s="104" t="s">
        <v>265</v>
      </c>
      <c r="G194" s="104" t="s">
        <v>4440</v>
      </c>
      <c r="H194" s="104" t="s">
        <v>650</v>
      </c>
      <c r="I194" s="104" t="s">
        <v>4514</v>
      </c>
      <c r="J194" s="104">
        <v>2745</v>
      </c>
      <c r="K194" s="109">
        <v>42131</v>
      </c>
      <c r="L194" s="109">
        <v>42321</v>
      </c>
      <c r="M194" s="109">
        <v>45973.5</v>
      </c>
      <c r="N194" s="104">
        <v>26105</v>
      </c>
      <c r="O194" s="104">
        <v>21168</v>
      </c>
      <c r="P194" s="104">
        <v>0</v>
      </c>
      <c r="Q194" s="104">
        <v>0</v>
      </c>
      <c r="R194" s="104">
        <v>0</v>
      </c>
      <c r="S194" s="104" t="s">
        <v>4278</v>
      </c>
    </row>
    <row r="195" spans="1:19" ht="15.75" thickBot="1" x14ac:dyDescent="0.3">
      <c r="A195" s="134">
        <v>185</v>
      </c>
      <c r="B195" s="133" t="s">
        <v>3628</v>
      </c>
      <c r="C195" s="104" t="s">
        <v>56</v>
      </c>
      <c r="D195" s="104"/>
      <c r="E195" s="104" t="s">
        <v>4273</v>
      </c>
      <c r="F195" s="104" t="s">
        <v>265</v>
      </c>
      <c r="G195" s="104" t="s">
        <v>4440</v>
      </c>
      <c r="H195" s="104" t="s">
        <v>650</v>
      </c>
      <c r="I195" s="104" t="s">
        <v>4515</v>
      </c>
      <c r="J195" s="104">
        <v>2747</v>
      </c>
      <c r="K195" s="109">
        <v>42131</v>
      </c>
      <c r="L195" s="109">
        <v>42321</v>
      </c>
      <c r="M195" s="109">
        <v>45973.5</v>
      </c>
      <c r="N195" s="104">
        <v>26105</v>
      </c>
      <c r="O195" s="104">
        <v>21168</v>
      </c>
      <c r="P195" s="104">
        <v>0</v>
      </c>
      <c r="Q195" s="104">
        <v>0</v>
      </c>
      <c r="R195" s="104">
        <v>0</v>
      </c>
      <c r="S195" s="104" t="s">
        <v>4278</v>
      </c>
    </row>
    <row r="196" spans="1:19" ht="15.75" thickBot="1" x14ac:dyDescent="0.3">
      <c r="A196" s="134">
        <v>186</v>
      </c>
      <c r="B196" s="133" t="s">
        <v>3631</v>
      </c>
      <c r="C196" s="104" t="s">
        <v>56</v>
      </c>
      <c r="D196" s="104"/>
      <c r="E196" s="104" t="s">
        <v>4273</v>
      </c>
      <c r="F196" s="104" t="s">
        <v>265</v>
      </c>
      <c r="G196" s="104" t="s">
        <v>4440</v>
      </c>
      <c r="H196" s="104" t="s">
        <v>650</v>
      </c>
      <c r="I196" s="104" t="s">
        <v>4516</v>
      </c>
      <c r="J196" s="104">
        <v>2716</v>
      </c>
      <c r="K196" s="109">
        <v>42131</v>
      </c>
      <c r="L196" s="109">
        <v>42321</v>
      </c>
      <c r="M196" s="109">
        <v>45973.5</v>
      </c>
      <c r="N196" s="104">
        <v>29369</v>
      </c>
      <c r="O196" s="104">
        <v>23815</v>
      </c>
      <c r="P196" s="104">
        <v>0</v>
      </c>
      <c r="Q196" s="104">
        <v>0</v>
      </c>
      <c r="R196" s="104">
        <v>0</v>
      </c>
      <c r="S196" s="104" t="s">
        <v>4278</v>
      </c>
    </row>
    <row r="197" spans="1:19" ht="15.75" thickBot="1" x14ac:dyDescent="0.3">
      <c r="A197" s="134">
        <v>187</v>
      </c>
      <c r="B197" s="133" t="s">
        <v>3635</v>
      </c>
      <c r="C197" s="104" t="s">
        <v>56</v>
      </c>
      <c r="D197" s="104"/>
      <c r="E197" s="104" t="s">
        <v>4273</v>
      </c>
      <c r="F197" s="104" t="s">
        <v>265</v>
      </c>
      <c r="G197" s="104" t="s">
        <v>4440</v>
      </c>
      <c r="H197" s="104" t="s">
        <v>650</v>
      </c>
      <c r="I197" s="104" t="s">
        <v>4517</v>
      </c>
      <c r="J197" s="104">
        <v>2717</v>
      </c>
      <c r="K197" s="109">
        <v>42131</v>
      </c>
      <c r="L197" s="109">
        <v>42321</v>
      </c>
      <c r="M197" s="109">
        <v>45973.5</v>
      </c>
      <c r="N197" s="104">
        <v>29369</v>
      </c>
      <c r="O197" s="104">
        <v>23815</v>
      </c>
      <c r="P197" s="104">
        <v>0</v>
      </c>
      <c r="Q197" s="104">
        <v>0</v>
      </c>
      <c r="R197" s="104">
        <v>0</v>
      </c>
      <c r="S197" s="104" t="s">
        <v>4278</v>
      </c>
    </row>
    <row r="198" spans="1:19" ht="15.75" thickBot="1" x14ac:dyDescent="0.3">
      <c r="A198" s="134">
        <v>188</v>
      </c>
      <c r="B198" s="133" t="s">
        <v>3638</v>
      </c>
      <c r="C198" s="104" t="s">
        <v>56</v>
      </c>
      <c r="D198" s="104"/>
      <c r="E198" s="104" t="s">
        <v>4273</v>
      </c>
      <c r="F198" s="104" t="s">
        <v>265</v>
      </c>
      <c r="G198" s="104" t="s">
        <v>4440</v>
      </c>
      <c r="H198" s="104" t="s">
        <v>650</v>
      </c>
      <c r="I198" s="104" t="s">
        <v>4518</v>
      </c>
      <c r="J198" s="104">
        <v>2718</v>
      </c>
      <c r="K198" s="109">
        <v>42131</v>
      </c>
      <c r="L198" s="109">
        <v>42321</v>
      </c>
      <c r="M198" s="109">
        <v>45973.5</v>
      </c>
      <c r="N198" s="104">
        <v>29369</v>
      </c>
      <c r="O198" s="104">
        <v>23815</v>
      </c>
      <c r="P198" s="104">
        <v>0</v>
      </c>
      <c r="Q198" s="104">
        <v>0</v>
      </c>
      <c r="R198" s="104">
        <v>0</v>
      </c>
      <c r="S198" s="104" t="s">
        <v>4278</v>
      </c>
    </row>
    <row r="199" spans="1:19" ht="15.75" thickBot="1" x14ac:dyDescent="0.3">
      <c r="A199" s="134">
        <v>189</v>
      </c>
      <c r="B199" s="133" t="s">
        <v>3641</v>
      </c>
      <c r="C199" s="104" t="s">
        <v>56</v>
      </c>
      <c r="D199" s="104"/>
      <c r="E199" s="104" t="s">
        <v>4273</v>
      </c>
      <c r="F199" s="104" t="s">
        <v>265</v>
      </c>
      <c r="G199" s="104" t="s">
        <v>4440</v>
      </c>
      <c r="H199" s="104" t="s">
        <v>650</v>
      </c>
      <c r="I199" s="104" t="s">
        <v>4519</v>
      </c>
      <c r="J199" s="104">
        <v>2719</v>
      </c>
      <c r="K199" s="109">
        <v>42131</v>
      </c>
      <c r="L199" s="109">
        <v>42321</v>
      </c>
      <c r="M199" s="109">
        <v>45973.5</v>
      </c>
      <c r="N199" s="104">
        <v>29369</v>
      </c>
      <c r="O199" s="104">
        <v>23815</v>
      </c>
      <c r="P199" s="104">
        <v>0</v>
      </c>
      <c r="Q199" s="104">
        <v>0</v>
      </c>
      <c r="R199" s="104">
        <v>0</v>
      </c>
      <c r="S199" s="104" t="s">
        <v>4278</v>
      </c>
    </row>
    <row r="200" spans="1:19" ht="15.75" thickBot="1" x14ac:dyDescent="0.3">
      <c r="A200" s="134">
        <v>190</v>
      </c>
      <c r="B200" s="133" t="s">
        <v>3644</v>
      </c>
      <c r="C200" s="104" t="s">
        <v>56</v>
      </c>
      <c r="D200" s="104"/>
      <c r="E200" s="104" t="s">
        <v>4273</v>
      </c>
      <c r="F200" s="104" t="s">
        <v>265</v>
      </c>
      <c r="G200" s="104" t="s">
        <v>4440</v>
      </c>
      <c r="H200" s="104" t="s">
        <v>650</v>
      </c>
      <c r="I200" s="104" t="s">
        <v>4520</v>
      </c>
      <c r="J200" s="104">
        <v>2720</v>
      </c>
      <c r="K200" s="109">
        <v>42131</v>
      </c>
      <c r="L200" s="109">
        <v>42321</v>
      </c>
      <c r="M200" s="109">
        <v>45973.5</v>
      </c>
      <c r="N200" s="104">
        <v>29369</v>
      </c>
      <c r="O200" s="104">
        <v>23815</v>
      </c>
      <c r="P200" s="104">
        <v>0</v>
      </c>
      <c r="Q200" s="104">
        <v>0</v>
      </c>
      <c r="R200" s="104">
        <v>0</v>
      </c>
      <c r="S200" s="104" t="s">
        <v>4278</v>
      </c>
    </row>
    <row r="201" spans="1:19" ht="15.75" thickBot="1" x14ac:dyDescent="0.3">
      <c r="A201" s="134">
        <v>191</v>
      </c>
      <c r="B201" s="133" t="s">
        <v>3647</v>
      </c>
      <c r="C201" s="104" t="s">
        <v>56</v>
      </c>
      <c r="D201" s="104"/>
      <c r="E201" s="104" t="s">
        <v>4273</v>
      </c>
      <c r="F201" s="104" t="s">
        <v>265</v>
      </c>
      <c r="G201" s="104" t="s">
        <v>4440</v>
      </c>
      <c r="H201" s="104" t="s">
        <v>650</v>
      </c>
      <c r="I201" s="104" t="s">
        <v>4521</v>
      </c>
      <c r="J201" s="104">
        <v>2722</v>
      </c>
      <c r="K201" s="109">
        <v>42131</v>
      </c>
      <c r="L201" s="109">
        <v>42321</v>
      </c>
      <c r="M201" s="109">
        <v>45973.5</v>
      </c>
      <c r="N201" s="104">
        <v>29369</v>
      </c>
      <c r="O201" s="104">
        <v>23815</v>
      </c>
      <c r="P201" s="104">
        <v>0</v>
      </c>
      <c r="Q201" s="104">
        <v>0</v>
      </c>
      <c r="R201" s="104">
        <v>0</v>
      </c>
      <c r="S201" s="104" t="s">
        <v>4278</v>
      </c>
    </row>
    <row r="202" spans="1:19" ht="15.75" thickBot="1" x14ac:dyDescent="0.3">
      <c r="A202" s="134">
        <v>192</v>
      </c>
      <c r="B202" s="133" t="s">
        <v>3650</v>
      </c>
      <c r="C202" s="104" t="s">
        <v>56</v>
      </c>
      <c r="D202" s="104"/>
      <c r="E202" s="104" t="s">
        <v>4273</v>
      </c>
      <c r="F202" s="104" t="s">
        <v>265</v>
      </c>
      <c r="G202" s="104" t="s">
        <v>4440</v>
      </c>
      <c r="H202" s="104" t="s">
        <v>650</v>
      </c>
      <c r="I202" s="104" t="s">
        <v>4522</v>
      </c>
      <c r="J202" s="104">
        <v>2723</v>
      </c>
      <c r="K202" s="109">
        <v>42131</v>
      </c>
      <c r="L202" s="109">
        <v>42321</v>
      </c>
      <c r="M202" s="109">
        <v>45973.5</v>
      </c>
      <c r="N202" s="104">
        <v>29369</v>
      </c>
      <c r="O202" s="104">
        <v>23815</v>
      </c>
      <c r="P202" s="104">
        <v>0</v>
      </c>
      <c r="Q202" s="104">
        <v>0</v>
      </c>
      <c r="R202" s="104">
        <v>0</v>
      </c>
      <c r="S202" s="104" t="s">
        <v>4278</v>
      </c>
    </row>
    <row r="203" spans="1:19" ht="15.75" thickBot="1" x14ac:dyDescent="0.3">
      <c r="A203" s="134">
        <v>193</v>
      </c>
      <c r="B203" s="133" t="s">
        <v>3653</v>
      </c>
      <c r="C203" s="104" t="s">
        <v>56</v>
      </c>
      <c r="D203" s="104"/>
      <c r="E203" s="104" t="s">
        <v>4273</v>
      </c>
      <c r="F203" s="104" t="s">
        <v>265</v>
      </c>
      <c r="G203" s="104" t="s">
        <v>4440</v>
      </c>
      <c r="H203" s="104" t="s">
        <v>650</v>
      </c>
      <c r="I203" s="104" t="s">
        <v>4523</v>
      </c>
      <c r="J203" s="104">
        <v>2724</v>
      </c>
      <c r="K203" s="109">
        <v>42131</v>
      </c>
      <c r="L203" s="109">
        <v>42321</v>
      </c>
      <c r="M203" s="109">
        <v>45973.5</v>
      </c>
      <c r="N203" s="104">
        <v>33564</v>
      </c>
      <c r="O203" s="104">
        <v>27217</v>
      </c>
      <c r="P203" s="104">
        <v>0</v>
      </c>
      <c r="Q203" s="104">
        <v>0</v>
      </c>
      <c r="R203" s="104">
        <v>0</v>
      </c>
      <c r="S203" s="104" t="s">
        <v>4278</v>
      </c>
    </row>
    <row r="204" spans="1:19" ht="15.75" thickBot="1" x14ac:dyDescent="0.3">
      <c r="A204" s="134">
        <v>194</v>
      </c>
      <c r="B204" s="133" t="s">
        <v>3657</v>
      </c>
      <c r="C204" s="104" t="s">
        <v>56</v>
      </c>
      <c r="D204" s="104"/>
      <c r="E204" s="104" t="s">
        <v>4273</v>
      </c>
      <c r="F204" s="104" t="s">
        <v>265</v>
      </c>
      <c r="G204" s="104" t="s">
        <v>4440</v>
      </c>
      <c r="H204" s="104" t="s">
        <v>650</v>
      </c>
      <c r="I204" s="104" t="s">
        <v>4524</v>
      </c>
      <c r="J204" s="104">
        <v>2725</v>
      </c>
      <c r="K204" s="109">
        <v>42131</v>
      </c>
      <c r="L204" s="109">
        <v>42321</v>
      </c>
      <c r="M204" s="109">
        <v>45973.5</v>
      </c>
      <c r="N204" s="104">
        <v>33564</v>
      </c>
      <c r="O204" s="104">
        <v>27217</v>
      </c>
      <c r="P204" s="104">
        <v>0</v>
      </c>
      <c r="Q204" s="104">
        <v>0</v>
      </c>
      <c r="R204" s="104">
        <v>0</v>
      </c>
      <c r="S204" s="104" t="s">
        <v>4278</v>
      </c>
    </row>
    <row r="205" spans="1:19" ht="15.75" thickBot="1" x14ac:dyDescent="0.3">
      <c r="A205" s="134">
        <v>195</v>
      </c>
      <c r="B205" s="133" t="s">
        <v>3660</v>
      </c>
      <c r="C205" s="104" t="s">
        <v>56</v>
      </c>
      <c r="D205" s="104"/>
      <c r="E205" s="104" t="s">
        <v>4273</v>
      </c>
      <c r="F205" s="104" t="s">
        <v>265</v>
      </c>
      <c r="G205" s="104" t="s">
        <v>4440</v>
      </c>
      <c r="H205" s="104" t="s">
        <v>650</v>
      </c>
      <c r="I205" s="104" t="s">
        <v>4525</v>
      </c>
      <c r="J205" s="104">
        <v>2726</v>
      </c>
      <c r="K205" s="109">
        <v>42131</v>
      </c>
      <c r="L205" s="109">
        <v>42321</v>
      </c>
      <c r="M205" s="109">
        <v>45973.5</v>
      </c>
      <c r="N205" s="104">
        <v>33564</v>
      </c>
      <c r="O205" s="104">
        <v>27217</v>
      </c>
      <c r="P205" s="104">
        <v>0</v>
      </c>
      <c r="Q205" s="104">
        <v>0</v>
      </c>
      <c r="R205" s="104">
        <v>0</v>
      </c>
      <c r="S205" s="104" t="s">
        <v>4278</v>
      </c>
    </row>
    <row r="206" spans="1:19" ht="15.75" thickBot="1" x14ac:dyDescent="0.3">
      <c r="A206" s="134">
        <v>196</v>
      </c>
      <c r="B206" s="133" t="s">
        <v>3663</v>
      </c>
      <c r="C206" s="104" t="s">
        <v>56</v>
      </c>
      <c r="D206" s="104"/>
      <c r="E206" s="104" t="s">
        <v>4273</v>
      </c>
      <c r="F206" s="104" t="s">
        <v>265</v>
      </c>
      <c r="G206" s="104" t="s">
        <v>4440</v>
      </c>
      <c r="H206" s="104" t="s">
        <v>650</v>
      </c>
      <c r="I206" s="104" t="s">
        <v>4526</v>
      </c>
      <c r="J206" s="104">
        <v>2728</v>
      </c>
      <c r="K206" s="109">
        <v>42131</v>
      </c>
      <c r="L206" s="109">
        <v>42321</v>
      </c>
      <c r="M206" s="109">
        <v>45973.5</v>
      </c>
      <c r="N206" s="104">
        <v>33564</v>
      </c>
      <c r="O206" s="104">
        <v>27217</v>
      </c>
      <c r="P206" s="104">
        <v>0</v>
      </c>
      <c r="Q206" s="104">
        <v>0</v>
      </c>
      <c r="R206" s="104">
        <v>0</v>
      </c>
      <c r="S206" s="104" t="s">
        <v>4278</v>
      </c>
    </row>
    <row r="207" spans="1:19" ht="15.75" thickBot="1" x14ac:dyDescent="0.3">
      <c r="A207" s="134">
        <v>197</v>
      </c>
      <c r="B207" s="133" t="s">
        <v>3667</v>
      </c>
      <c r="C207" s="104" t="s">
        <v>56</v>
      </c>
      <c r="D207" s="104"/>
      <c r="E207" s="104" t="s">
        <v>4273</v>
      </c>
      <c r="F207" s="104" t="s">
        <v>265</v>
      </c>
      <c r="G207" s="104" t="s">
        <v>4440</v>
      </c>
      <c r="H207" s="104" t="s">
        <v>650</v>
      </c>
      <c r="I207" s="104" t="s">
        <v>4527</v>
      </c>
      <c r="J207" s="104">
        <v>2730</v>
      </c>
      <c r="K207" s="109">
        <v>42131</v>
      </c>
      <c r="L207" s="109">
        <v>42321</v>
      </c>
      <c r="M207" s="109">
        <v>45973.5</v>
      </c>
      <c r="N207" s="104">
        <v>33564</v>
      </c>
      <c r="O207" s="104">
        <v>27217</v>
      </c>
      <c r="P207" s="104">
        <v>0</v>
      </c>
      <c r="Q207" s="104">
        <v>0</v>
      </c>
      <c r="R207" s="104">
        <v>0</v>
      </c>
      <c r="S207" s="104" t="s">
        <v>4278</v>
      </c>
    </row>
    <row r="208" spans="1:19" ht="15.75" thickBot="1" x14ac:dyDescent="0.3">
      <c r="A208" s="134">
        <v>198</v>
      </c>
      <c r="B208" s="133" t="s">
        <v>3670</v>
      </c>
      <c r="C208" s="104" t="s">
        <v>56</v>
      </c>
      <c r="D208" s="104"/>
      <c r="E208" s="104" t="s">
        <v>4273</v>
      </c>
      <c r="F208" s="104" t="s">
        <v>265</v>
      </c>
      <c r="G208" s="104" t="s">
        <v>4440</v>
      </c>
      <c r="H208" s="104" t="s">
        <v>650</v>
      </c>
      <c r="I208" s="104" t="s">
        <v>4528</v>
      </c>
      <c r="J208" s="104">
        <v>2732</v>
      </c>
      <c r="K208" s="109">
        <v>42131</v>
      </c>
      <c r="L208" s="109">
        <v>42321</v>
      </c>
      <c r="M208" s="109">
        <v>45973.5</v>
      </c>
      <c r="N208" s="104">
        <v>33564</v>
      </c>
      <c r="O208" s="104">
        <v>27217</v>
      </c>
      <c r="P208" s="104">
        <v>0</v>
      </c>
      <c r="Q208" s="104">
        <v>0</v>
      </c>
      <c r="R208" s="104">
        <v>0</v>
      </c>
      <c r="S208" s="104" t="s">
        <v>4278</v>
      </c>
    </row>
    <row r="209" spans="1:19" ht="15.75" thickBot="1" x14ac:dyDescent="0.3">
      <c r="A209" s="134">
        <v>199</v>
      </c>
      <c r="B209" s="133" t="s">
        <v>3673</v>
      </c>
      <c r="C209" s="104" t="s">
        <v>56</v>
      </c>
      <c r="D209" s="104"/>
      <c r="E209" s="104" t="s">
        <v>4273</v>
      </c>
      <c r="F209" s="104" t="s">
        <v>265</v>
      </c>
      <c r="G209" s="104" t="s">
        <v>4440</v>
      </c>
      <c r="H209" s="104" t="s">
        <v>650</v>
      </c>
      <c r="I209" s="104" t="s">
        <v>4441</v>
      </c>
      <c r="J209" s="104">
        <v>2733</v>
      </c>
      <c r="K209" s="109">
        <v>42131</v>
      </c>
      <c r="L209" s="109">
        <v>42321</v>
      </c>
      <c r="M209" s="109">
        <v>45973.5</v>
      </c>
      <c r="N209" s="104">
        <v>33564</v>
      </c>
      <c r="O209" s="104">
        <v>27217</v>
      </c>
      <c r="P209" s="104">
        <v>0</v>
      </c>
      <c r="Q209" s="104">
        <v>0</v>
      </c>
      <c r="R209" s="104">
        <v>0</v>
      </c>
      <c r="S209" s="104" t="s">
        <v>4278</v>
      </c>
    </row>
    <row r="210" spans="1:19" ht="15.75" thickBot="1" x14ac:dyDescent="0.3">
      <c r="A210" s="134">
        <v>200</v>
      </c>
      <c r="B210" s="133" t="s">
        <v>3675</v>
      </c>
      <c r="C210" s="104" t="s">
        <v>56</v>
      </c>
      <c r="D210" s="104"/>
      <c r="E210" s="104" t="s">
        <v>4273</v>
      </c>
      <c r="F210" s="104" t="s">
        <v>265</v>
      </c>
      <c r="G210" s="104" t="s">
        <v>4440</v>
      </c>
      <c r="H210" s="104" t="s">
        <v>650</v>
      </c>
      <c r="I210" s="104" t="s">
        <v>4529</v>
      </c>
      <c r="J210" s="104">
        <v>2734</v>
      </c>
      <c r="K210" s="109">
        <v>42131</v>
      </c>
      <c r="L210" s="109">
        <v>42321</v>
      </c>
      <c r="M210" s="109">
        <v>45973.5</v>
      </c>
      <c r="N210" s="104">
        <v>33564</v>
      </c>
      <c r="O210" s="104">
        <v>27217</v>
      </c>
      <c r="P210" s="104">
        <v>0</v>
      </c>
      <c r="Q210" s="104">
        <v>0</v>
      </c>
      <c r="R210" s="104">
        <v>0</v>
      </c>
      <c r="S210" s="104" t="s">
        <v>4278</v>
      </c>
    </row>
    <row r="211" spans="1:19" ht="15.75" thickBot="1" x14ac:dyDescent="0.3">
      <c r="A211" s="134">
        <v>201</v>
      </c>
      <c r="B211" s="133" t="s">
        <v>3678</v>
      </c>
      <c r="C211" s="104" t="s">
        <v>56</v>
      </c>
      <c r="D211" s="104"/>
      <c r="E211" s="104" t="s">
        <v>4273</v>
      </c>
      <c r="F211" s="104" t="s">
        <v>265</v>
      </c>
      <c r="G211" s="104" t="s">
        <v>4440</v>
      </c>
      <c r="H211" s="104" t="s">
        <v>650</v>
      </c>
      <c r="I211" s="104" t="s">
        <v>4530</v>
      </c>
      <c r="J211" s="104">
        <v>2735</v>
      </c>
      <c r="K211" s="109">
        <v>42131</v>
      </c>
      <c r="L211" s="109">
        <v>42321</v>
      </c>
      <c r="M211" s="109">
        <v>45973.5</v>
      </c>
      <c r="N211" s="104">
        <v>33564</v>
      </c>
      <c r="O211" s="104">
        <v>27217</v>
      </c>
      <c r="P211" s="104">
        <v>0</v>
      </c>
      <c r="Q211" s="104">
        <v>0</v>
      </c>
      <c r="R211" s="104">
        <v>0</v>
      </c>
      <c r="S211" s="104" t="s">
        <v>4278</v>
      </c>
    </row>
    <row r="212" spans="1:19" ht="15.75" thickBot="1" x14ac:dyDescent="0.3">
      <c r="A212" s="134">
        <v>202</v>
      </c>
      <c r="B212" s="133" t="s">
        <v>3681</v>
      </c>
      <c r="C212" s="104" t="s">
        <v>56</v>
      </c>
      <c r="D212" s="104"/>
      <c r="E212" s="104" t="s">
        <v>4273</v>
      </c>
      <c r="F212" s="104" t="s">
        <v>265</v>
      </c>
      <c r="G212" s="104" t="s">
        <v>4440</v>
      </c>
      <c r="H212" s="104" t="s">
        <v>650</v>
      </c>
      <c r="I212" s="104" t="s">
        <v>4531</v>
      </c>
      <c r="J212" s="104">
        <v>2736</v>
      </c>
      <c r="K212" s="109">
        <v>42131</v>
      </c>
      <c r="L212" s="109">
        <v>42321</v>
      </c>
      <c r="M212" s="109">
        <v>45973.5</v>
      </c>
      <c r="N212" s="104">
        <v>33564</v>
      </c>
      <c r="O212" s="104">
        <v>27217</v>
      </c>
      <c r="P212" s="104">
        <v>0</v>
      </c>
      <c r="Q212" s="104">
        <v>0</v>
      </c>
      <c r="R212" s="104">
        <v>0</v>
      </c>
      <c r="S212" s="104" t="s">
        <v>4278</v>
      </c>
    </row>
    <row r="213" spans="1:19" ht="15.75" thickBot="1" x14ac:dyDescent="0.3">
      <c r="A213" s="134">
        <v>203</v>
      </c>
      <c r="B213" s="133" t="s">
        <v>3684</v>
      </c>
      <c r="C213" s="104" t="s">
        <v>56</v>
      </c>
      <c r="D213" s="104"/>
      <c r="E213" s="104" t="s">
        <v>4273</v>
      </c>
      <c r="F213" s="104" t="s">
        <v>265</v>
      </c>
      <c r="G213" s="104" t="s">
        <v>4440</v>
      </c>
      <c r="H213" s="104" t="s">
        <v>650</v>
      </c>
      <c r="I213" s="104" t="s">
        <v>4532</v>
      </c>
      <c r="J213" s="104">
        <v>2737</v>
      </c>
      <c r="K213" s="109">
        <v>42131</v>
      </c>
      <c r="L213" s="109">
        <v>42321</v>
      </c>
      <c r="M213" s="109">
        <v>45973.5</v>
      </c>
      <c r="N213" s="104">
        <v>33564</v>
      </c>
      <c r="O213" s="104">
        <v>27217</v>
      </c>
      <c r="P213" s="104">
        <v>0</v>
      </c>
      <c r="Q213" s="104">
        <v>0</v>
      </c>
      <c r="R213" s="104">
        <v>0</v>
      </c>
      <c r="S213" s="104" t="s">
        <v>4278</v>
      </c>
    </row>
    <row r="214" spans="1:19" ht="15.75" thickBot="1" x14ac:dyDescent="0.3">
      <c r="A214" s="134">
        <v>204</v>
      </c>
      <c r="B214" s="133" t="s">
        <v>4234</v>
      </c>
      <c r="C214" s="104" t="s">
        <v>56</v>
      </c>
      <c r="D214" s="104"/>
      <c r="E214" s="104" t="s">
        <v>4273</v>
      </c>
      <c r="F214" s="104" t="s">
        <v>265</v>
      </c>
      <c r="G214" s="104" t="s">
        <v>4437</v>
      </c>
      <c r="H214" s="104" t="s">
        <v>650</v>
      </c>
      <c r="I214" s="104" t="s">
        <v>4533</v>
      </c>
      <c r="J214" s="104">
        <v>1665</v>
      </c>
      <c r="K214" s="109">
        <v>42137</v>
      </c>
      <c r="L214" s="109">
        <v>42199</v>
      </c>
      <c r="M214" s="109">
        <v>42379</v>
      </c>
      <c r="N214" s="104">
        <v>317031</v>
      </c>
      <c r="O214" s="104">
        <v>1095597</v>
      </c>
      <c r="P214" s="104">
        <v>0</v>
      </c>
      <c r="Q214" s="104">
        <v>0</v>
      </c>
      <c r="R214" s="104">
        <v>0</v>
      </c>
      <c r="S214" s="104" t="s">
        <v>4278</v>
      </c>
    </row>
    <row r="215" spans="1:19" ht="15.75" thickBot="1" x14ac:dyDescent="0.3">
      <c r="A215" s="134">
        <v>205</v>
      </c>
      <c r="B215" s="133" t="s">
        <v>3687</v>
      </c>
      <c r="C215" s="104" t="s">
        <v>56</v>
      </c>
      <c r="D215" s="104"/>
      <c r="E215" s="104" t="s">
        <v>4273</v>
      </c>
      <c r="F215" s="104" t="s">
        <v>265</v>
      </c>
      <c r="G215" s="104" t="s">
        <v>4442</v>
      </c>
      <c r="H215" s="104" t="s">
        <v>650</v>
      </c>
      <c r="I215" s="104" t="s">
        <v>4534</v>
      </c>
      <c r="J215" s="104">
        <v>1714</v>
      </c>
      <c r="K215" s="109">
        <v>42139</v>
      </c>
      <c r="L215" s="109">
        <v>42216</v>
      </c>
      <c r="M215" s="109">
        <v>45868.5</v>
      </c>
      <c r="N215" s="104">
        <v>216908</v>
      </c>
      <c r="O215" s="104">
        <v>141263</v>
      </c>
      <c r="P215" s="104">
        <v>0</v>
      </c>
      <c r="Q215" s="104">
        <v>0</v>
      </c>
      <c r="R215" s="104">
        <v>0</v>
      </c>
      <c r="S215" s="104" t="s">
        <v>4278</v>
      </c>
    </row>
    <row r="216" spans="1:19" ht="15.75" thickBot="1" x14ac:dyDescent="0.3">
      <c r="A216" s="134">
        <v>206</v>
      </c>
      <c r="B216" s="133" t="s">
        <v>3689</v>
      </c>
      <c r="C216" s="104" t="s">
        <v>56</v>
      </c>
      <c r="D216" s="104"/>
      <c r="E216" s="104" t="s">
        <v>4273</v>
      </c>
      <c r="F216" s="104" t="s">
        <v>265</v>
      </c>
      <c r="G216" s="104" t="s">
        <v>4440</v>
      </c>
      <c r="H216" s="104" t="s">
        <v>650</v>
      </c>
      <c r="I216" s="104" t="s">
        <v>4535</v>
      </c>
      <c r="J216" s="104">
        <v>1566</v>
      </c>
      <c r="K216" s="109">
        <v>42144</v>
      </c>
      <c r="L216" s="109">
        <v>42199</v>
      </c>
      <c r="M216" s="109">
        <v>45851.5</v>
      </c>
      <c r="N216" s="104">
        <v>114513</v>
      </c>
      <c r="O216" s="104">
        <v>70631</v>
      </c>
      <c r="P216" s="104">
        <v>0</v>
      </c>
      <c r="Q216" s="104">
        <v>0</v>
      </c>
      <c r="R216" s="104">
        <v>0</v>
      </c>
      <c r="S216" s="104" t="s">
        <v>4278</v>
      </c>
    </row>
    <row r="217" spans="1:19" ht="15.75" thickBot="1" x14ac:dyDescent="0.3">
      <c r="A217" s="134">
        <v>207</v>
      </c>
      <c r="B217" s="133" t="s">
        <v>3692</v>
      </c>
      <c r="C217" s="104" t="s">
        <v>56</v>
      </c>
      <c r="D217" s="104"/>
      <c r="E217" s="104" t="s">
        <v>4273</v>
      </c>
      <c r="F217" s="104" t="s">
        <v>265</v>
      </c>
      <c r="G217" s="104" t="s">
        <v>4442</v>
      </c>
      <c r="H217" s="104" t="s">
        <v>650</v>
      </c>
      <c r="I217" s="104" t="s">
        <v>4536</v>
      </c>
      <c r="J217" s="104">
        <v>1720</v>
      </c>
      <c r="K217" s="109">
        <v>42149</v>
      </c>
      <c r="L217" s="109">
        <v>42216</v>
      </c>
      <c r="M217" s="109">
        <v>45868.5</v>
      </c>
      <c r="N217" s="104">
        <v>82870</v>
      </c>
      <c r="O217" s="104">
        <v>70631</v>
      </c>
      <c r="P217" s="104">
        <v>0</v>
      </c>
      <c r="Q217" s="104">
        <v>0</v>
      </c>
      <c r="R217" s="104">
        <v>0</v>
      </c>
      <c r="S217" s="104" t="s">
        <v>4278</v>
      </c>
    </row>
    <row r="218" spans="1:19" ht="15.75" thickBot="1" x14ac:dyDescent="0.3">
      <c r="A218" s="134">
        <v>208</v>
      </c>
      <c r="B218" s="133" t="s">
        <v>3695</v>
      </c>
      <c r="C218" s="104" t="s">
        <v>56</v>
      </c>
      <c r="D218" s="104"/>
      <c r="E218" s="104" t="s">
        <v>4273</v>
      </c>
      <c r="F218" s="104" t="s">
        <v>265</v>
      </c>
      <c r="G218" s="104" t="s">
        <v>4440</v>
      </c>
      <c r="H218" s="104" t="s">
        <v>650</v>
      </c>
      <c r="I218" s="104" t="s">
        <v>4537</v>
      </c>
      <c r="J218" s="104">
        <v>1715</v>
      </c>
      <c r="K218" s="109">
        <v>42151</v>
      </c>
      <c r="L218" s="109">
        <v>42216</v>
      </c>
      <c r="M218" s="109">
        <v>45868.5</v>
      </c>
      <c r="N218" s="104">
        <v>165741</v>
      </c>
      <c r="O218" s="104">
        <v>114573</v>
      </c>
      <c r="P218" s="104">
        <v>0</v>
      </c>
      <c r="Q218" s="104">
        <v>0</v>
      </c>
      <c r="R218" s="104">
        <v>0</v>
      </c>
      <c r="S218" s="104" t="s">
        <v>4278</v>
      </c>
    </row>
    <row r="219" spans="1:19" ht="15.75" thickBot="1" x14ac:dyDescent="0.3">
      <c r="A219" s="134">
        <v>209</v>
      </c>
      <c r="B219" s="133" t="s">
        <v>3698</v>
      </c>
      <c r="C219" s="104" t="s">
        <v>56</v>
      </c>
      <c r="D219" s="104"/>
      <c r="E219" s="104" t="s">
        <v>4273</v>
      </c>
      <c r="F219" s="104" t="s">
        <v>265</v>
      </c>
      <c r="G219" s="104" t="s">
        <v>4440</v>
      </c>
      <c r="H219" s="104" t="s">
        <v>650</v>
      </c>
      <c r="I219" s="104" t="s">
        <v>4538</v>
      </c>
      <c r="J219" s="104">
        <v>1692</v>
      </c>
      <c r="K219" s="109">
        <v>42157</v>
      </c>
      <c r="L219" s="109">
        <v>42214</v>
      </c>
      <c r="M219" s="109">
        <v>45866.5</v>
      </c>
      <c r="N219" s="104">
        <v>51167</v>
      </c>
      <c r="O219" s="104">
        <v>51167</v>
      </c>
      <c r="P219" s="104">
        <v>0</v>
      </c>
      <c r="Q219" s="104">
        <v>0</v>
      </c>
      <c r="R219" s="104">
        <v>0</v>
      </c>
      <c r="S219" s="104" t="s">
        <v>4278</v>
      </c>
    </row>
    <row r="220" spans="1:19" ht="15.75" thickBot="1" x14ac:dyDescent="0.3">
      <c r="A220" s="134">
        <v>210</v>
      </c>
      <c r="B220" s="133" t="s">
        <v>3701</v>
      </c>
      <c r="C220" s="104" t="s">
        <v>56</v>
      </c>
      <c r="D220" s="104"/>
      <c r="E220" s="104" t="s">
        <v>4273</v>
      </c>
      <c r="F220" s="104" t="s">
        <v>265</v>
      </c>
      <c r="G220" s="104" t="s">
        <v>4440</v>
      </c>
      <c r="H220" s="104" t="s">
        <v>650</v>
      </c>
      <c r="I220" s="104" t="s">
        <v>4539</v>
      </c>
      <c r="J220" s="104">
        <v>1716</v>
      </c>
      <c r="K220" s="109">
        <v>42157</v>
      </c>
      <c r="L220" s="109">
        <v>42216</v>
      </c>
      <c r="M220" s="109">
        <v>45868.5</v>
      </c>
      <c r="N220" s="104">
        <v>51167</v>
      </c>
      <c r="O220" s="104">
        <v>51167</v>
      </c>
      <c r="P220" s="104">
        <v>0</v>
      </c>
      <c r="Q220" s="104">
        <v>0</v>
      </c>
      <c r="R220" s="104">
        <v>0</v>
      </c>
      <c r="S220" s="104" t="s">
        <v>4278</v>
      </c>
    </row>
    <row r="221" spans="1:19" ht="15.75" thickBot="1" x14ac:dyDescent="0.3">
      <c r="A221" s="134">
        <v>211</v>
      </c>
      <c r="B221" s="133" t="s">
        <v>3704</v>
      </c>
      <c r="C221" s="104" t="s">
        <v>56</v>
      </c>
      <c r="D221" s="104"/>
      <c r="E221" s="104" t="s">
        <v>4273</v>
      </c>
      <c r="F221" s="104" t="s">
        <v>265</v>
      </c>
      <c r="G221" s="104" t="s">
        <v>4437</v>
      </c>
      <c r="H221" s="104" t="s">
        <v>650</v>
      </c>
      <c r="I221" s="104" t="s">
        <v>4540</v>
      </c>
      <c r="J221" s="104">
        <v>1567</v>
      </c>
      <c r="K221" s="109">
        <v>42157</v>
      </c>
      <c r="L221" s="109">
        <v>42199</v>
      </c>
      <c r="M221" s="109">
        <v>45851.5</v>
      </c>
      <c r="N221" s="104">
        <v>51167</v>
      </c>
      <c r="O221" s="104">
        <v>51167</v>
      </c>
      <c r="P221" s="104">
        <v>0</v>
      </c>
      <c r="Q221" s="104">
        <v>0</v>
      </c>
      <c r="R221" s="104">
        <v>0</v>
      </c>
      <c r="S221" s="104" t="s">
        <v>4278</v>
      </c>
    </row>
    <row r="222" spans="1:19" ht="15.75" thickBot="1" x14ac:dyDescent="0.3">
      <c r="A222" s="134">
        <v>212</v>
      </c>
      <c r="B222" s="133" t="s">
        <v>3707</v>
      </c>
      <c r="C222" s="104" t="s">
        <v>56</v>
      </c>
      <c r="D222" s="104"/>
      <c r="E222" s="104" t="s">
        <v>4272</v>
      </c>
      <c r="F222" s="104" t="s">
        <v>265</v>
      </c>
      <c r="G222" s="104" t="s">
        <v>4440</v>
      </c>
      <c r="H222" s="104" t="s">
        <v>656</v>
      </c>
      <c r="I222" s="104" t="s">
        <v>4541</v>
      </c>
      <c r="J222" s="104">
        <v>1693</v>
      </c>
      <c r="K222" s="109">
        <v>42157</v>
      </c>
      <c r="L222" s="109">
        <v>42214</v>
      </c>
      <c r="M222" s="109">
        <v>45866.5</v>
      </c>
      <c r="N222" s="104">
        <v>197444</v>
      </c>
      <c r="O222" s="104">
        <v>52481</v>
      </c>
      <c r="P222" s="104">
        <v>0</v>
      </c>
      <c r="Q222" s="104">
        <v>0</v>
      </c>
      <c r="R222" s="104">
        <v>0</v>
      </c>
      <c r="S222" s="104" t="s">
        <v>4278</v>
      </c>
    </row>
    <row r="223" spans="1:19" ht="15.75" thickBot="1" x14ac:dyDescent="0.3">
      <c r="A223" s="134">
        <v>213</v>
      </c>
      <c r="B223" s="133" t="s">
        <v>3710</v>
      </c>
      <c r="C223" s="104" t="s">
        <v>56</v>
      </c>
      <c r="D223" s="104"/>
      <c r="E223" s="104" t="s">
        <v>4272</v>
      </c>
      <c r="F223" s="104" t="s">
        <v>265</v>
      </c>
      <c r="G223" s="104" t="s">
        <v>4440</v>
      </c>
      <c r="H223" s="104" t="s">
        <v>656</v>
      </c>
      <c r="I223" s="104" t="s">
        <v>4541</v>
      </c>
      <c r="J223" s="104">
        <v>1694</v>
      </c>
      <c r="K223" s="109">
        <v>42157</v>
      </c>
      <c r="L223" s="109">
        <v>42214</v>
      </c>
      <c r="M223" s="109">
        <v>45866.5</v>
      </c>
      <c r="N223" s="104">
        <v>197444</v>
      </c>
      <c r="O223" s="104">
        <v>52481</v>
      </c>
      <c r="P223" s="104">
        <v>0</v>
      </c>
      <c r="Q223" s="104">
        <v>0</v>
      </c>
      <c r="R223" s="104">
        <v>0</v>
      </c>
      <c r="S223" s="104" t="s">
        <v>4278</v>
      </c>
    </row>
    <row r="224" spans="1:19" ht="15.75" thickBot="1" x14ac:dyDescent="0.3">
      <c r="A224" s="134">
        <v>214</v>
      </c>
      <c r="B224" s="133" t="s">
        <v>3713</v>
      </c>
      <c r="C224" s="104" t="s">
        <v>56</v>
      </c>
      <c r="D224" s="104"/>
      <c r="E224" s="104" t="s">
        <v>4273</v>
      </c>
      <c r="F224" s="104" t="s">
        <v>265</v>
      </c>
      <c r="G224" s="104" t="s">
        <v>4440</v>
      </c>
      <c r="H224" s="104" t="s">
        <v>650</v>
      </c>
      <c r="I224" s="104" t="s">
        <v>4542</v>
      </c>
      <c r="J224" s="104">
        <v>1717</v>
      </c>
      <c r="K224" s="109">
        <v>42158</v>
      </c>
      <c r="L224" s="109">
        <v>42216</v>
      </c>
      <c r="M224" s="109">
        <v>45868.5</v>
      </c>
      <c r="N224" s="104">
        <v>67019</v>
      </c>
      <c r="O224" s="104">
        <v>57287</v>
      </c>
      <c r="P224" s="104">
        <v>0</v>
      </c>
      <c r="Q224" s="104">
        <v>0</v>
      </c>
      <c r="R224" s="104">
        <v>0</v>
      </c>
      <c r="S224" s="104" t="s">
        <v>4278</v>
      </c>
    </row>
    <row r="225" spans="1:19" ht="15.75" thickBot="1" x14ac:dyDescent="0.3">
      <c r="A225" s="134">
        <v>215</v>
      </c>
      <c r="B225" s="133" t="s">
        <v>3716</v>
      </c>
      <c r="C225" s="104" t="s">
        <v>56</v>
      </c>
      <c r="D225" s="104"/>
      <c r="E225" s="104" t="s">
        <v>4273</v>
      </c>
      <c r="F225" s="104" t="s">
        <v>265</v>
      </c>
      <c r="G225" s="104" t="s">
        <v>4440</v>
      </c>
      <c r="H225" s="104" t="s">
        <v>650</v>
      </c>
      <c r="I225" s="104" t="s">
        <v>4543</v>
      </c>
      <c r="J225" s="104">
        <v>1718</v>
      </c>
      <c r="K225" s="109">
        <v>42158</v>
      </c>
      <c r="L225" s="109">
        <v>42216</v>
      </c>
      <c r="M225" s="109">
        <v>45868.5</v>
      </c>
      <c r="N225" s="104">
        <v>67019</v>
      </c>
      <c r="O225" s="104">
        <v>57287</v>
      </c>
      <c r="P225" s="104">
        <v>0</v>
      </c>
      <c r="Q225" s="104">
        <v>0</v>
      </c>
      <c r="R225" s="104">
        <v>0</v>
      </c>
      <c r="S225" s="104" t="s">
        <v>4278</v>
      </c>
    </row>
    <row r="226" spans="1:19" ht="15.75" thickBot="1" x14ac:dyDescent="0.3">
      <c r="A226" s="134">
        <v>216</v>
      </c>
      <c r="B226" s="133" t="s">
        <v>3720</v>
      </c>
      <c r="C226" s="104" t="s">
        <v>56</v>
      </c>
      <c r="D226" s="104"/>
      <c r="E226" s="104" t="s">
        <v>4273</v>
      </c>
      <c r="F226" s="104" t="s">
        <v>265</v>
      </c>
      <c r="G226" s="104" t="s">
        <v>4440</v>
      </c>
      <c r="H226" s="104" t="s">
        <v>650</v>
      </c>
      <c r="I226" s="104" t="s">
        <v>4544</v>
      </c>
      <c r="J226" s="104">
        <v>1719</v>
      </c>
      <c r="K226" s="109">
        <v>42164</v>
      </c>
      <c r="L226" s="109">
        <v>42216</v>
      </c>
      <c r="M226" s="109">
        <v>45868.5</v>
      </c>
      <c r="N226" s="104">
        <v>121799</v>
      </c>
      <c r="O226" s="104">
        <v>82870</v>
      </c>
      <c r="P226" s="104">
        <v>0</v>
      </c>
      <c r="Q226" s="104">
        <v>0</v>
      </c>
      <c r="R226" s="104">
        <v>0</v>
      </c>
      <c r="S226" s="104" t="s">
        <v>4278</v>
      </c>
    </row>
    <row r="227" spans="1:19" ht="15.75" thickBot="1" x14ac:dyDescent="0.3">
      <c r="A227" s="134">
        <v>217</v>
      </c>
      <c r="B227" s="133" t="s">
        <v>3723</v>
      </c>
      <c r="C227" s="104" t="s">
        <v>56</v>
      </c>
      <c r="D227" s="104"/>
      <c r="E227" s="104" t="s">
        <v>4272</v>
      </c>
      <c r="F227" s="104" t="s">
        <v>265</v>
      </c>
      <c r="G227" s="104" t="s">
        <v>4440</v>
      </c>
      <c r="H227" s="104" t="s">
        <v>656</v>
      </c>
      <c r="I227" s="104" t="s">
        <v>4545</v>
      </c>
      <c r="J227" s="104">
        <v>1970</v>
      </c>
      <c r="K227" s="109">
        <v>42180</v>
      </c>
      <c r="L227" s="109">
        <v>42241</v>
      </c>
      <c r="M227" s="109">
        <v>44067.25</v>
      </c>
      <c r="N227" s="104">
        <v>111340</v>
      </c>
      <c r="O227" s="104">
        <v>52481</v>
      </c>
      <c r="P227" s="104">
        <v>0</v>
      </c>
      <c r="Q227" s="104">
        <v>0</v>
      </c>
      <c r="R227" s="104">
        <v>0</v>
      </c>
      <c r="S227" s="104" t="s">
        <v>4278</v>
      </c>
    </row>
    <row r="228" spans="1:19" ht="15.75" thickBot="1" x14ac:dyDescent="0.3">
      <c r="A228" s="134">
        <v>218</v>
      </c>
      <c r="B228" s="133" t="s">
        <v>3725</v>
      </c>
      <c r="C228" s="104" t="s">
        <v>56</v>
      </c>
      <c r="D228" s="104"/>
      <c r="E228" s="104" t="s">
        <v>4273</v>
      </c>
      <c r="F228" s="104" t="s">
        <v>265</v>
      </c>
      <c r="G228" s="104" t="s">
        <v>4480</v>
      </c>
      <c r="H228" s="104" t="s">
        <v>650</v>
      </c>
      <c r="I228" s="104" t="s">
        <v>4546</v>
      </c>
      <c r="J228" s="104">
        <v>2201</v>
      </c>
      <c r="K228" s="109">
        <v>42173</v>
      </c>
      <c r="L228" s="109">
        <v>42271</v>
      </c>
      <c r="M228" s="109">
        <v>45923.5</v>
      </c>
      <c r="N228" s="104">
        <v>51167</v>
      </c>
      <c r="O228" s="104">
        <v>51167</v>
      </c>
      <c r="P228" s="104">
        <v>0</v>
      </c>
      <c r="Q228" s="104">
        <v>0</v>
      </c>
      <c r="R228" s="104">
        <v>0</v>
      </c>
      <c r="S228" s="104" t="s">
        <v>4278</v>
      </c>
    </row>
    <row r="229" spans="1:19" ht="15.75" thickBot="1" x14ac:dyDescent="0.3">
      <c r="A229" s="134">
        <v>219</v>
      </c>
      <c r="B229" s="133" t="s">
        <v>3727</v>
      </c>
      <c r="C229" s="104" t="s">
        <v>56</v>
      </c>
      <c r="D229" s="104"/>
      <c r="E229" s="104" t="s">
        <v>4273</v>
      </c>
      <c r="F229" s="104" t="s">
        <v>265</v>
      </c>
      <c r="G229" s="104" t="s">
        <v>4440</v>
      </c>
      <c r="H229" s="104" t="s">
        <v>650</v>
      </c>
      <c r="I229" s="104" t="s">
        <v>4547</v>
      </c>
      <c r="J229" s="104">
        <v>1958</v>
      </c>
      <c r="K229" s="109">
        <v>42188</v>
      </c>
      <c r="L229" s="109">
        <v>42241</v>
      </c>
      <c r="M229" s="109">
        <v>45893.5</v>
      </c>
      <c r="N229" s="104">
        <v>18606</v>
      </c>
      <c r="O229" s="104">
        <v>52481</v>
      </c>
      <c r="P229" s="104">
        <v>0</v>
      </c>
      <c r="Q229" s="104">
        <v>0</v>
      </c>
      <c r="R229" s="104">
        <v>0</v>
      </c>
      <c r="S229" s="104" t="s">
        <v>4278</v>
      </c>
    </row>
    <row r="230" spans="1:19" ht="15.75" thickBot="1" x14ac:dyDescent="0.3">
      <c r="A230" s="134">
        <v>220</v>
      </c>
      <c r="B230" s="133" t="s">
        <v>3731</v>
      </c>
      <c r="C230" s="104" t="s">
        <v>56</v>
      </c>
      <c r="D230" s="104"/>
      <c r="E230" s="104" t="s">
        <v>4273</v>
      </c>
      <c r="F230" s="104" t="s">
        <v>265</v>
      </c>
      <c r="G230" s="104" t="s">
        <v>4440</v>
      </c>
      <c r="H230" s="104" t="s">
        <v>650</v>
      </c>
      <c r="I230" s="104" t="s">
        <v>4548</v>
      </c>
      <c r="J230" s="104">
        <v>1959</v>
      </c>
      <c r="K230" s="109">
        <v>42188</v>
      </c>
      <c r="L230" s="109">
        <v>42241</v>
      </c>
      <c r="M230" s="109">
        <v>45893.5</v>
      </c>
      <c r="N230" s="104">
        <v>18606</v>
      </c>
      <c r="O230" s="104">
        <v>52481</v>
      </c>
      <c r="P230" s="104">
        <v>0</v>
      </c>
      <c r="Q230" s="104">
        <v>0</v>
      </c>
      <c r="R230" s="104">
        <v>0</v>
      </c>
      <c r="S230" s="104" t="s">
        <v>4278</v>
      </c>
    </row>
    <row r="231" spans="1:19" ht="15.75" thickBot="1" x14ac:dyDescent="0.3">
      <c r="A231" s="134">
        <v>221</v>
      </c>
      <c r="B231" s="133" t="s">
        <v>3735</v>
      </c>
      <c r="C231" s="104" t="s">
        <v>56</v>
      </c>
      <c r="D231" s="104"/>
      <c r="E231" s="104" t="s">
        <v>4273</v>
      </c>
      <c r="F231" s="104" t="s">
        <v>265</v>
      </c>
      <c r="G231" s="104" t="s">
        <v>4440</v>
      </c>
      <c r="H231" s="104" t="s">
        <v>650</v>
      </c>
      <c r="I231" s="104" t="s">
        <v>4549</v>
      </c>
      <c r="J231" s="104">
        <v>1960</v>
      </c>
      <c r="K231" s="109">
        <v>42188</v>
      </c>
      <c r="L231" s="109">
        <v>42241</v>
      </c>
      <c r="M231" s="109">
        <v>45893.5</v>
      </c>
      <c r="N231" s="104">
        <v>18606</v>
      </c>
      <c r="O231" s="104">
        <v>52481</v>
      </c>
      <c r="P231" s="104">
        <v>0</v>
      </c>
      <c r="Q231" s="104">
        <v>0</v>
      </c>
      <c r="R231" s="104">
        <v>0</v>
      </c>
      <c r="S231" s="104" t="s">
        <v>4278</v>
      </c>
    </row>
    <row r="232" spans="1:19" ht="15.75" thickBot="1" x14ac:dyDescent="0.3">
      <c r="A232" s="134">
        <v>222</v>
      </c>
      <c r="B232" s="133" t="s">
        <v>3738</v>
      </c>
      <c r="C232" s="104" t="s">
        <v>56</v>
      </c>
      <c r="D232" s="104"/>
      <c r="E232" s="104" t="s">
        <v>4273</v>
      </c>
      <c r="F232" s="104" t="s">
        <v>265</v>
      </c>
      <c r="G232" s="104" t="s">
        <v>4440</v>
      </c>
      <c r="H232" s="104" t="s">
        <v>650</v>
      </c>
      <c r="I232" s="104" t="s">
        <v>4550</v>
      </c>
      <c r="J232" s="104">
        <v>1961</v>
      </c>
      <c r="K232" s="109">
        <v>42188</v>
      </c>
      <c r="L232" s="109">
        <v>42241</v>
      </c>
      <c r="M232" s="109">
        <v>45893.5</v>
      </c>
      <c r="N232" s="104">
        <v>18606</v>
      </c>
      <c r="O232" s="104">
        <v>52481</v>
      </c>
      <c r="P232" s="104">
        <v>0</v>
      </c>
      <c r="Q232" s="104">
        <v>0</v>
      </c>
      <c r="R232" s="104">
        <v>0</v>
      </c>
      <c r="S232" s="104" t="s">
        <v>4278</v>
      </c>
    </row>
    <row r="233" spans="1:19" ht="15.75" thickBot="1" x14ac:dyDescent="0.3">
      <c r="A233" s="134">
        <v>223</v>
      </c>
      <c r="B233" s="133" t="s">
        <v>3741</v>
      </c>
      <c r="C233" s="104" t="s">
        <v>56</v>
      </c>
      <c r="D233" s="104"/>
      <c r="E233" s="104" t="s">
        <v>4273</v>
      </c>
      <c r="F233" s="104" t="s">
        <v>265</v>
      </c>
      <c r="G233" s="104" t="s">
        <v>4440</v>
      </c>
      <c r="H233" s="104" t="s">
        <v>650</v>
      </c>
      <c r="I233" s="104" t="s">
        <v>4551</v>
      </c>
      <c r="J233" s="104">
        <v>1962</v>
      </c>
      <c r="K233" s="109">
        <v>42188</v>
      </c>
      <c r="L233" s="109">
        <v>42241</v>
      </c>
      <c r="M233" s="109">
        <v>45893.5</v>
      </c>
      <c r="N233" s="104">
        <v>18606</v>
      </c>
      <c r="O233" s="104">
        <v>52481</v>
      </c>
      <c r="P233" s="104">
        <v>0</v>
      </c>
      <c r="Q233" s="104">
        <v>0</v>
      </c>
      <c r="R233" s="104">
        <v>0</v>
      </c>
      <c r="S233" s="104" t="s">
        <v>4278</v>
      </c>
    </row>
    <row r="234" spans="1:19" ht="15.75" thickBot="1" x14ac:dyDescent="0.3">
      <c r="A234" s="134">
        <v>224</v>
      </c>
      <c r="B234" s="133" t="s">
        <v>3744</v>
      </c>
      <c r="C234" s="104" t="s">
        <v>56</v>
      </c>
      <c r="D234" s="104"/>
      <c r="E234" s="104" t="s">
        <v>4273</v>
      </c>
      <c r="F234" s="104" t="s">
        <v>265</v>
      </c>
      <c r="G234" s="104" t="s">
        <v>4440</v>
      </c>
      <c r="H234" s="104" t="s">
        <v>650</v>
      </c>
      <c r="I234" s="104" t="s">
        <v>4552</v>
      </c>
      <c r="J234" s="104">
        <v>1963</v>
      </c>
      <c r="K234" s="109">
        <v>42188</v>
      </c>
      <c r="L234" s="109">
        <v>42241</v>
      </c>
      <c r="M234" s="109">
        <v>45893.5</v>
      </c>
      <c r="N234" s="104">
        <v>18606</v>
      </c>
      <c r="O234" s="104">
        <v>52481</v>
      </c>
      <c r="P234" s="104">
        <v>0</v>
      </c>
      <c r="Q234" s="104">
        <v>0</v>
      </c>
      <c r="R234" s="104">
        <v>0</v>
      </c>
      <c r="S234" s="104" t="s">
        <v>4278</v>
      </c>
    </row>
    <row r="235" spans="1:19" ht="15.75" thickBot="1" x14ac:dyDescent="0.3">
      <c r="A235" s="134">
        <v>225</v>
      </c>
      <c r="B235" s="133" t="s">
        <v>3747</v>
      </c>
      <c r="C235" s="104" t="s">
        <v>56</v>
      </c>
      <c r="D235" s="104"/>
      <c r="E235" s="104" t="s">
        <v>4273</v>
      </c>
      <c r="F235" s="104" t="s">
        <v>265</v>
      </c>
      <c r="G235" s="104" t="s">
        <v>4440</v>
      </c>
      <c r="H235" s="104" t="s">
        <v>650</v>
      </c>
      <c r="I235" s="104" t="s">
        <v>4553</v>
      </c>
      <c r="J235" s="104">
        <v>1964</v>
      </c>
      <c r="K235" s="109">
        <v>42188</v>
      </c>
      <c r="L235" s="109">
        <v>42241</v>
      </c>
      <c r="M235" s="109">
        <v>45893.5</v>
      </c>
      <c r="N235" s="104">
        <v>18606</v>
      </c>
      <c r="O235" s="104">
        <v>52481</v>
      </c>
      <c r="P235" s="104">
        <v>0</v>
      </c>
      <c r="Q235" s="104">
        <v>0</v>
      </c>
      <c r="R235" s="104">
        <v>0</v>
      </c>
      <c r="S235" s="104" t="s">
        <v>4278</v>
      </c>
    </row>
    <row r="236" spans="1:19" ht="15.75" thickBot="1" x14ac:dyDescent="0.3">
      <c r="A236" s="134">
        <v>226</v>
      </c>
      <c r="B236" s="133" t="s">
        <v>3750</v>
      </c>
      <c r="C236" s="104" t="s">
        <v>56</v>
      </c>
      <c r="D236" s="104"/>
      <c r="E236" s="104" t="s">
        <v>4273</v>
      </c>
      <c r="F236" s="104" t="s">
        <v>265</v>
      </c>
      <c r="G236" s="104" t="s">
        <v>4440</v>
      </c>
      <c r="H236" s="104" t="s">
        <v>650</v>
      </c>
      <c r="I236" s="104" t="s">
        <v>4554</v>
      </c>
      <c r="J236" s="104">
        <v>1965</v>
      </c>
      <c r="K236" s="109">
        <v>42188</v>
      </c>
      <c r="L236" s="109">
        <v>42241</v>
      </c>
      <c r="M236" s="109">
        <v>45893.5</v>
      </c>
      <c r="N236" s="104">
        <v>18606</v>
      </c>
      <c r="O236" s="104">
        <v>52481</v>
      </c>
      <c r="P236" s="104">
        <v>0</v>
      </c>
      <c r="Q236" s="104">
        <v>0</v>
      </c>
      <c r="R236" s="104">
        <v>0</v>
      </c>
      <c r="S236" s="104" t="s">
        <v>4278</v>
      </c>
    </row>
    <row r="237" spans="1:19" ht="15.75" thickBot="1" x14ac:dyDescent="0.3">
      <c r="A237" s="134">
        <v>227</v>
      </c>
      <c r="B237" s="133" t="s">
        <v>3753</v>
      </c>
      <c r="C237" s="104" t="s">
        <v>56</v>
      </c>
      <c r="D237" s="104"/>
      <c r="E237" s="104" t="s">
        <v>4273</v>
      </c>
      <c r="F237" s="104" t="s">
        <v>265</v>
      </c>
      <c r="G237" s="104" t="s">
        <v>4440</v>
      </c>
      <c r="H237" s="104" t="s">
        <v>650</v>
      </c>
      <c r="I237" s="104" t="s">
        <v>4555</v>
      </c>
      <c r="J237" s="104">
        <v>1966</v>
      </c>
      <c r="K237" s="109">
        <v>42188</v>
      </c>
      <c r="L237" s="109">
        <v>42241</v>
      </c>
      <c r="M237" s="109">
        <v>45893.5</v>
      </c>
      <c r="N237" s="104">
        <v>18606</v>
      </c>
      <c r="O237" s="104">
        <v>52481</v>
      </c>
      <c r="P237" s="104">
        <v>0</v>
      </c>
      <c r="Q237" s="104">
        <v>0</v>
      </c>
      <c r="R237" s="104">
        <v>0</v>
      </c>
      <c r="S237" s="104" t="s">
        <v>4278</v>
      </c>
    </row>
    <row r="238" spans="1:19" ht="15.75" thickBot="1" x14ac:dyDescent="0.3">
      <c r="A238" s="134">
        <v>228</v>
      </c>
      <c r="B238" s="133" t="s">
        <v>3756</v>
      </c>
      <c r="C238" s="104" t="s">
        <v>56</v>
      </c>
      <c r="D238" s="104"/>
      <c r="E238" s="104" t="s">
        <v>4273</v>
      </c>
      <c r="F238" s="104" t="s">
        <v>265</v>
      </c>
      <c r="G238" s="104" t="s">
        <v>4440</v>
      </c>
      <c r="H238" s="104" t="s">
        <v>650</v>
      </c>
      <c r="I238" s="104" t="s">
        <v>4556</v>
      </c>
      <c r="J238" s="104">
        <v>1967</v>
      </c>
      <c r="K238" s="109">
        <v>42188</v>
      </c>
      <c r="L238" s="109">
        <v>42241</v>
      </c>
      <c r="M238" s="109">
        <v>45893.5</v>
      </c>
      <c r="N238" s="104">
        <v>18606</v>
      </c>
      <c r="O238" s="104">
        <v>52481</v>
      </c>
      <c r="P238" s="104">
        <v>0</v>
      </c>
      <c r="Q238" s="104">
        <v>0</v>
      </c>
      <c r="R238" s="104">
        <v>0</v>
      </c>
      <c r="S238" s="104" t="s">
        <v>4278</v>
      </c>
    </row>
    <row r="239" spans="1:19" ht="15.75" thickBot="1" x14ac:dyDescent="0.3">
      <c r="A239" s="134">
        <v>229</v>
      </c>
      <c r="B239" s="133" t="s">
        <v>3759</v>
      </c>
      <c r="C239" s="104" t="s">
        <v>56</v>
      </c>
      <c r="D239" s="104"/>
      <c r="E239" s="104" t="s">
        <v>4273</v>
      </c>
      <c r="F239" s="104" t="s">
        <v>265</v>
      </c>
      <c r="G239" s="104" t="s">
        <v>4440</v>
      </c>
      <c r="H239" s="104" t="s">
        <v>650</v>
      </c>
      <c r="I239" s="104" t="s">
        <v>4557</v>
      </c>
      <c r="J239" s="104">
        <v>1968</v>
      </c>
      <c r="K239" s="109">
        <v>42188</v>
      </c>
      <c r="L239" s="109">
        <v>42241</v>
      </c>
      <c r="M239" s="109">
        <v>45893.5</v>
      </c>
      <c r="N239" s="104">
        <v>18606</v>
      </c>
      <c r="O239" s="104">
        <v>52481</v>
      </c>
      <c r="P239" s="104">
        <v>0</v>
      </c>
      <c r="Q239" s="104">
        <v>0</v>
      </c>
      <c r="R239" s="104">
        <v>0</v>
      </c>
      <c r="S239" s="104" t="s">
        <v>4278</v>
      </c>
    </row>
    <row r="240" spans="1:19" ht="15.75" thickBot="1" x14ac:dyDescent="0.3">
      <c r="A240" s="134">
        <v>230</v>
      </c>
      <c r="B240" s="133" t="s">
        <v>3762</v>
      </c>
      <c r="C240" s="104" t="s">
        <v>56</v>
      </c>
      <c r="D240" s="104"/>
      <c r="E240" s="104" t="s">
        <v>4273</v>
      </c>
      <c r="F240" s="104" t="s">
        <v>265</v>
      </c>
      <c r="G240" s="104" t="s">
        <v>4440</v>
      </c>
      <c r="H240" s="104" t="s">
        <v>650</v>
      </c>
      <c r="I240" s="104" t="s">
        <v>4558</v>
      </c>
      <c r="J240" s="104">
        <v>1969</v>
      </c>
      <c r="K240" s="109">
        <v>42191</v>
      </c>
      <c r="L240" s="109">
        <v>42241</v>
      </c>
      <c r="M240" s="109">
        <v>45893.5</v>
      </c>
      <c r="N240" s="104">
        <v>82870</v>
      </c>
      <c r="O240" s="104">
        <v>82870</v>
      </c>
      <c r="P240" s="104">
        <v>0</v>
      </c>
      <c r="Q240" s="104">
        <v>0</v>
      </c>
      <c r="R240" s="104">
        <v>0</v>
      </c>
      <c r="S240" s="104" t="s">
        <v>4278</v>
      </c>
    </row>
    <row r="241" spans="1:19" ht="15.75" thickBot="1" x14ac:dyDescent="0.3">
      <c r="A241" s="134">
        <v>231</v>
      </c>
      <c r="B241" s="133" t="s">
        <v>3766</v>
      </c>
      <c r="C241" s="104" t="s">
        <v>56</v>
      </c>
      <c r="D241" s="104"/>
      <c r="E241" s="104" t="s">
        <v>4273</v>
      </c>
      <c r="F241" s="104" t="s">
        <v>265</v>
      </c>
      <c r="G241" s="104" t="s">
        <v>4440</v>
      </c>
      <c r="H241" s="104" t="s">
        <v>650</v>
      </c>
      <c r="I241" s="104" t="s">
        <v>4559</v>
      </c>
      <c r="J241" s="104">
        <v>1889</v>
      </c>
      <c r="K241" s="109">
        <v>42193</v>
      </c>
      <c r="L241" s="109">
        <v>42243</v>
      </c>
      <c r="M241" s="109">
        <v>45895.5</v>
      </c>
      <c r="N241" s="104">
        <v>51167</v>
      </c>
      <c r="O241" s="104">
        <v>51167</v>
      </c>
      <c r="P241" s="104">
        <v>0</v>
      </c>
      <c r="Q241" s="104">
        <v>0</v>
      </c>
      <c r="R241" s="104">
        <v>0</v>
      </c>
      <c r="S241" s="104" t="s">
        <v>4278</v>
      </c>
    </row>
    <row r="242" spans="1:19" ht="15.75" thickBot="1" x14ac:dyDescent="0.3">
      <c r="A242" s="134">
        <v>232</v>
      </c>
      <c r="B242" s="133" t="s">
        <v>3769</v>
      </c>
      <c r="C242" s="104" t="s">
        <v>56</v>
      </c>
      <c r="D242" s="104"/>
      <c r="E242" s="104" t="s">
        <v>4271</v>
      </c>
      <c r="F242" s="104" t="s">
        <v>265</v>
      </c>
      <c r="G242" s="104" t="s">
        <v>4440</v>
      </c>
      <c r="H242" s="104" t="s">
        <v>656</v>
      </c>
      <c r="I242" s="104" t="s">
        <v>4560</v>
      </c>
      <c r="J242" s="104">
        <v>1693</v>
      </c>
      <c r="K242" s="109">
        <v>42193</v>
      </c>
      <c r="L242" s="109">
        <v>42214</v>
      </c>
      <c r="M242" s="109">
        <v>42244</v>
      </c>
      <c r="N242" s="104">
        <v>61876</v>
      </c>
      <c r="O242" s="104">
        <v>121224</v>
      </c>
      <c r="P242" s="104">
        <v>0</v>
      </c>
      <c r="Q242" s="104">
        <v>0</v>
      </c>
      <c r="R242" s="104">
        <v>0</v>
      </c>
      <c r="S242" s="104" t="s">
        <v>4278</v>
      </c>
    </row>
    <row r="243" spans="1:19" ht="15.75" thickBot="1" x14ac:dyDescent="0.3">
      <c r="A243" s="134">
        <v>233</v>
      </c>
      <c r="B243" s="133" t="s">
        <v>3772</v>
      </c>
      <c r="C243" s="104" t="s">
        <v>56</v>
      </c>
      <c r="D243" s="104"/>
      <c r="E243" s="104" t="s">
        <v>4273</v>
      </c>
      <c r="F243" s="104" t="s">
        <v>265</v>
      </c>
      <c r="G243" s="104" t="s">
        <v>4440</v>
      </c>
      <c r="H243" s="104" t="s">
        <v>650</v>
      </c>
      <c r="I243" s="104" t="s">
        <v>4561</v>
      </c>
      <c r="J243" s="104">
        <v>2256</v>
      </c>
      <c r="K243" s="109">
        <v>42198</v>
      </c>
      <c r="L243" s="109">
        <v>42278</v>
      </c>
      <c r="M243" s="109">
        <v>45930.5</v>
      </c>
      <c r="N243" s="104">
        <v>59507</v>
      </c>
      <c r="O243" s="104">
        <v>45197</v>
      </c>
      <c r="P243" s="104">
        <v>0</v>
      </c>
      <c r="Q243" s="104">
        <v>0</v>
      </c>
      <c r="R243" s="104">
        <v>0</v>
      </c>
      <c r="S243" s="104" t="s">
        <v>4278</v>
      </c>
    </row>
    <row r="244" spans="1:19" ht="15.75" thickBot="1" x14ac:dyDescent="0.3">
      <c r="A244" s="134">
        <v>234</v>
      </c>
      <c r="B244" s="133" t="s">
        <v>3775</v>
      </c>
      <c r="C244" s="104" t="s">
        <v>56</v>
      </c>
      <c r="D244" s="104"/>
      <c r="E244" s="104" t="s">
        <v>4273</v>
      </c>
      <c r="F244" s="104" t="s">
        <v>265</v>
      </c>
      <c r="G244" s="104" t="s">
        <v>4440</v>
      </c>
      <c r="H244" s="104" t="s">
        <v>650</v>
      </c>
      <c r="I244" s="104" t="s">
        <v>4562</v>
      </c>
      <c r="J244" s="104">
        <v>2257</v>
      </c>
      <c r="K244" s="109">
        <v>42198</v>
      </c>
      <c r="L244" s="109">
        <v>42278</v>
      </c>
      <c r="M244" s="109">
        <v>45930.5</v>
      </c>
      <c r="N244" s="104">
        <v>59507</v>
      </c>
      <c r="O244" s="104">
        <v>45197</v>
      </c>
      <c r="P244" s="104">
        <v>0</v>
      </c>
      <c r="Q244" s="104">
        <v>0</v>
      </c>
      <c r="R244" s="104">
        <v>0</v>
      </c>
      <c r="S244" s="104" t="s">
        <v>4278</v>
      </c>
    </row>
    <row r="245" spans="1:19" ht="15.75" thickBot="1" x14ac:dyDescent="0.3">
      <c r="A245" s="134">
        <v>235</v>
      </c>
      <c r="B245" s="133" t="s">
        <v>3779</v>
      </c>
      <c r="C245" s="104" t="s">
        <v>56</v>
      </c>
      <c r="D245" s="104"/>
      <c r="E245" s="104" t="s">
        <v>4273</v>
      </c>
      <c r="F245" s="104" t="s">
        <v>265</v>
      </c>
      <c r="G245" s="104" t="s">
        <v>4440</v>
      </c>
      <c r="H245" s="104" t="s">
        <v>650</v>
      </c>
      <c r="I245" s="104" t="s">
        <v>4563</v>
      </c>
      <c r="J245" s="104">
        <v>2258</v>
      </c>
      <c r="K245" s="109">
        <v>42198</v>
      </c>
      <c r="L245" s="109">
        <v>42278</v>
      </c>
      <c r="M245" s="109">
        <v>45930.5</v>
      </c>
      <c r="N245" s="104">
        <v>59507</v>
      </c>
      <c r="O245" s="104">
        <v>45197</v>
      </c>
      <c r="P245" s="104">
        <v>0</v>
      </c>
      <c r="Q245" s="104">
        <v>0</v>
      </c>
      <c r="R245" s="104">
        <v>0</v>
      </c>
      <c r="S245" s="104" t="s">
        <v>4278</v>
      </c>
    </row>
    <row r="246" spans="1:19" ht="15.75" thickBot="1" x14ac:dyDescent="0.3">
      <c r="A246" s="134">
        <v>236</v>
      </c>
      <c r="B246" s="133" t="s">
        <v>3782</v>
      </c>
      <c r="C246" s="104" t="s">
        <v>56</v>
      </c>
      <c r="D246" s="104"/>
      <c r="E246" s="104" t="s">
        <v>4273</v>
      </c>
      <c r="F246" s="104" t="s">
        <v>265</v>
      </c>
      <c r="G246" s="104" t="s">
        <v>4440</v>
      </c>
      <c r="H246" s="104" t="s">
        <v>650</v>
      </c>
      <c r="I246" s="104" t="s">
        <v>4564</v>
      </c>
      <c r="J246" s="104">
        <v>1988</v>
      </c>
      <c r="K246" s="109">
        <v>42199</v>
      </c>
      <c r="L246" s="109">
        <v>42243</v>
      </c>
      <c r="M246" s="109">
        <v>45895.5</v>
      </c>
      <c r="N246" s="104">
        <v>102334</v>
      </c>
      <c r="O246" s="104">
        <v>114573</v>
      </c>
      <c r="P246" s="104">
        <v>0</v>
      </c>
      <c r="Q246" s="104">
        <v>0</v>
      </c>
      <c r="R246" s="104">
        <v>0</v>
      </c>
      <c r="S246" s="104" t="s">
        <v>4278</v>
      </c>
    </row>
    <row r="247" spans="1:19" ht="15.75" thickBot="1" x14ac:dyDescent="0.3">
      <c r="A247" s="134">
        <v>237</v>
      </c>
      <c r="B247" s="133" t="s">
        <v>3785</v>
      </c>
      <c r="C247" s="104" t="s">
        <v>56</v>
      </c>
      <c r="D247" s="104"/>
      <c r="E247" s="104" t="s">
        <v>4275</v>
      </c>
      <c r="F247" s="104" t="s">
        <v>265</v>
      </c>
      <c r="G247" s="104" t="s">
        <v>4442</v>
      </c>
      <c r="H247" s="104" t="s">
        <v>656</v>
      </c>
      <c r="I247" s="104" t="s">
        <v>4565</v>
      </c>
      <c r="J247" s="104">
        <v>2146</v>
      </c>
      <c r="K247" s="109">
        <v>42200</v>
      </c>
      <c r="L247" s="109">
        <v>42263</v>
      </c>
      <c r="M247" s="109">
        <v>42323</v>
      </c>
      <c r="N247" s="104">
        <v>270004</v>
      </c>
      <c r="O247" s="104">
        <v>23848</v>
      </c>
      <c r="P247" s="104">
        <v>0</v>
      </c>
      <c r="Q247" s="104">
        <v>0</v>
      </c>
      <c r="R247" s="104">
        <v>0</v>
      </c>
      <c r="S247" s="104" t="s">
        <v>4278</v>
      </c>
    </row>
    <row r="248" spans="1:19" ht="15.75" thickBot="1" x14ac:dyDescent="0.3">
      <c r="A248" s="134">
        <v>238</v>
      </c>
      <c r="B248" s="133" t="s">
        <v>3789</v>
      </c>
      <c r="C248" s="104" t="s">
        <v>56</v>
      </c>
      <c r="D248" s="104"/>
      <c r="E248" s="104" t="s">
        <v>4275</v>
      </c>
      <c r="F248" s="104" t="s">
        <v>265</v>
      </c>
      <c r="G248" s="104" t="s">
        <v>4440</v>
      </c>
      <c r="H248" s="104" t="s">
        <v>656</v>
      </c>
      <c r="I248" s="104" t="s">
        <v>4566</v>
      </c>
      <c r="J248" s="104">
        <v>2043</v>
      </c>
      <c r="K248" s="109">
        <v>42207</v>
      </c>
      <c r="L248" s="109">
        <v>42251</v>
      </c>
      <c r="M248" s="109">
        <v>42311</v>
      </c>
      <c r="N248" s="104">
        <v>51167</v>
      </c>
      <c r="O248" s="104">
        <v>23848</v>
      </c>
      <c r="P248" s="104">
        <v>0</v>
      </c>
      <c r="Q248" s="104">
        <v>0</v>
      </c>
      <c r="R248" s="104">
        <v>0</v>
      </c>
      <c r="S248" s="104" t="s">
        <v>4278</v>
      </c>
    </row>
    <row r="249" spans="1:19" ht="15.75" thickBot="1" x14ac:dyDescent="0.3">
      <c r="A249" s="134">
        <v>239</v>
      </c>
      <c r="B249" s="133" t="s">
        <v>3793</v>
      </c>
      <c r="C249" s="104" t="s">
        <v>56</v>
      </c>
      <c r="D249" s="104"/>
      <c r="E249" s="104" t="s">
        <v>4273</v>
      </c>
      <c r="F249" s="104" t="s">
        <v>265</v>
      </c>
      <c r="G249" s="104" t="s">
        <v>4440</v>
      </c>
      <c r="H249" s="104" t="s">
        <v>650</v>
      </c>
      <c r="I249" s="104" t="s">
        <v>4567</v>
      </c>
      <c r="J249" s="104">
        <v>2709</v>
      </c>
      <c r="K249" s="109">
        <v>42207</v>
      </c>
      <c r="L249" s="109">
        <v>42321</v>
      </c>
      <c r="M249" s="109">
        <v>45973.5</v>
      </c>
      <c r="N249" s="104">
        <v>32718</v>
      </c>
      <c r="O249" s="104">
        <v>29207</v>
      </c>
      <c r="P249" s="104">
        <v>0</v>
      </c>
      <c r="Q249" s="104">
        <v>0</v>
      </c>
      <c r="R249" s="104">
        <v>0</v>
      </c>
      <c r="S249" s="104" t="s">
        <v>4278</v>
      </c>
    </row>
    <row r="250" spans="1:19" ht="15.75" thickBot="1" x14ac:dyDescent="0.3">
      <c r="A250" s="134">
        <v>240</v>
      </c>
      <c r="B250" s="133" t="s">
        <v>3797</v>
      </c>
      <c r="C250" s="104" t="s">
        <v>56</v>
      </c>
      <c r="D250" s="104"/>
      <c r="E250" s="104" t="s">
        <v>4273</v>
      </c>
      <c r="F250" s="104" t="s">
        <v>265</v>
      </c>
      <c r="G250" s="104" t="s">
        <v>4440</v>
      </c>
      <c r="H250" s="104" t="s">
        <v>650</v>
      </c>
      <c r="I250" s="104" t="s">
        <v>4568</v>
      </c>
      <c r="J250" s="104">
        <v>2710</v>
      </c>
      <c r="K250" s="109">
        <v>42207</v>
      </c>
      <c r="L250" s="109">
        <v>42321</v>
      </c>
      <c r="M250" s="109">
        <v>45973.5</v>
      </c>
      <c r="N250" s="104">
        <v>32718</v>
      </c>
      <c r="O250" s="104">
        <v>29207</v>
      </c>
      <c r="P250" s="104">
        <v>0</v>
      </c>
      <c r="Q250" s="104">
        <v>0</v>
      </c>
      <c r="R250" s="104">
        <v>0</v>
      </c>
      <c r="S250" s="104" t="s">
        <v>4278</v>
      </c>
    </row>
    <row r="251" spans="1:19" ht="15.75" thickBot="1" x14ac:dyDescent="0.3">
      <c r="A251" s="134">
        <v>241</v>
      </c>
      <c r="B251" s="133" t="s">
        <v>3800</v>
      </c>
      <c r="C251" s="104" t="s">
        <v>56</v>
      </c>
      <c r="D251" s="104"/>
      <c r="E251" s="104" t="s">
        <v>4273</v>
      </c>
      <c r="F251" s="104" t="s">
        <v>265</v>
      </c>
      <c r="G251" s="104" t="s">
        <v>4440</v>
      </c>
      <c r="H251" s="104" t="s">
        <v>650</v>
      </c>
      <c r="I251" s="104" t="s">
        <v>4518</v>
      </c>
      <c r="J251" s="104">
        <v>2711</v>
      </c>
      <c r="K251" s="109">
        <v>42207</v>
      </c>
      <c r="L251" s="109">
        <v>42321</v>
      </c>
      <c r="M251" s="109">
        <v>45973.5</v>
      </c>
      <c r="N251" s="104">
        <v>32718</v>
      </c>
      <c r="O251" s="104">
        <v>29207</v>
      </c>
      <c r="P251" s="104">
        <v>0</v>
      </c>
      <c r="Q251" s="104">
        <v>0</v>
      </c>
      <c r="R251" s="104">
        <v>0</v>
      </c>
      <c r="S251" s="104" t="s">
        <v>4278</v>
      </c>
    </row>
    <row r="252" spans="1:19" ht="15.75" thickBot="1" x14ac:dyDescent="0.3">
      <c r="A252" s="134">
        <v>242</v>
      </c>
      <c r="B252" s="133" t="s">
        <v>3803</v>
      </c>
      <c r="C252" s="104" t="s">
        <v>56</v>
      </c>
      <c r="D252" s="104"/>
      <c r="E252" s="104" t="s">
        <v>4273</v>
      </c>
      <c r="F252" s="104" t="s">
        <v>265</v>
      </c>
      <c r="G252" s="104" t="s">
        <v>4440</v>
      </c>
      <c r="H252" s="104" t="s">
        <v>650</v>
      </c>
      <c r="I252" s="104" t="s">
        <v>4569</v>
      </c>
      <c r="J252" s="104">
        <v>2712</v>
      </c>
      <c r="K252" s="109">
        <v>42207</v>
      </c>
      <c r="L252" s="109">
        <v>42321</v>
      </c>
      <c r="M252" s="109">
        <v>45973.5</v>
      </c>
      <c r="N252" s="104">
        <v>32718</v>
      </c>
      <c r="O252" s="104">
        <v>29207</v>
      </c>
      <c r="P252" s="104">
        <v>0</v>
      </c>
      <c r="Q252" s="104">
        <v>0</v>
      </c>
      <c r="R252" s="104">
        <v>0</v>
      </c>
      <c r="S252" s="104" t="s">
        <v>4278</v>
      </c>
    </row>
    <row r="253" spans="1:19" ht="15.75" thickBot="1" x14ac:dyDescent="0.3">
      <c r="A253" s="134">
        <v>243</v>
      </c>
      <c r="B253" s="133" t="s">
        <v>3806</v>
      </c>
      <c r="C253" s="104" t="s">
        <v>56</v>
      </c>
      <c r="D253" s="104"/>
      <c r="E253" s="104" t="s">
        <v>4273</v>
      </c>
      <c r="F253" s="104" t="s">
        <v>265</v>
      </c>
      <c r="G253" s="104" t="s">
        <v>4440</v>
      </c>
      <c r="H253" s="104" t="s">
        <v>650</v>
      </c>
      <c r="I253" s="104" t="s">
        <v>4570</v>
      </c>
      <c r="J253" s="104">
        <v>2713</v>
      </c>
      <c r="K253" s="109">
        <v>42207</v>
      </c>
      <c r="L253" s="109">
        <v>42321</v>
      </c>
      <c r="M253" s="109">
        <v>45973.5</v>
      </c>
      <c r="N253" s="104">
        <v>32718</v>
      </c>
      <c r="O253" s="104">
        <v>29207</v>
      </c>
      <c r="P253" s="104">
        <v>0</v>
      </c>
      <c r="Q253" s="104">
        <v>0</v>
      </c>
      <c r="R253" s="104">
        <v>0</v>
      </c>
      <c r="S253" s="104" t="s">
        <v>4278</v>
      </c>
    </row>
    <row r="254" spans="1:19" ht="15.75" thickBot="1" x14ac:dyDescent="0.3">
      <c r="A254" s="134">
        <v>244</v>
      </c>
      <c r="B254" s="133" t="s">
        <v>3809</v>
      </c>
      <c r="C254" s="104" t="s">
        <v>56</v>
      </c>
      <c r="D254" s="104"/>
      <c r="E254" s="104" t="s">
        <v>4273</v>
      </c>
      <c r="F254" s="104" t="s">
        <v>265</v>
      </c>
      <c r="G254" s="104" t="s">
        <v>4440</v>
      </c>
      <c r="H254" s="104" t="s">
        <v>650</v>
      </c>
      <c r="I254" s="104" t="s">
        <v>4571</v>
      </c>
      <c r="J254" s="104">
        <v>2714</v>
      </c>
      <c r="K254" s="109">
        <v>42207</v>
      </c>
      <c r="L254" s="109">
        <v>42321</v>
      </c>
      <c r="M254" s="109">
        <v>45973.5</v>
      </c>
      <c r="N254" s="104">
        <v>32718</v>
      </c>
      <c r="O254" s="104">
        <v>29207</v>
      </c>
      <c r="P254" s="104">
        <v>0</v>
      </c>
      <c r="Q254" s="104">
        <v>0</v>
      </c>
      <c r="R254" s="104">
        <v>0</v>
      </c>
      <c r="S254" s="104" t="s">
        <v>4278</v>
      </c>
    </row>
    <row r="255" spans="1:19" ht="15.75" thickBot="1" x14ac:dyDescent="0.3">
      <c r="A255" s="134">
        <v>245</v>
      </c>
      <c r="B255" s="133" t="s">
        <v>3813</v>
      </c>
      <c r="C255" s="104" t="s">
        <v>56</v>
      </c>
      <c r="D255" s="104"/>
      <c r="E255" s="104" t="s">
        <v>4273</v>
      </c>
      <c r="F255" s="104" t="s">
        <v>265</v>
      </c>
      <c r="G255" s="104" t="s">
        <v>4442</v>
      </c>
      <c r="H255" s="104" t="s">
        <v>650</v>
      </c>
      <c r="I255" s="104" t="s">
        <v>4572</v>
      </c>
      <c r="J255" s="104">
        <v>2793</v>
      </c>
      <c r="K255" s="109">
        <v>42212</v>
      </c>
      <c r="L255" s="109">
        <v>42326</v>
      </c>
      <c r="M255" s="109">
        <v>45978.5</v>
      </c>
      <c r="N255" s="104">
        <v>138525</v>
      </c>
      <c r="O255" s="104">
        <v>83639</v>
      </c>
      <c r="P255" s="104">
        <v>0</v>
      </c>
      <c r="Q255" s="104">
        <v>0</v>
      </c>
      <c r="R255" s="104">
        <v>0</v>
      </c>
      <c r="S255" s="104" t="s">
        <v>4278</v>
      </c>
    </row>
    <row r="256" spans="1:19" ht="15.75" thickBot="1" x14ac:dyDescent="0.3">
      <c r="A256" s="134">
        <v>246</v>
      </c>
      <c r="B256" s="133" t="s">
        <v>3816</v>
      </c>
      <c r="C256" s="104" t="s">
        <v>56</v>
      </c>
      <c r="D256" s="104"/>
      <c r="E256" s="104" t="s">
        <v>4273</v>
      </c>
      <c r="F256" s="104" t="s">
        <v>265</v>
      </c>
      <c r="G256" s="104" t="s">
        <v>4442</v>
      </c>
      <c r="H256" s="104" t="s">
        <v>650</v>
      </c>
      <c r="I256" s="104" t="s">
        <v>4573</v>
      </c>
      <c r="J256" s="104">
        <v>2792</v>
      </c>
      <c r="K256" s="109">
        <v>42213</v>
      </c>
      <c r="L256" s="109">
        <v>42326</v>
      </c>
      <c r="M256" s="109">
        <v>45978.5</v>
      </c>
      <c r="N256" s="104">
        <v>105696</v>
      </c>
      <c r="O256" s="104">
        <v>52823</v>
      </c>
      <c r="P256" s="104">
        <v>0</v>
      </c>
      <c r="Q256" s="104">
        <v>0</v>
      </c>
      <c r="R256" s="104">
        <v>0</v>
      </c>
      <c r="S256" s="104" t="s">
        <v>4278</v>
      </c>
    </row>
    <row r="257" spans="1:19" ht="15.75" thickBot="1" x14ac:dyDescent="0.3">
      <c r="A257" s="134">
        <v>247</v>
      </c>
      <c r="B257" s="133" t="s">
        <v>3819</v>
      </c>
      <c r="C257" s="104" t="s">
        <v>56</v>
      </c>
      <c r="D257" s="104"/>
      <c r="E257" s="104" t="s">
        <v>4273</v>
      </c>
      <c r="F257" s="104" t="s">
        <v>265</v>
      </c>
      <c r="G257" s="104" t="s">
        <v>4574</v>
      </c>
      <c r="H257" s="104" t="s">
        <v>650</v>
      </c>
      <c r="I257" s="104" t="s">
        <v>4575</v>
      </c>
      <c r="J257" s="104">
        <v>2586</v>
      </c>
      <c r="K257" s="109">
        <v>42208</v>
      </c>
      <c r="L257" s="109">
        <v>42305</v>
      </c>
      <c r="M257" s="109">
        <v>45957.5</v>
      </c>
      <c r="N257" s="104">
        <v>134033</v>
      </c>
      <c r="O257" s="104">
        <v>121224</v>
      </c>
      <c r="P257" s="104">
        <v>0</v>
      </c>
      <c r="Q257" s="104">
        <v>0</v>
      </c>
      <c r="R257" s="104">
        <v>0</v>
      </c>
      <c r="S257" s="104" t="s">
        <v>4278</v>
      </c>
    </row>
    <row r="258" spans="1:19" ht="15.75" thickBot="1" x14ac:dyDescent="0.3">
      <c r="A258" s="134">
        <v>248</v>
      </c>
      <c r="B258" s="133" t="s">
        <v>3823</v>
      </c>
      <c r="C258" s="104" t="s">
        <v>56</v>
      </c>
      <c r="D258" s="104"/>
      <c r="E258" s="104" t="s">
        <v>4275</v>
      </c>
      <c r="F258" s="104" t="s">
        <v>265</v>
      </c>
      <c r="G258" s="104" t="s">
        <v>4440</v>
      </c>
      <c r="H258" s="104" t="s">
        <v>656</v>
      </c>
      <c r="I258" s="104" t="s">
        <v>4576</v>
      </c>
      <c r="J258" s="104">
        <v>2063</v>
      </c>
      <c r="K258" s="109">
        <v>42215</v>
      </c>
      <c r="L258" s="109">
        <v>42255</v>
      </c>
      <c r="M258" s="109">
        <v>42315</v>
      </c>
      <c r="N258" s="104">
        <v>51237</v>
      </c>
      <c r="O258" s="104">
        <v>27218</v>
      </c>
      <c r="P258" s="104">
        <v>0</v>
      </c>
      <c r="Q258" s="104">
        <v>0</v>
      </c>
      <c r="R258" s="104">
        <v>0</v>
      </c>
      <c r="S258" s="104" t="s">
        <v>4278</v>
      </c>
    </row>
    <row r="259" spans="1:19" ht="15.75" thickBot="1" x14ac:dyDescent="0.3">
      <c r="A259" s="134">
        <v>249</v>
      </c>
      <c r="B259" s="133" t="s">
        <v>3827</v>
      </c>
      <c r="C259" s="104" t="s">
        <v>56</v>
      </c>
      <c r="D259" s="104"/>
      <c r="E259" s="104" t="s">
        <v>4273</v>
      </c>
      <c r="F259" s="104" t="s">
        <v>265</v>
      </c>
      <c r="G259" s="104" t="s">
        <v>4440</v>
      </c>
      <c r="H259" s="104" t="s">
        <v>650</v>
      </c>
      <c r="I259" s="104" t="s">
        <v>4577</v>
      </c>
      <c r="J259" s="104">
        <v>2738</v>
      </c>
      <c r="K259" s="109">
        <v>42193</v>
      </c>
      <c r="L259" s="109">
        <v>42321</v>
      </c>
      <c r="M259" s="109">
        <v>45973.5</v>
      </c>
      <c r="N259" s="104">
        <v>335482</v>
      </c>
      <c r="O259" s="104">
        <v>335482</v>
      </c>
      <c r="P259" s="104">
        <v>0</v>
      </c>
      <c r="Q259" s="104">
        <v>0</v>
      </c>
      <c r="R259" s="104">
        <v>0</v>
      </c>
      <c r="S259" s="104" t="s">
        <v>4278</v>
      </c>
    </row>
    <row r="260" spans="1:19" ht="15.75" thickBot="1" x14ac:dyDescent="0.3">
      <c r="A260" s="134">
        <v>250</v>
      </c>
      <c r="B260" s="133" t="s">
        <v>3830</v>
      </c>
      <c r="C260" s="104" t="s">
        <v>56</v>
      </c>
      <c r="D260" s="104"/>
      <c r="E260" s="104" t="s">
        <v>4271</v>
      </c>
      <c r="F260" s="104" t="s">
        <v>265</v>
      </c>
      <c r="G260" s="104" t="s">
        <v>4440</v>
      </c>
      <c r="H260" s="104" t="s">
        <v>656</v>
      </c>
      <c r="I260" s="104" t="s">
        <v>4577</v>
      </c>
      <c r="J260" s="104">
        <v>2407</v>
      </c>
      <c r="K260" s="109">
        <v>42193</v>
      </c>
      <c r="L260" s="109">
        <v>42321</v>
      </c>
      <c r="M260" s="109">
        <v>43416.75</v>
      </c>
      <c r="N260" s="104">
        <v>335482</v>
      </c>
      <c r="O260" s="104">
        <v>27218</v>
      </c>
      <c r="P260" s="104">
        <v>0</v>
      </c>
      <c r="Q260" s="104">
        <v>0</v>
      </c>
      <c r="R260" s="104">
        <v>0</v>
      </c>
      <c r="S260" s="104" t="s">
        <v>4278</v>
      </c>
    </row>
    <row r="261" spans="1:19" ht="15.75" thickBot="1" x14ac:dyDescent="0.3">
      <c r="A261" s="134">
        <v>251</v>
      </c>
      <c r="B261" s="133" t="s">
        <v>3833</v>
      </c>
      <c r="C261" s="104" t="s">
        <v>56</v>
      </c>
      <c r="D261" s="104"/>
      <c r="E261" s="104" t="s">
        <v>4275</v>
      </c>
      <c r="F261" s="104" t="s">
        <v>265</v>
      </c>
      <c r="G261" s="104" t="s">
        <v>4440</v>
      </c>
      <c r="H261" s="104" t="s">
        <v>656</v>
      </c>
      <c r="I261" s="104" t="s">
        <v>4578</v>
      </c>
      <c r="J261" s="104">
        <v>2769</v>
      </c>
      <c r="K261" s="109">
        <v>42193</v>
      </c>
      <c r="L261" s="109">
        <v>42325</v>
      </c>
      <c r="M261" s="109">
        <v>42475</v>
      </c>
      <c r="N261" s="104">
        <v>51237</v>
      </c>
      <c r="O261" s="104">
        <v>27218</v>
      </c>
      <c r="P261" s="104">
        <v>0</v>
      </c>
      <c r="Q261" s="104">
        <v>0</v>
      </c>
      <c r="R261" s="104">
        <v>0</v>
      </c>
      <c r="S261" s="104" t="s">
        <v>4278</v>
      </c>
    </row>
    <row r="262" spans="1:19" ht="15.75" thickBot="1" x14ac:dyDescent="0.3">
      <c r="A262" s="134">
        <v>252</v>
      </c>
      <c r="B262" s="133" t="s">
        <v>3836</v>
      </c>
      <c r="C262" s="104" t="s">
        <v>56</v>
      </c>
      <c r="D262" s="104"/>
      <c r="E262" s="104" t="s">
        <v>4273</v>
      </c>
      <c r="F262" s="104" t="s">
        <v>265</v>
      </c>
      <c r="G262" s="104" t="s">
        <v>4440</v>
      </c>
      <c r="H262" s="104" t="s">
        <v>650</v>
      </c>
      <c r="I262" s="104" t="s">
        <v>4579</v>
      </c>
      <c r="J262" s="104">
        <v>2168</v>
      </c>
      <c r="K262" s="109">
        <v>42219</v>
      </c>
      <c r="L262" s="109">
        <v>42268</v>
      </c>
      <c r="M262" s="109">
        <v>45920.5</v>
      </c>
      <c r="N262" s="104">
        <v>57237</v>
      </c>
      <c r="O262" s="104">
        <v>57237</v>
      </c>
      <c r="P262" s="104">
        <v>0</v>
      </c>
      <c r="Q262" s="104">
        <v>0</v>
      </c>
      <c r="R262" s="104">
        <v>0</v>
      </c>
      <c r="S262" s="104" t="s">
        <v>4278</v>
      </c>
    </row>
    <row r="263" spans="1:19" ht="15.75" thickBot="1" x14ac:dyDescent="0.3">
      <c r="A263" s="134">
        <v>253</v>
      </c>
      <c r="B263" s="133" t="s">
        <v>3839</v>
      </c>
      <c r="C263" s="104" t="s">
        <v>56</v>
      </c>
      <c r="D263" s="104"/>
      <c r="E263" s="104" t="s">
        <v>4272</v>
      </c>
      <c r="F263" s="104" t="s">
        <v>265</v>
      </c>
      <c r="G263" s="104" t="s">
        <v>4440</v>
      </c>
      <c r="H263" s="104" t="s">
        <v>656</v>
      </c>
      <c r="I263" s="104" t="s">
        <v>4580</v>
      </c>
      <c r="J263" s="104">
        <v>1791</v>
      </c>
      <c r="K263" s="109">
        <v>42220</v>
      </c>
      <c r="L263" s="109">
        <v>42241</v>
      </c>
      <c r="M263" s="109">
        <v>45893.5</v>
      </c>
      <c r="N263" s="104">
        <v>111340</v>
      </c>
      <c r="O263" s="104">
        <v>27218</v>
      </c>
      <c r="P263" s="104">
        <v>0</v>
      </c>
      <c r="Q263" s="104">
        <v>0</v>
      </c>
      <c r="R263" s="104">
        <v>0</v>
      </c>
      <c r="S263" s="104" t="s">
        <v>4278</v>
      </c>
    </row>
    <row r="264" spans="1:19" ht="15.75" thickBot="1" x14ac:dyDescent="0.3">
      <c r="A264" s="134">
        <v>254</v>
      </c>
      <c r="B264" s="133" t="s">
        <v>3843</v>
      </c>
      <c r="C264" s="104" t="s">
        <v>56</v>
      </c>
      <c r="D264" s="104"/>
      <c r="E264" s="104" t="s">
        <v>4273</v>
      </c>
      <c r="F264" s="104" t="s">
        <v>265</v>
      </c>
      <c r="G264" s="104" t="s">
        <v>4440</v>
      </c>
      <c r="H264" s="104" t="s">
        <v>650</v>
      </c>
      <c r="I264" s="104" t="s">
        <v>4581</v>
      </c>
      <c r="J264" s="104">
        <v>2375</v>
      </c>
      <c r="K264" s="109">
        <v>42208</v>
      </c>
      <c r="L264" s="109">
        <v>42284</v>
      </c>
      <c r="M264" s="109">
        <v>45936.5</v>
      </c>
      <c r="N264" s="104">
        <v>237011</v>
      </c>
      <c r="O264" s="104">
        <v>473823</v>
      </c>
      <c r="P264" s="104">
        <v>0</v>
      </c>
      <c r="Q264" s="104">
        <v>0</v>
      </c>
      <c r="R264" s="104">
        <v>0</v>
      </c>
      <c r="S264" s="104" t="s">
        <v>4278</v>
      </c>
    </row>
    <row r="265" spans="1:19" ht="15.75" thickBot="1" x14ac:dyDescent="0.3">
      <c r="A265" s="134">
        <v>255</v>
      </c>
      <c r="B265" s="133" t="s">
        <v>3846</v>
      </c>
      <c r="C265" s="104" t="s">
        <v>56</v>
      </c>
      <c r="D265" s="104"/>
      <c r="E265" s="104" t="s">
        <v>4275</v>
      </c>
      <c r="F265" s="104" t="s">
        <v>265</v>
      </c>
      <c r="G265" s="104" t="s">
        <v>4440</v>
      </c>
      <c r="H265" s="104" t="s">
        <v>656</v>
      </c>
      <c r="I265" s="104" t="s">
        <v>4582</v>
      </c>
      <c r="J265" s="104">
        <v>2145</v>
      </c>
      <c r="K265" s="109">
        <v>42222</v>
      </c>
      <c r="L265" s="109">
        <v>42263</v>
      </c>
      <c r="M265" s="109">
        <v>42323</v>
      </c>
      <c r="N265" s="104">
        <v>51237</v>
      </c>
      <c r="O265" s="104">
        <v>117474</v>
      </c>
      <c r="P265" s="104">
        <v>0</v>
      </c>
      <c r="Q265" s="104">
        <v>0</v>
      </c>
      <c r="R265" s="104">
        <v>0</v>
      </c>
      <c r="S265" s="104" t="s">
        <v>4278</v>
      </c>
    </row>
    <row r="266" spans="1:19" ht="15.75" thickBot="1" x14ac:dyDescent="0.3">
      <c r="A266" s="134">
        <v>256</v>
      </c>
      <c r="B266" s="133" t="s">
        <v>3849</v>
      </c>
      <c r="C266" s="104" t="s">
        <v>56</v>
      </c>
      <c r="D266" s="104"/>
      <c r="E266" s="104" t="s">
        <v>4272</v>
      </c>
      <c r="F266" s="104" t="s">
        <v>265</v>
      </c>
      <c r="G266" s="104" t="s">
        <v>4440</v>
      </c>
      <c r="H266" s="104" t="s">
        <v>656</v>
      </c>
      <c r="I266" s="104" t="s">
        <v>4583</v>
      </c>
      <c r="J266" s="104">
        <v>3294</v>
      </c>
      <c r="K266" s="109">
        <v>42214</v>
      </c>
      <c r="L266" s="109">
        <v>42367</v>
      </c>
      <c r="M266" s="109">
        <v>44193.25</v>
      </c>
      <c r="N266" s="104">
        <v>124150</v>
      </c>
      <c r="O266" s="104">
        <v>114974</v>
      </c>
      <c r="P266" s="104">
        <v>0</v>
      </c>
      <c r="Q266" s="104">
        <v>0</v>
      </c>
      <c r="R266" s="104">
        <v>0</v>
      </c>
      <c r="S266" s="104" t="s">
        <v>4278</v>
      </c>
    </row>
    <row r="267" spans="1:19" ht="15.75" thickBot="1" x14ac:dyDescent="0.3">
      <c r="A267" s="134">
        <v>257</v>
      </c>
      <c r="B267" s="133" t="s">
        <v>3852</v>
      </c>
      <c r="C267" s="104" t="s">
        <v>56</v>
      </c>
      <c r="D267" s="104"/>
      <c r="E267" s="104" t="s">
        <v>4273</v>
      </c>
      <c r="F267" s="104" t="s">
        <v>265</v>
      </c>
      <c r="G267" s="104" t="s">
        <v>4574</v>
      </c>
      <c r="H267" s="104" t="s">
        <v>650</v>
      </c>
      <c r="I267" s="104" t="s">
        <v>4584</v>
      </c>
      <c r="J267" s="104">
        <v>2151</v>
      </c>
      <c r="K267" s="109">
        <v>42222</v>
      </c>
      <c r="L267" s="109">
        <v>42264</v>
      </c>
      <c r="M267" s="109">
        <v>45916.5</v>
      </c>
      <c r="N267" s="104">
        <v>143092</v>
      </c>
      <c r="O267" s="104">
        <v>143092</v>
      </c>
      <c r="P267" s="104">
        <v>0</v>
      </c>
      <c r="Q267" s="104">
        <v>0</v>
      </c>
      <c r="R267" s="104">
        <v>0</v>
      </c>
      <c r="S267" s="104" t="s">
        <v>4278</v>
      </c>
    </row>
    <row r="268" spans="1:19" ht="15.75" thickBot="1" x14ac:dyDescent="0.3">
      <c r="A268" s="134">
        <v>258</v>
      </c>
      <c r="B268" s="133" t="s">
        <v>3856</v>
      </c>
      <c r="C268" s="104" t="s">
        <v>56</v>
      </c>
      <c r="D268" s="104"/>
      <c r="E268" s="104" t="s">
        <v>4273</v>
      </c>
      <c r="F268" s="104" t="s">
        <v>265</v>
      </c>
      <c r="G268" s="104" t="s">
        <v>4440</v>
      </c>
      <c r="H268" s="104" t="s">
        <v>650</v>
      </c>
      <c r="I268" s="104" t="s">
        <v>4585</v>
      </c>
      <c r="J268" s="104">
        <v>2856</v>
      </c>
      <c r="K268" s="109">
        <v>42229</v>
      </c>
      <c r="L268" s="109">
        <v>42332</v>
      </c>
      <c r="M268" s="109">
        <v>45984.5</v>
      </c>
      <c r="N268" s="104">
        <v>37023</v>
      </c>
      <c r="O268" s="104">
        <v>23848</v>
      </c>
      <c r="P268" s="104">
        <v>0</v>
      </c>
      <c r="Q268" s="104">
        <v>0</v>
      </c>
      <c r="R268" s="104">
        <v>0</v>
      </c>
      <c r="S268" s="104" t="s">
        <v>4278</v>
      </c>
    </row>
    <row r="269" spans="1:19" ht="15.75" thickBot="1" x14ac:dyDescent="0.3">
      <c r="A269" s="134">
        <v>259</v>
      </c>
      <c r="B269" s="133" t="s">
        <v>3859</v>
      </c>
      <c r="C269" s="104" t="s">
        <v>56</v>
      </c>
      <c r="D269" s="104"/>
      <c r="E269" s="104" t="s">
        <v>4273</v>
      </c>
      <c r="F269" s="104" t="s">
        <v>265</v>
      </c>
      <c r="G269" s="104" t="s">
        <v>4440</v>
      </c>
      <c r="H269" s="104" t="s">
        <v>650</v>
      </c>
      <c r="I269" s="104" t="s">
        <v>4586</v>
      </c>
      <c r="J269" s="104">
        <v>2857</v>
      </c>
      <c r="K269" s="109">
        <v>42229</v>
      </c>
      <c r="L269" s="109">
        <v>42332</v>
      </c>
      <c r="M269" s="109">
        <v>45984.5</v>
      </c>
      <c r="N269" s="104">
        <v>37023</v>
      </c>
      <c r="O269" s="104">
        <v>23848</v>
      </c>
      <c r="P269" s="104">
        <v>0</v>
      </c>
      <c r="Q269" s="104">
        <v>0</v>
      </c>
      <c r="R269" s="104">
        <v>0</v>
      </c>
      <c r="S269" s="104" t="s">
        <v>4278</v>
      </c>
    </row>
    <row r="270" spans="1:19" ht="15.75" thickBot="1" x14ac:dyDescent="0.3">
      <c r="A270" s="134">
        <v>260</v>
      </c>
      <c r="B270" s="133" t="s">
        <v>3862</v>
      </c>
      <c r="C270" s="104" t="s">
        <v>56</v>
      </c>
      <c r="D270" s="104"/>
      <c r="E270" s="104" t="s">
        <v>4273</v>
      </c>
      <c r="F270" s="104" t="s">
        <v>265</v>
      </c>
      <c r="G270" s="104" t="s">
        <v>4440</v>
      </c>
      <c r="H270" s="104" t="s">
        <v>650</v>
      </c>
      <c r="I270" s="104" t="s">
        <v>4587</v>
      </c>
      <c r="J270" s="104">
        <v>2858</v>
      </c>
      <c r="K270" s="109">
        <v>42229</v>
      </c>
      <c r="L270" s="109">
        <v>42332</v>
      </c>
      <c r="M270" s="109">
        <v>45984.5</v>
      </c>
      <c r="N270" s="104">
        <v>37023</v>
      </c>
      <c r="O270" s="104">
        <v>23848</v>
      </c>
      <c r="P270" s="104">
        <v>0</v>
      </c>
      <c r="Q270" s="104">
        <v>0</v>
      </c>
      <c r="R270" s="104">
        <v>0</v>
      </c>
      <c r="S270" s="104" t="s">
        <v>4278</v>
      </c>
    </row>
    <row r="271" spans="1:19" ht="15.75" thickBot="1" x14ac:dyDescent="0.3">
      <c r="A271" s="134">
        <v>261</v>
      </c>
      <c r="B271" s="133" t="s">
        <v>3865</v>
      </c>
      <c r="C271" s="104" t="s">
        <v>56</v>
      </c>
      <c r="D271" s="104"/>
      <c r="E271" s="104" t="s">
        <v>4273</v>
      </c>
      <c r="F271" s="104" t="s">
        <v>265</v>
      </c>
      <c r="G271" s="104" t="s">
        <v>4440</v>
      </c>
      <c r="H271" s="104" t="s">
        <v>650</v>
      </c>
      <c r="I271" s="104" t="s">
        <v>4588</v>
      </c>
      <c r="J271" s="104">
        <v>2859</v>
      </c>
      <c r="K271" s="109">
        <v>42229</v>
      </c>
      <c r="L271" s="109">
        <v>42332</v>
      </c>
      <c r="M271" s="109">
        <v>45984.5</v>
      </c>
      <c r="N271" s="104">
        <v>37023</v>
      </c>
      <c r="O271" s="104">
        <v>23848</v>
      </c>
      <c r="P271" s="104">
        <v>0</v>
      </c>
      <c r="Q271" s="104">
        <v>0</v>
      </c>
      <c r="R271" s="104">
        <v>0</v>
      </c>
      <c r="S271" s="104" t="s">
        <v>4278</v>
      </c>
    </row>
    <row r="272" spans="1:19" ht="15.75" thickBot="1" x14ac:dyDescent="0.3">
      <c r="A272" s="134">
        <v>262</v>
      </c>
      <c r="B272" s="133" t="s">
        <v>3868</v>
      </c>
      <c r="C272" s="104" t="s">
        <v>56</v>
      </c>
      <c r="D272" s="104"/>
      <c r="E272" s="104" t="s">
        <v>4273</v>
      </c>
      <c r="F272" s="104" t="s">
        <v>265</v>
      </c>
      <c r="G272" s="104" t="s">
        <v>4440</v>
      </c>
      <c r="H272" s="104" t="s">
        <v>650</v>
      </c>
      <c r="I272" s="104" t="s">
        <v>4589</v>
      </c>
      <c r="J272" s="104">
        <v>2860</v>
      </c>
      <c r="K272" s="109">
        <v>42229</v>
      </c>
      <c r="L272" s="109">
        <v>42332</v>
      </c>
      <c r="M272" s="109">
        <v>45984.5</v>
      </c>
      <c r="N272" s="104">
        <v>37023</v>
      </c>
      <c r="O272" s="104">
        <v>23848</v>
      </c>
      <c r="P272" s="104">
        <v>0</v>
      </c>
      <c r="Q272" s="104">
        <v>0</v>
      </c>
      <c r="R272" s="104">
        <v>0</v>
      </c>
      <c r="S272" s="104" t="s">
        <v>4278</v>
      </c>
    </row>
    <row r="273" spans="1:19" ht="15.75" thickBot="1" x14ac:dyDescent="0.3">
      <c r="A273" s="134">
        <v>263</v>
      </c>
      <c r="B273" s="133" t="s">
        <v>3871</v>
      </c>
      <c r="C273" s="104" t="s">
        <v>56</v>
      </c>
      <c r="D273" s="104"/>
      <c r="E273" s="104" t="s">
        <v>4273</v>
      </c>
      <c r="F273" s="104" t="s">
        <v>265</v>
      </c>
      <c r="G273" s="104" t="s">
        <v>4480</v>
      </c>
      <c r="H273" s="104" t="s">
        <v>650</v>
      </c>
      <c r="I273" s="104" t="s">
        <v>4590</v>
      </c>
      <c r="J273" s="104">
        <v>2582</v>
      </c>
      <c r="K273" s="109">
        <v>42230</v>
      </c>
      <c r="L273" s="109">
        <v>42304</v>
      </c>
      <c r="M273" s="109">
        <v>45956.5</v>
      </c>
      <c r="N273" s="104">
        <v>104665</v>
      </c>
      <c r="O273" s="104">
        <v>57237</v>
      </c>
      <c r="P273" s="104">
        <v>0</v>
      </c>
      <c r="Q273" s="104">
        <v>0</v>
      </c>
      <c r="R273" s="104">
        <v>0</v>
      </c>
      <c r="S273" s="104" t="s">
        <v>4278</v>
      </c>
    </row>
    <row r="274" spans="1:19" ht="15.75" thickBot="1" x14ac:dyDescent="0.3">
      <c r="A274" s="134">
        <v>264</v>
      </c>
      <c r="B274" s="133" t="s">
        <v>3873</v>
      </c>
      <c r="C274" s="104" t="s">
        <v>56</v>
      </c>
      <c r="D274" s="104"/>
      <c r="E274" s="104" t="s">
        <v>4273</v>
      </c>
      <c r="F274" s="104" t="s">
        <v>265</v>
      </c>
      <c r="G274" s="104" t="s">
        <v>4440</v>
      </c>
      <c r="H274" s="104" t="s">
        <v>650</v>
      </c>
      <c r="I274" s="104" t="s">
        <v>4591</v>
      </c>
      <c r="J274" s="104">
        <v>2494</v>
      </c>
      <c r="K274" s="109">
        <v>42234</v>
      </c>
      <c r="L274" s="109">
        <v>42296</v>
      </c>
      <c r="M274" s="109">
        <v>45948.5</v>
      </c>
      <c r="N274" s="104">
        <v>143092</v>
      </c>
      <c r="O274" s="104">
        <v>104665</v>
      </c>
      <c r="P274" s="104">
        <v>0</v>
      </c>
      <c r="Q274" s="104">
        <v>0</v>
      </c>
      <c r="R274" s="104">
        <v>0</v>
      </c>
      <c r="S274" s="104" t="s">
        <v>4278</v>
      </c>
    </row>
    <row r="275" spans="1:19" ht="15.75" thickBot="1" x14ac:dyDescent="0.3">
      <c r="A275" s="134">
        <v>265</v>
      </c>
      <c r="B275" s="133" t="s">
        <v>3876</v>
      </c>
      <c r="C275" s="104" t="s">
        <v>56</v>
      </c>
      <c r="D275" s="104"/>
      <c r="E275" s="104" t="s">
        <v>4273</v>
      </c>
      <c r="F275" s="104" t="s">
        <v>265</v>
      </c>
      <c r="G275" s="104" t="s">
        <v>4418</v>
      </c>
      <c r="H275" s="104" t="s">
        <v>650</v>
      </c>
      <c r="I275" s="104" t="s">
        <v>4592</v>
      </c>
      <c r="J275" s="104">
        <v>3196</v>
      </c>
      <c r="K275" s="109">
        <v>42230</v>
      </c>
      <c r="L275" s="109">
        <v>42355</v>
      </c>
      <c r="M275" s="109">
        <v>46007.5</v>
      </c>
      <c r="N275" s="104">
        <v>33564</v>
      </c>
      <c r="O275" s="104">
        <v>27218</v>
      </c>
      <c r="P275" s="104">
        <v>0</v>
      </c>
      <c r="Q275" s="104">
        <v>0</v>
      </c>
      <c r="R275" s="104">
        <v>0</v>
      </c>
      <c r="S275" s="104" t="s">
        <v>4278</v>
      </c>
    </row>
    <row r="276" spans="1:19" ht="15.75" thickBot="1" x14ac:dyDescent="0.3">
      <c r="A276" s="134">
        <v>266</v>
      </c>
      <c r="B276" s="133" t="s">
        <v>3879</v>
      </c>
      <c r="C276" s="104" t="s">
        <v>56</v>
      </c>
      <c r="D276" s="104"/>
      <c r="E276" s="104" t="s">
        <v>4273</v>
      </c>
      <c r="F276" s="104" t="s">
        <v>265</v>
      </c>
      <c r="G276" s="104" t="s">
        <v>4418</v>
      </c>
      <c r="H276" s="104" t="s">
        <v>650</v>
      </c>
      <c r="I276" s="104" t="s">
        <v>4593</v>
      </c>
      <c r="J276" s="104">
        <v>3170</v>
      </c>
      <c r="K276" s="109">
        <v>42230</v>
      </c>
      <c r="L276" s="109">
        <v>42355</v>
      </c>
      <c r="M276" s="109">
        <v>46007.5</v>
      </c>
      <c r="N276" s="104">
        <v>33564</v>
      </c>
      <c r="O276" s="104">
        <v>27218</v>
      </c>
      <c r="P276" s="104">
        <v>0</v>
      </c>
      <c r="Q276" s="104">
        <v>0</v>
      </c>
      <c r="R276" s="104">
        <v>0</v>
      </c>
      <c r="S276" s="104" t="s">
        <v>4278</v>
      </c>
    </row>
    <row r="277" spans="1:19" ht="15.75" thickBot="1" x14ac:dyDescent="0.3">
      <c r="A277" s="134">
        <v>267</v>
      </c>
      <c r="B277" s="133" t="s">
        <v>3882</v>
      </c>
      <c r="C277" s="104" t="s">
        <v>56</v>
      </c>
      <c r="D277" s="104"/>
      <c r="E277" s="104" t="s">
        <v>4273</v>
      </c>
      <c r="F277" s="104" t="s">
        <v>265</v>
      </c>
      <c r="G277" s="104" t="s">
        <v>4418</v>
      </c>
      <c r="H277" s="104" t="s">
        <v>650</v>
      </c>
      <c r="I277" s="104" t="s">
        <v>4594</v>
      </c>
      <c r="J277" s="104">
        <v>3171</v>
      </c>
      <c r="K277" s="109">
        <v>42230</v>
      </c>
      <c r="L277" s="109">
        <v>42353</v>
      </c>
      <c r="M277" s="109">
        <v>46005.5</v>
      </c>
      <c r="N277" s="104">
        <v>33564</v>
      </c>
      <c r="O277" s="104">
        <v>27218</v>
      </c>
      <c r="P277" s="104">
        <v>0</v>
      </c>
      <c r="Q277" s="104">
        <v>0</v>
      </c>
      <c r="R277" s="104">
        <v>0</v>
      </c>
      <c r="S277" s="104" t="s">
        <v>4278</v>
      </c>
    </row>
    <row r="278" spans="1:19" ht="15.75" thickBot="1" x14ac:dyDescent="0.3">
      <c r="A278" s="134">
        <v>268</v>
      </c>
      <c r="B278" s="133" t="s">
        <v>3884</v>
      </c>
      <c r="C278" s="104" t="s">
        <v>56</v>
      </c>
      <c r="D278" s="104"/>
      <c r="E278" s="104" t="s">
        <v>4273</v>
      </c>
      <c r="F278" s="104" t="s">
        <v>265</v>
      </c>
      <c r="G278" s="104" t="s">
        <v>4418</v>
      </c>
      <c r="H278" s="104" t="s">
        <v>650</v>
      </c>
      <c r="I278" s="104" t="s">
        <v>4595</v>
      </c>
      <c r="J278" s="104">
        <v>3173</v>
      </c>
      <c r="K278" s="109">
        <v>42230</v>
      </c>
      <c r="L278" s="109">
        <v>42355</v>
      </c>
      <c r="M278" s="109">
        <v>46007.5</v>
      </c>
      <c r="N278" s="104">
        <v>33564</v>
      </c>
      <c r="O278" s="104">
        <v>27218</v>
      </c>
      <c r="P278" s="104">
        <v>0</v>
      </c>
      <c r="Q278" s="104">
        <v>0</v>
      </c>
      <c r="R278" s="104">
        <v>0</v>
      </c>
      <c r="S278" s="104" t="s">
        <v>4278</v>
      </c>
    </row>
    <row r="279" spans="1:19" ht="15.75" thickBot="1" x14ac:dyDescent="0.3">
      <c r="A279" s="134">
        <v>269</v>
      </c>
      <c r="B279" s="133" t="s">
        <v>3887</v>
      </c>
      <c r="C279" s="104" t="s">
        <v>56</v>
      </c>
      <c r="D279" s="104"/>
      <c r="E279" s="104" t="s">
        <v>4273</v>
      </c>
      <c r="F279" s="104" t="s">
        <v>265</v>
      </c>
      <c r="G279" s="104" t="s">
        <v>4418</v>
      </c>
      <c r="H279" s="104" t="s">
        <v>650</v>
      </c>
      <c r="I279" s="104" t="s">
        <v>4596</v>
      </c>
      <c r="J279" s="104">
        <v>3174</v>
      </c>
      <c r="K279" s="109">
        <v>42230</v>
      </c>
      <c r="L279" s="109">
        <v>42355</v>
      </c>
      <c r="M279" s="109">
        <v>46007.5</v>
      </c>
      <c r="N279" s="104">
        <v>33564</v>
      </c>
      <c r="O279" s="104">
        <v>27218</v>
      </c>
      <c r="P279" s="104">
        <v>0</v>
      </c>
      <c r="Q279" s="104">
        <v>0</v>
      </c>
      <c r="R279" s="104">
        <v>0</v>
      </c>
      <c r="S279" s="104" t="s">
        <v>4278</v>
      </c>
    </row>
    <row r="280" spans="1:19" ht="15.75" thickBot="1" x14ac:dyDescent="0.3">
      <c r="A280" s="134">
        <v>270</v>
      </c>
      <c r="B280" s="133" t="s">
        <v>3891</v>
      </c>
      <c r="C280" s="104" t="s">
        <v>56</v>
      </c>
      <c r="D280" s="104"/>
      <c r="E280" s="104" t="s">
        <v>4273</v>
      </c>
      <c r="F280" s="104" t="s">
        <v>265</v>
      </c>
      <c r="G280" s="104" t="s">
        <v>4418</v>
      </c>
      <c r="H280" s="104" t="s">
        <v>650</v>
      </c>
      <c r="I280" s="104" t="s">
        <v>4597</v>
      </c>
      <c r="J280" s="104">
        <v>3176</v>
      </c>
      <c r="K280" s="109">
        <v>42230</v>
      </c>
      <c r="L280" s="109">
        <v>42355</v>
      </c>
      <c r="M280" s="109">
        <v>46007.5</v>
      </c>
      <c r="N280" s="104">
        <v>33564</v>
      </c>
      <c r="O280" s="104">
        <v>27218</v>
      </c>
      <c r="P280" s="104">
        <v>0</v>
      </c>
      <c r="Q280" s="104">
        <v>0</v>
      </c>
      <c r="R280" s="104">
        <v>0</v>
      </c>
      <c r="S280" s="104" t="s">
        <v>4278</v>
      </c>
    </row>
    <row r="281" spans="1:19" ht="15.75" thickBot="1" x14ac:dyDescent="0.3">
      <c r="A281" s="134">
        <v>271</v>
      </c>
      <c r="B281" s="133" t="s">
        <v>3894</v>
      </c>
      <c r="C281" s="104" t="s">
        <v>56</v>
      </c>
      <c r="D281" s="104"/>
      <c r="E281" s="104" t="s">
        <v>4273</v>
      </c>
      <c r="F281" s="104" t="s">
        <v>265</v>
      </c>
      <c r="G281" s="104" t="s">
        <v>4418</v>
      </c>
      <c r="H281" s="104" t="s">
        <v>650</v>
      </c>
      <c r="I281" s="104" t="s">
        <v>4598</v>
      </c>
      <c r="J281" s="104">
        <v>3177</v>
      </c>
      <c r="K281" s="109">
        <v>42230</v>
      </c>
      <c r="L281" s="109">
        <v>42355</v>
      </c>
      <c r="M281" s="109">
        <v>46007.5</v>
      </c>
      <c r="N281" s="104">
        <v>33564</v>
      </c>
      <c r="O281" s="104">
        <v>27218</v>
      </c>
      <c r="P281" s="104">
        <v>0</v>
      </c>
      <c r="Q281" s="104">
        <v>0</v>
      </c>
      <c r="R281" s="104">
        <v>0</v>
      </c>
      <c r="S281" s="104" t="s">
        <v>4278</v>
      </c>
    </row>
    <row r="282" spans="1:19" ht="15.75" thickBot="1" x14ac:dyDescent="0.3">
      <c r="A282" s="134">
        <v>272</v>
      </c>
      <c r="B282" s="133" t="s">
        <v>3897</v>
      </c>
      <c r="C282" s="104" t="s">
        <v>56</v>
      </c>
      <c r="D282" s="104"/>
      <c r="E282" s="104" t="s">
        <v>4273</v>
      </c>
      <c r="F282" s="104" t="s">
        <v>265</v>
      </c>
      <c r="G282" s="104" t="s">
        <v>4418</v>
      </c>
      <c r="H282" s="104" t="s">
        <v>650</v>
      </c>
      <c r="I282" s="104" t="s">
        <v>4599</v>
      </c>
      <c r="J282" s="104">
        <v>3178</v>
      </c>
      <c r="K282" s="109">
        <v>42230</v>
      </c>
      <c r="L282" s="109">
        <v>42355</v>
      </c>
      <c r="M282" s="109">
        <v>46007.5</v>
      </c>
      <c r="N282" s="104">
        <v>33564</v>
      </c>
      <c r="O282" s="104">
        <v>27218</v>
      </c>
      <c r="P282" s="104">
        <v>0</v>
      </c>
      <c r="Q282" s="104">
        <v>0</v>
      </c>
      <c r="R282" s="104">
        <v>0</v>
      </c>
      <c r="S282" s="104" t="s">
        <v>4278</v>
      </c>
    </row>
    <row r="283" spans="1:19" ht="15.75" thickBot="1" x14ac:dyDescent="0.3">
      <c r="A283" s="134">
        <v>273</v>
      </c>
      <c r="B283" s="133" t="s">
        <v>3900</v>
      </c>
      <c r="C283" s="104" t="s">
        <v>56</v>
      </c>
      <c r="D283" s="104"/>
      <c r="E283" s="104" t="s">
        <v>4273</v>
      </c>
      <c r="F283" s="104" t="s">
        <v>265</v>
      </c>
      <c r="G283" s="104" t="s">
        <v>4418</v>
      </c>
      <c r="H283" s="104" t="s">
        <v>650</v>
      </c>
      <c r="I283" s="104" t="s">
        <v>4600</v>
      </c>
      <c r="J283" s="104">
        <v>3179</v>
      </c>
      <c r="K283" s="109">
        <v>42230</v>
      </c>
      <c r="L283" s="109">
        <v>42355</v>
      </c>
      <c r="M283" s="109">
        <v>46007.5</v>
      </c>
      <c r="N283" s="104">
        <v>33564</v>
      </c>
      <c r="O283" s="104">
        <v>27218</v>
      </c>
      <c r="P283" s="104">
        <v>0</v>
      </c>
      <c r="Q283" s="104">
        <v>0</v>
      </c>
      <c r="R283" s="104">
        <v>0</v>
      </c>
      <c r="S283" s="104" t="s">
        <v>4278</v>
      </c>
    </row>
    <row r="284" spans="1:19" ht="15.75" thickBot="1" x14ac:dyDescent="0.3">
      <c r="A284" s="134">
        <v>274</v>
      </c>
      <c r="B284" s="133" t="s">
        <v>3903</v>
      </c>
      <c r="C284" s="104" t="s">
        <v>56</v>
      </c>
      <c r="D284" s="104"/>
      <c r="E284" s="104" t="s">
        <v>4273</v>
      </c>
      <c r="F284" s="104" t="s">
        <v>265</v>
      </c>
      <c r="G284" s="104" t="s">
        <v>4418</v>
      </c>
      <c r="H284" s="104" t="s">
        <v>650</v>
      </c>
      <c r="I284" s="104" t="s">
        <v>4601</v>
      </c>
      <c r="J284" s="104">
        <v>3180</v>
      </c>
      <c r="K284" s="109">
        <v>42230</v>
      </c>
      <c r="L284" s="109">
        <v>42355</v>
      </c>
      <c r="M284" s="109">
        <v>46007.5</v>
      </c>
      <c r="N284" s="104">
        <v>33564</v>
      </c>
      <c r="O284" s="104">
        <v>27218</v>
      </c>
      <c r="P284" s="104">
        <v>0</v>
      </c>
      <c r="Q284" s="104">
        <v>0</v>
      </c>
      <c r="R284" s="104">
        <v>0</v>
      </c>
      <c r="S284" s="104" t="s">
        <v>4278</v>
      </c>
    </row>
    <row r="285" spans="1:19" ht="15.75" thickBot="1" x14ac:dyDescent="0.3">
      <c r="A285" s="134">
        <v>275</v>
      </c>
      <c r="B285" s="133" t="s">
        <v>3907</v>
      </c>
      <c r="C285" s="104" t="s">
        <v>56</v>
      </c>
      <c r="D285" s="104"/>
      <c r="E285" s="104" t="s">
        <v>4273</v>
      </c>
      <c r="F285" s="104" t="s">
        <v>265</v>
      </c>
      <c r="G285" s="104" t="s">
        <v>4440</v>
      </c>
      <c r="H285" s="104" t="s">
        <v>650</v>
      </c>
      <c r="I285" s="104" t="s">
        <v>4602</v>
      </c>
      <c r="J285" s="104">
        <v>2865</v>
      </c>
      <c r="K285" s="109">
        <v>42230</v>
      </c>
      <c r="L285" s="109">
        <v>42332</v>
      </c>
      <c r="M285" s="109">
        <v>45984.5</v>
      </c>
      <c r="N285" s="104">
        <v>109974</v>
      </c>
      <c r="O285" s="104">
        <v>104665</v>
      </c>
      <c r="P285" s="104">
        <v>0</v>
      </c>
      <c r="Q285" s="104">
        <v>0</v>
      </c>
      <c r="R285" s="104">
        <v>0</v>
      </c>
      <c r="S285" s="104" t="s">
        <v>4278</v>
      </c>
    </row>
    <row r="286" spans="1:19" ht="15.75" thickBot="1" x14ac:dyDescent="0.3">
      <c r="A286" s="134">
        <v>276</v>
      </c>
      <c r="B286" s="133" t="s">
        <v>3910</v>
      </c>
      <c r="C286" s="104" t="s">
        <v>56</v>
      </c>
      <c r="D286" s="104"/>
      <c r="E286" s="104" t="s">
        <v>4271</v>
      </c>
      <c r="F286" s="104" t="s">
        <v>265</v>
      </c>
      <c r="G286" s="104" t="s">
        <v>4440</v>
      </c>
      <c r="H286" s="104" t="s">
        <v>656</v>
      </c>
      <c r="I286" s="104" t="s">
        <v>4603</v>
      </c>
      <c r="J286" s="104">
        <v>2375</v>
      </c>
      <c r="K286" s="109">
        <v>42240</v>
      </c>
      <c r="L286" s="109">
        <v>42284</v>
      </c>
      <c r="M286" s="109">
        <v>45936.5</v>
      </c>
      <c r="N286" s="104">
        <v>130212</v>
      </c>
      <c r="O286" s="104">
        <v>82870</v>
      </c>
      <c r="P286" s="104">
        <v>0</v>
      </c>
      <c r="Q286" s="104">
        <v>0</v>
      </c>
      <c r="R286" s="104">
        <v>0</v>
      </c>
      <c r="S286" s="104" t="s">
        <v>4278</v>
      </c>
    </row>
    <row r="287" spans="1:19" ht="15.75" thickBot="1" x14ac:dyDescent="0.3">
      <c r="A287" s="134">
        <v>277</v>
      </c>
      <c r="B287" s="133" t="s">
        <v>3913</v>
      </c>
      <c r="C287" s="104" t="s">
        <v>56</v>
      </c>
      <c r="D287" s="104"/>
      <c r="E287" s="104" t="s">
        <v>4273</v>
      </c>
      <c r="F287" s="104" t="s">
        <v>265</v>
      </c>
      <c r="G287" s="104" t="s">
        <v>4480</v>
      </c>
      <c r="H287" s="104" t="s">
        <v>650</v>
      </c>
      <c r="I287" s="104" t="s">
        <v>4604</v>
      </c>
      <c r="J287" s="104">
        <v>2495</v>
      </c>
      <c r="K287" s="109">
        <v>42241</v>
      </c>
      <c r="L287" s="109">
        <v>42296</v>
      </c>
      <c r="M287" s="109">
        <v>45948.5</v>
      </c>
      <c r="N287" s="104">
        <v>130283</v>
      </c>
      <c r="O287" s="104">
        <v>117474</v>
      </c>
      <c r="P287" s="104">
        <v>0</v>
      </c>
      <c r="Q287" s="104">
        <v>0</v>
      </c>
      <c r="R287" s="104">
        <v>0</v>
      </c>
      <c r="S287" s="104" t="s">
        <v>4278</v>
      </c>
    </row>
    <row r="288" spans="1:19" ht="15.75" thickBot="1" x14ac:dyDescent="0.3">
      <c r="A288" s="134">
        <v>278</v>
      </c>
      <c r="B288" s="133" t="s">
        <v>3916</v>
      </c>
      <c r="C288" s="104" t="s">
        <v>56</v>
      </c>
      <c r="D288" s="104"/>
      <c r="E288" s="104" t="s">
        <v>4273</v>
      </c>
      <c r="F288" s="104" t="s">
        <v>265</v>
      </c>
      <c r="G288" s="104" t="s">
        <v>4437</v>
      </c>
      <c r="H288" s="104" t="s">
        <v>650</v>
      </c>
      <c r="I288" s="104" t="s">
        <v>4605</v>
      </c>
      <c r="J288" s="104">
        <v>2496</v>
      </c>
      <c r="K288" s="109">
        <v>42241</v>
      </c>
      <c r="L288" s="109">
        <v>42296</v>
      </c>
      <c r="M288" s="109">
        <v>45948.5</v>
      </c>
      <c r="N288" s="104">
        <v>127783</v>
      </c>
      <c r="O288" s="104">
        <v>114974</v>
      </c>
      <c r="P288" s="104">
        <v>0</v>
      </c>
      <c r="Q288" s="104">
        <v>0</v>
      </c>
      <c r="R288" s="104">
        <v>0</v>
      </c>
      <c r="S288" s="104" t="s">
        <v>4278</v>
      </c>
    </row>
    <row r="289" spans="1:19" ht="15.75" thickBot="1" x14ac:dyDescent="0.3">
      <c r="A289" s="134">
        <v>279</v>
      </c>
      <c r="B289" s="133" t="s">
        <v>3918</v>
      </c>
      <c r="C289" s="104" t="s">
        <v>56</v>
      </c>
      <c r="D289" s="104"/>
      <c r="E289" s="104" t="s">
        <v>4273</v>
      </c>
      <c r="F289" s="104" t="s">
        <v>265</v>
      </c>
      <c r="G289" s="104" t="s">
        <v>4440</v>
      </c>
      <c r="H289" s="104" t="s">
        <v>650</v>
      </c>
      <c r="I289" s="104" t="s">
        <v>4606</v>
      </c>
      <c r="J289" s="104">
        <v>2600</v>
      </c>
      <c r="K289" s="109">
        <v>42241</v>
      </c>
      <c r="L289" s="109">
        <v>42306</v>
      </c>
      <c r="M289" s="109">
        <v>45958.5</v>
      </c>
      <c r="N289" s="104">
        <v>207139</v>
      </c>
      <c r="O289" s="104">
        <v>207139</v>
      </c>
      <c r="P289" s="104">
        <v>0</v>
      </c>
      <c r="Q289" s="104">
        <v>0</v>
      </c>
      <c r="R289" s="104">
        <v>0</v>
      </c>
      <c r="S289" s="104" t="s">
        <v>4278</v>
      </c>
    </row>
    <row r="290" spans="1:19" ht="15.75" thickBot="1" x14ac:dyDescent="0.3">
      <c r="A290" s="134">
        <v>280</v>
      </c>
      <c r="B290" s="133" t="s">
        <v>3922</v>
      </c>
      <c r="C290" s="104" t="s">
        <v>56</v>
      </c>
      <c r="D290" s="104"/>
      <c r="E290" s="104" t="s">
        <v>4273</v>
      </c>
      <c r="F290" s="104" t="s">
        <v>265</v>
      </c>
      <c r="G290" s="104" t="s">
        <v>4440</v>
      </c>
      <c r="H290" s="104" t="s">
        <v>650</v>
      </c>
      <c r="I290" s="104" t="s">
        <v>4607</v>
      </c>
      <c r="J290" s="104">
        <v>2758</v>
      </c>
      <c r="K290" s="109">
        <v>42247</v>
      </c>
      <c r="L290" s="109">
        <v>42325</v>
      </c>
      <c r="M290" s="109">
        <v>45977.5</v>
      </c>
      <c r="N290" s="104">
        <v>26017</v>
      </c>
      <c r="O290" s="104">
        <v>20194</v>
      </c>
      <c r="P290" s="104">
        <v>0</v>
      </c>
      <c r="Q290" s="104">
        <v>0</v>
      </c>
      <c r="R290" s="104">
        <v>0</v>
      </c>
      <c r="S290" s="104" t="s">
        <v>4278</v>
      </c>
    </row>
    <row r="291" spans="1:19" ht="15.75" thickBot="1" x14ac:dyDescent="0.3">
      <c r="A291" s="134">
        <v>281</v>
      </c>
      <c r="B291" s="133" t="s">
        <v>3925</v>
      </c>
      <c r="C291" s="104" t="s">
        <v>56</v>
      </c>
      <c r="D291" s="104"/>
      <c r="E291" s="104" t="s">
        <v>4273</v>
      </c>
      <c r="F291" s="104" t="s">
        <v>265</v>
      </c>
      <c r="G291" s="104" t="s">
        <v>4440</v>
      </c>
      <c r="H291" s="104" t="s">
        <v>650</v>
      </c>
      <c r="I291" s="104" t="s">
        <v>4608</v>
      </c>
      <c r="J291" s="104">
        <v>2759</v>
      </c>
      <c r="K291" s="109">
        <v>42247</v>
      </c>
      <c r="L291" s="109">
        <v>42325</v>
      </c>
      <c r="M291" s="109">
        <v>45977.5</v>
      </c>
      <c r="N291" s="104">
        <v>26017</v>
      </c>
      <c r="O291" s="104">
        <v>20194</v>
      </c>
      <c r="P291" s="104">
        <v>0</v>
      </c>
      <c r="Q291" s="104">
        <v>0</v>
      </c>
      <c r="R291" s="104">
        <v>0</v>
      </c>
      <c r="S291" s="104" t="s">
        <v>4278</v>
      </c>
    </row>
    <row r="292" spans="1:19" ht="15.75" thickBot="1" x14ac:dyDescent="0.3">
      <c r="A292" s="134">
        <v>282</v>
      </c>
      <c r="B292" s="133" t="s">
        <v>3928</v>
      </c>
      <c r="C292" s="104" t="s">
        <v>56</v>
      </c>
      <c r="D292" s="104"/>
      <c r="E292" s="104" t="s">
        <v>4273</v>
      </c>
      <c r="F292" s="104" t="s">
        <v>265</v>
      </c>
      <c r="G292" s="104" t="s">
        <v>4440</v>
      </c>
      <c r="H292" s="104" t="s">
        <v>650</v>
      </c>
      <c r="I292" s="104" t="s">
        <v>4609</v>
      </c>
      <c r="J292" s="104">
        <v>2760</v>
      </c>
      <c r="K292" s="109">
        <v>42247</v>
      </c>
      <c r="L292" s="109">
        <v>42325</v>
      </c>
      <c r="M292" s="109">
        <v>45977.5</v>
      </c>
      <c r="N292" s="104">
        <v>26017</v>
      </c>
      <c r="O292" s="104">
        <v>20194</v>
      </c>
      <c r="P292" s="104">
        <v>0</v>
      </c>
      <c r="Q292" s="104">
        <v>0</v>
      </c>
      <c r="R292" s="104">
        <v>0</v>
      </c>
      <c r="S292" s="104" t="s">
        <v>4278</v>
      </c>
    </row>
    <row r="293" spans="1:19" ht="15.75" thickBot="1" x14ac:dyDescent="0.3">
      <c r="A293" s="134">
        <v>283</v>
      </c>
      <c r="B293" s="133" t="s">
        <v>3931</v>
      </c>
      <c r="C293" s="104" t="s">
        <v>56</v>
      </c>
      <c r="D293" s="104"/>
      <c r="E293" s="104" t="s">
        <v>4273</v>
      </c>
      <c r="F293" s="104" t="s">
        <v>265</v>
      </c>
      <c r="G293" s="104" t="s">
        <v>4440</v>
      </c>
      <c r="H293" s="104" t="s">
        <v>650</v>
      </c>
      <c r="I293" s="104" t="s">
        <v>4610</v>
      </c>
      <c r="J293" s="104">
        <v>2761</v>
      </c>
      <c r="K293" s="109">
        <v>42247</v>
      </c>
      <c r="L293" s="109">
        <v>42325</v>
      </c>
      <c r="M293" s="109">
        <v>45977.5</v>
      </c>
      <c r="N293" s="104">
        <v>26017</v>
      </c>
      <c r="O293" s="104">
        <v>20194</v>
      </c>
      <c r="P293" s="104">
        <v>0</v>
      </c>
      <c r="Q293" s="104">
        <v>0</v>
      </c>
      <c r="R293" s="104">
        <v>0</v>
      </c>
      <c r="S293" s="104" t="s">
        <v>4278</v>
      </c>
    </row>
    <row r="294" spans="1:19" ht="15.75" thickBot="1" x14ac:dyDescent="0.3">
      <c r="A294" s="134">
        <v>284</v>
      </c>
      <c r="B294" s="133" t="s">
        <v>3934</v>
      </c>
      <c r="C294" s="104" t="s">
        <v>56</v>
      </c>
      <c r="D294" s="104"/>
      <c r="E294" s="104" t="s">
        <v>4273</v>
      </c>
      <c r="F294" s="104" t="s">
        <v>265</v>
      </c>
      <c r="G294" s="104" t="s">
        <v>4440</v>
      </c>
      <c r="H294" s="104" t="s">
        <v>650</v>
      </c>
      <c r="I294" s="104" t="s">
        <v>4611</v>
      </c>
      <c r="J294" s="104">
        <v>2762</v>
      </c>
      <c r="K294" s="109">
        <v>42247</v>
      </c>
      <c r="L294" s="109">
        <v>42325</v>
      </c>
      <c r="M294" s="109">
        <v>45977.5</v>
      </c>
      <c r="N294" s="104">
        <v>26017</v>
      </c>
      <c r="O294" s="104">
        <v>20194</v>
      </c>
      <c r="P294" s="104">
        <v>0</v>
      </c>
      <c r="Q294" s="104">
        <v>0</v>
      </c>
      <c r="R294" s="104">
        <v>0</v>
      </c>
      <c r="S294" s="104" t="s">
        <v>4278</v>
      </c>
    </row>
    <row r="295" spans="1:19" ht="15.75" thickBot="1" x14ac:dyDescent="0.3">
      <c r="A295" s="134">
        <v>285</v>
      </c>
      <c r="B295" s="133" t="s">
        <v>3937</v>
      </c>
      <c r="C295" s="104" t="s">
        <v>56</v>
      </c>
      <c r="D295" s="104"/>
      <c r="E295" s="104" t="s">
        <v>4273</v>
      </c>
      <c r="F295" s="104" t="s">
        <v>265</v>
      </c>
      <c r="G295" s="104" t="s">
        <v>4440</v>
      </c>
      <c r="H295" s="104" t="s">
        <v>650</v>
      </c>
      <c r="I295" s="104" t="s">
        <v>4612</v>
      </c>
      <c r="J295" s="104">
        <v>2763</v>
      </c>
      <c r="K295" s="109">
        <v>42247</v>
      </c>
      <c r="L295" s="109">
        <v>42325</v>
      </c>
      <c r="M295" s="109">
        <v>45977.5</v>
      </c>
      <c r="N295" s="104">
        <v>26017</v>
      </c>
      <c r="O295" s="104">
        <v>20194</v>
      </c>
      <c r="P295" s="104">
        <v>0</v>
      </c>
      <c r="Q295" s="104">
        <v>0</v>
      </c>
      <c r="R295" s="104">
        <v>0</v>
      </c>
      <c r="S295" s="104" t="s">
        <v>4278</v>
      </c>
    </row>
    <row r="296" spans="1:19" ht="15.75" thickBot="1" x14ac:dyDescent="0.3">
      <c r="A296" s="134">
        <v>286</v>
      </c>
      <c r="B296" s="133" t="s">
        <v>3940</v>
      </c>
      <c r="C296" s="104" t="s">
        <v>56</v>
      </c>
      <c r="D296" s="104"/>
      <c r="E296" s="104" t="s">
        <v>4273</v>
      </c>
      <c r="F296" s="104" t="s">
        <v>265</v>
      </c>
      <c r="G296" s="104" t="s">
        <v>4440</v>
      </c>
      <c r="H296" s="104" t="s">
        <v>650</v>
      </c>
      <c r="I296" s="104" t="s">
        <v>4613</v>
      </c>
      <c r="J296" s="104">
        <v>2764</v>
      </c>
      <c r="K296" s="109">
        <v>42247</v>
      </c>
      <c r="L296" s="109">
        <v>42325</v>
      </c>
      <c r="M296" s="109">
        <v>45977.5</v>
      </c>
      <c r="N296" s="104">
        <v>26017</v>
      </c>
      <c r="O296" s="104">
        <v>20194</v>
      </c>
      <c r="P296" s="104">
        <v>0</v>
      </c>
      <c r="Q296" s="104">
        <v>0</v>
      </c>
      <c r="R296" s="104">
        <v>0</v>
      </c>
      <c r="S296" s="104" t="s">
        <v>4278</v>
      </c>
    </row>
    <row r="297" spans="1:19" ht="15.75" thickBot="1" x14ac:dyDescent="0.3">
      <c r="A297" s="134">
        <v>287</v>
      </c>
      <c r="B297" s="133" t="s">
        <v>3943</v>
      </c>
      <c r="C297" s="104" t="s">
        <v>56</v>
      </c>
      <c r="D297" s="104"/>
      <c r="E297" s="104" t="s">
        <v>4273</v>
      </c>
      <c r="F297" s="104" t="s">
        <v>265</v>
      </c>
      <c r="G297" s="104" t="s">
        <v>4440</v>
      </c>
      <c r="H297" s="104" t="s">
        <v>650</v>
      </c>
      <c r="I297" s="104" t="s">
        <v>4614</v>
      </c>
      <c r="J297" s="104">
        <v>2765</v>
      </c>
      <c r="K297" s="109">
        <v>42247</v>
      </c>
      <c r="L297" s="109">
        <v>42325</v>
      </c>
      <c r="M297" s="109">
        <v>45977.5</v>
      </c>
      <c r="N297" s="104">
        <v>26017</v>
      </c>
      <c r="O297" s="104">
        <v>20194</v>
      </c>
      <c r="P297" s="104">
        <v>0</v>
      </c>
      <c r="Q297" s="104">
        <v>0</v>
      </c>
      <c r="R297" s="104">
        <v>0</v>
      </c>
      <c r="S297" s="104" t="s">
        <v>4278</v>
      </c>
    </row>
    <row r="298" spans="1:19" ht="15.75" thickBot="1" x14ac:dyDescent="0.3">
      <c r="A298" s="134">
        <v>288</v>
      </c>
      <c r="B298" s="133" t="s">
        <v>3945</v>
      </c>
      <c r="C298" s="104" t="s">
        <v>56</v>
      </c>
      <c r="D298" s="104"/>
      <c r="E298" s="104" t="s">
        <v>4273</v>
      </c>
      <c r="F298" s="104" t="s">
        <v>265</v>
      </c>
      <c r="G298" s="104" t="s">
        <v>4440</v>
      </c>
      <c r="H298" s="104" t="s">
        <v>650</v>
      </c>
      <c r="I298" s="104" t="s">
        <v>4615</v>
      </c>
      <c r="J298" s="104">
        <v>2766</v>
      </c>
      <c r="K298" s="109">
        <v>42247</v>
      </c>
      <c r="L298" s="109">
        <v>42325</v>
      </c>
      <c r="M298" s="109">
        <v>45977.5</v>
      </c>
      <c r="N298" s="104">
        <v>26017</v>
      </c>
      <c r="O298" s="104">
        <v>20194</v>
      </c>
      <c r="P298" s="104">
        <v>0</v>
      </c>
      <c r="Q298" s="104">
        <v>0</v>
      </c>
      <c r="R298" s="104">
        <v>0</v>
      </c>
      <c r="S298" s="104" t="s">
        <v>4278</v>
      </c>
    </row>
    <row r="299" spans="1:19" ht="15.75" thickBot="1" x14ac:dyDescent="0.3">
      <c r="A299" s="134">
        <v>289</v>
      </c>
      <c r="B299" s="133" t="s">
        <v>3948</v>
      </c>
      <c r="C299" s="104" t="s">
        <v>56</v>
      </c>
      <c r="D299" s="104"/>
      <c r="E299" s="104" t="s">
        <v>4273</v>
      </c>
      <c r="F299" s="104" t="s">
        <v>265</v>
      </c>
      <c r="G299" s="104" t="s">
        <v>4440</v>
      </c>
      <c r="H299" s="104" t="s">
        <v>650</v>
      </c>
      <c r="I299" s="104" t="s">
        <v>4616</v>
      </c>
      <c r="J299" s="104">
        <v>2767</v>
      </c>
      <c r="K299" s="109">
        <v>42247</v>
      </c>
      <c r="L299" s="109">
        <v>42325</v>
      </c>
      <c r="M299" s="109">
        <v>45977.5</v>
      </c>
      <c r="N299" s="104">
        <v>26017</v>
      </c>
      <c r="O299" s="104">
        <v>20194</v>
      </c>
      <c r="P299" s="104">
        <v>0</v>
      </c>
      <c r="Q299" s="104">
        <v>0</v>
      </c>
      <c r="R299" s="104">
        <v>0</v>
      </c>
      <c r="S299" s="104" t="s">
        <v>4278</v>
      </c>
    </row>
    <row r="300" spans="1:19" ht="15.75" thickBot="1" x14ac:dyDescent="0.3">
      <c r="A300" s="134">
        <v>290</v>
      </c>
      <c r="B300" s="133" t="s">
        <v>3951</v>
      </c>
      <c r="C300" s="104" t="s">
        <v>56</v>
      </c>
      <c r="D300" s="104"/>
      <c r="E300" s="104" t="s">
        <v>4273</v>
      </c>
      <c r="F300" s="104" t="s">
        <v>265</v>
      </c>
      <c r="G300" s="104" t="s">
        <v>4440</v>
      </c>
      <c r="H300" s="104" t="s">
        <v>650</v>
      </c>
      <c r="I300" s="104" t="s">
        <v>4617</v>
      </c>
      <c r="J300" s="104">
        <v>2768</v>
      </c>
      <c r="K300" s="109">
        <v>42247</v>
      </c>
      <c r="L300" s="109">
        <v>42325</v>
      </c>
      <c r="M300" s="109">
        <v>45977.5</v>
      </c>
      <c r="N300" s="104">
        <v>26017</v>
      </c>
      <c r="O300" s="104">
        <v>20194</v>
      </c>
      <c r="P300" s="104">
        <v>0</v>
      </c>
      <c r="Q300" s="104">
        <v>0</v>
      </c>
      <c r="R300" s="104">
        <v>0</v>
      </c>
      <c r="S300" s="104" t="s">
        <v>4278</v>
      </c>
    </row>
    <row r="301" spans="1:19" ht="15.75" thickBot="1" x14ac:dyDescent="0.3">
      <c r="A301" s="134">
        <v>291</v>
      </c>
      <c r="B301" s="133" t="s">
        <v>3954</v>
      </c>
      <c r="C301" s="104" t="s">
        <v>56</v>
      </c>
      <c r="D301" s="104"/>
      <c r="E301" s="104" t="s">
        <v>4273</v>
      </c>
      <c r="F301" s="104" t="s">
        <v>265</v>
      </c>
      <c r="G301" s="104" t="s">
        <v>4442</v>
      </c>
      <c r="H301" s="104" t="s">
        <v>650</v>
      </c>
      <c r="I301" s="104" t="s">
        <v>4618</v>
      </c>
      <c r="J301" s="104">
        <v>2775</v>
      </c>
      <c r="K301" s="109">
        <v>42247</v>
      </c>
      <c r="L301" s="109">
        <v>42326</v>
      </c>
      <c r="M301" s="109">
        <v>45978.5</v>
      </c>
      <c r="N301" s="104">
        <v>65688</v>
      </c>
      <c r="O301" s="104">
        <v>52872</v>
      </c>
      <c r="P301" s="104">
        <v>0</v>
      </c>
      <c r="Q301" s="104">
        <v>0</v>
      </c>
      <c r="R301" s="104">
        <v>0</v>
      </c>
      <c r="S301" s="104" t="s">
        <v>4278</v>
      </c>
    </row>
    <row r="302" spans="1:19" ht="15.75" thickBot="1" x14ac:dyDescent="0.3">
      <c r="A302" s="134">
        <v>292</v>
      </c>
      <c r="B302" s="133" t="s">
        <v>3956</v>
      </c>
      <c r="C302" s="104" t="s">
        <v>56</v>
      </c>
      <c r="D302" s="104"/>
      <c r="E302" s="104" t="s">
        <v>4273</v>
      </c>
      <c r="F302" s="104" t="s">
        <v>265</v>
      </c>
      <c r="G302" s="104" t="s">
        <v>4442</v>
      </c>
      <c r="H302" s="104" t="s">
        <v>650</v>
      </c>
      <c r="I302" s="104" t="s">
        <v>4619</v>
      </c>
      <c r="J302" s="104">
        <v>2790</v>
      </c>
      <c r="K302" s="109">
        <v>42247</v>
      </c>
      <c r="L302" s="109">
        <v>42326</v>
      </c>
      <c r="M302" s="109">
        <v>45978.5</v>
      </c>
      <c r="N302" s="104">
        <v>65688</v>
      </c>
      <c r="O302" s="104">
        <v>52872</v>
      </c>
      <c r="P302" s="104">
        <v>0</v>
      </c>
      <c r="Q302" s="104">
        <v>0</v>
      </c>
      <c r="R302" s="104">
        <v>0</v>
      </c>
      <c r="S302" s="104" t="s">
        <v>4278</v>
      </c>
    </row>
    <row r="303" spans="1:19" ht="15.75" thickBot="1" x14ac:dyDescent="0.3">
      <c r="A303" s="134">
        <v>293</v>
      </c>
      <c r="B303" s="133" t="s">
        <v>3958</v>
      </c>
      <c r="C303" s="104" t="s">
        <v>56</v>
      </c>
      <c r="D303" s="104"/>
      <c r="E303" s="104" t="s">
        <v>4272</v>
      </c>
      <c r="F303" s="104" t="s">
        <v>265</v>
      </c>
      <c r="G303" s="104" t="s">
        <v>4442</v>
      </c>
      <c r="H303" s="104" t="s">
        <v>656</v>
      </c>
      <c r="I303" s="104" t="s">
        <v>4620</v>
      </c>
      <c r="J303" s="104">
        <v>2703</v>
      </c>
      <c r="K303" s="109">
        <v>42251</v>
      </c>
      <c r="L303" s="109">
        <v>42321</v>
      </c>
      <c r="M303" s="109">
        <v>45973.5</v>
      </c>
      <c r="N303" s="104">
        <v>164219</v>
      </c>
      <c r="O303" s="104">
        <v>88105</v>
      </c>
      <c r="P303" s="104">
        <v>0</v>
      </c>
      <c r="Q303" s="104">
        <v>0</v>
      </c>
      <c r="R303" s="104">
        <v>0</v>
      </c>
      <c r="S303" s="104" t="s">
        <v>4278</v>
      </c>
    </row>
    <row r="304" spans="1:19" ht="15.75" thickBot="1" x14ac:dyDescent="0.3">
      <c r="A304" s="134">
        <v>294</v>
      </c>
      <c r="B304" s="133" t="s">
        <v>3961</v>
      </c>
      <c r="C304" s="104" t="s">
        <v>56</v>
      </c>
      <c r="D304" s="104"/>
      <c r="E304" s="104" t="s">
        <v>4273</v>
      </c>
      <c r="F304" s="104" t="s">
        <v>265</v>
      </c>
      <c r="G304" s="104" t="s">
        <v>4437</v>
      </c>
      <c r="H304" s="104" t="s">
        <v>650</v>
      </c>
      <c r="I304" s="104" t="s">
        <v>4621</v>
      </c>
      <c r="J304" s="104">
        <v>2511</v>
      </c>
      <c r="K304" s="109">
        <v>42255</v>
      </c>
      <c r="L304" s="109">
        <v>42296</v>
      </c>
      <c r="M304" s="109">
        <v>45948.5</v>
      </c>
      <c r="N304" s="104">
        <v>165741</v>
      </c>
      <c r="O304" s="104">
        <v>163502</v>
      </c>
      <c r="P304" s="104">
        <v>0</v>
      </c>
      <c r="Q304" s="104">
        <v>0</v>
      </c>
      <c r="R304" s="104">
        <v>0</v>
      </c>
      <c r="S304" s="104" t="s">
        <v>4278</v>
      </c>
    </row>
    <row r="305" spans="1:19" ht="15.75" thickBot="1" x14ac:dyDescent="0.3">
      <c r="A305" s="134">
        <v>295</v>
      </c>
      <c r="B305" s="133" t="s">
        <v>3964</v>
      </c>
      <c r="C305" s="104" t="s">
        <v>56</v>
      </c>
      <c r="D305" s="104"/>
      <c r="E305" s="104" t="s">
        <v>4273</v>
      </c>
      <c r="F305" s="104" t="s">
        <v>265</v>
      </c>
      <c r="G305" s="104" t="s">
        <v>4440</v>
      </c>
      <c r="H305" s="104" t="s">
        <v>650</v>
      </c>
      <c r="I305" s="104" t="s">
        <v>4622</v>
      </c>
      <c r="J305" s="104">
        <v>2750</v>
      </c>
      <c r="K305" s="109">
        <v>42256</v>
      </c>
      <c r="L305" s="109">
        <v>42321</v>
      </c>
      <c r="M305" s="109">
        <v>45973.5</v>
      </c>
      <c r="N305" s="104">
        <v>109974</v>
      </c>
      <c r="O305" s="104">
        <v>109974</v>
      </c>
      <c r="P305" s="104">
        <v>0</v>
      </c>
      <c r="Q305" s="104">
        <v>0</v>
      </c>
      <c r="R305" s="104">
        <v>0</v>
      </c>
      <c r="S305" s="104" t="s">
        <v>4278</v>
      </c>
    </row>
    <row r="306" spans="1:19" ht="15.75" thickBot="1" x14ac:dyDescent="0.3">
      <c r="A306" s="134">
        <v>296</v>
      </c>
      <c r="B306" s="133" t="s">
        <v>3967</v>
      </c>
      <c r="C306" s="104" t="s">
        <v>56</v>
      </c>
      <c r="D306" s="104"/>
      <c r="E306" s="104" t="s">
        <v>4272</v>
      </c>
      <c r="F306" s="104" t="s">
        <v>265</v>
      </c>
      <c r="G306" s="104" t="s">
        <v>4437</v>
      </c>
      <c r="H306" s="104" t="s">
        <v>656</v>
      </c>
      <c r="I306" s="104" t="s">
        <v>4623</v>
      </c>
      <c r="J306" s="104">
        <v>2847</v>
      </c>
      <c r="K306" s="109">
        <v>42185</v>
      </c>
      <c r="L306" s="109">
        <v>42331</v>
      </c>
      <c r="M306" s="109">
        <v>45983.5</v>
      </c>
      <c r="N306" s="104">
        <v>167711</v>
      </c>
      <c r="O306" s="104">
        <v>73046</v>
      </c>
      <c r="P306" s="104">
        <v>0</v>
      </c>
      <c r="Q306" s="104">
        <v>0</v>
      </c>
      <c r="R306" s="104">
        <v>0</v>
      </c>
      <c r="S306" s="104" t="s">
        <v>4278</v>
      </c>
    </row>
    <row r="307" spans="1:19" ht="15.75" thickBot="1" x14ac:dyDescent="0.3">
      <c r="A307" s="134">
        <v>297</v>
      </c>
      <c r="B307" s="133" t="s">
        <v>3970</v>
      </c>
      <c r="C307" s="104" t="s">
        <v>56</v>
      </c>
      <c r="D307" s="104"/>
      <c r="E307" s="104" t="s">
        <v>4273</v>
      </c>
      <c r="F307" s="104" t="s">
        <v>265</v>
      </c>
      <c r="G307" s="104" t="s">
        <v>4440</v>
      </c>
      <c r="H307" s="104" t="s">
        <v>650</v>
      </c>
      <c r="I307" s="104" t="s">
        <v>4624</v>
      </c>
      <c r="J307" s="104">
        <v>2690</v>
      </c>
      <c r="K307" s="109">
        <v>42263</v>
      </c>
      <c r="L307" s="109">
        <v>42320</v>
      </c>
      <c r="M307" s="109">
        <v>45972.5</v>
      </c>
      <c r="N307" s="104">
        <v>56237</v>
      </c>
      <c r="O307" s="104">
        <v>56237</v>
      </c>
      <c r="P307" s="104">
        <v>0</v>
      </c>
      <c r="Q307" s="104">
        <v>0</v>
      </c>
      <c r="R307" s="104">
        <v>0</v>
      </c>
      <c r="S307" s="104" t="s">
        <v>4278</v>
      </c>
    </row>
    <row r="308" spans="1:19" ht="15.75" thickBot="1" x14ac:dyDescent="0.3">
      <c r="A308" s="134">
        <v>298</v>
      </c>
      <c r="B308" s="133" t="s">
        <v>3973</v>
      </c>
      <c r="C308" s="104" t="s">
        <v>56</v>
      </c>
      <c r="D308" s="104"/>
      <c r="E308" s="104" t="s">
        <v>4273</v>
      </c>
      <c r="F308" s="104" t="s">
        <v>265</v>
      </c>
      <c r="G308" s="104" t="s">
        <v>4440</v>
      </c>
      <c r="H308" s="104" t="s">
        <v>650</v>
      </c>
      <c r="I308" s="104" t="s">
        <v>4625</v>
      </c>
      <c r="J308" s="104">
        <v>2691</v>
      </c>
      <c r="K308" s="109">
        <v>42263</v>
      </c>
      <c r="L308" s="109">
        <v>42320</v>
      </c>
      <c r="M308" s="109">
        <v>45972.5</v>
      </c>
      <c r="N308" s="104">
        <v>56237</v>
      </c>
      <c r="O308" s="104">
        <v>56237</v>
      </c>
      <c r="P308" s="104">
        <v>0</v>
      </c>
      <c r="Q308" s="104">
        <v>0</v>
      </c>
      <c r="R308" s="104">
        <v>0</v>
      </c>
      <c r="S308" s="104" t="s">
        <v>4278</v>
      </c>
    </row>
    <row r="309" spans="1:19" ht="15.75" thickBot="1" x14ac:dyDescent="0.3">
      <c r="A309" s="134">
        <v>299</v>
      </c>
      <c r="B309" s="133" t="s">
        <v>3976</v>
      </c>
      <c r="C309" s="104" t="s">
        <v>56</v>
      </c>
      <c r="D309" s="104"/>
      <c r="E309" s="104" t="s">
        <v>4273</v>
      </c>
      <c r="F309" s="104" t="s">
        <v>265</v>
      </c>
      <c r="G309" s="104" t="s">
        <v>4440</v>
      </c>
      <c r="H309" s="104" t="s">
        <v>650</v>
      </c>
      <c r="I309" s="104" t="s">
        <v>4626</v>
      </c>
      <c r="J309" s="104">
        <v>3159</v>
      </c>
      <c r="K309" s="109">
        <v>42263</v>
      </c>
      <c r="L309" s="109">
        <v>42355</v>
      </c>
      <c r="M309" s="109">
        <v>46007.5</v>
      </c>
      <c r="N309" s="104">
        <v>27624</v>
      </c>
      <c r="O309" s="104">
        <v>82870</v>
      </c>
      <c r="P309" s="104">
        <v>0</v>
      </c>
      <c r="Q309" s="104">
        <v>0</v>
      </c>
      <c r="R309" s="104">
        <v>0</v>
      </c>
      <c r="S309" s="104" t="s">
        <v>4278</v>
      </c>
    </row>
    <row r="310" spans="1:19" ht="15.75" thickBot="1" x14ac:dyDescent="0.3">
      <c r="A310" s="134">
        <v>300</v>
      </c>
      <c r="B310" s="133" t="s">
        <v>3978</v>
      </c>
      <c r="C310" s="104" t="s">
        <v>56</v>
      </c>
      <c r="D310" s="104"/>
      <c r="E310" s="104" t="s">
        <v>4273</v>
      </c>
      <c r="F310" s="104" t="s">
        <v>265</v>
      </c>
      <c r="G310" s="104" t="s">
        <v>4440</v>
      </c>
      <c r="H310" s="104" t="s">
        <v>650</v>
      </c>
      <c r="I310" s="104" t="s">
        <v>4627</v>
      </c>
      <c r="J310" s="104">
        <v>3160</v>
      </c>
      <c r="K310" s="109">
        <v>42263</v>
      </c>
      <c r="L310" s="109">
        <v>42355</v>
      </c>
      <c r="M310" s="109">
        <v>46007.5</v>
      </c>
      <c r="N310" s="104">
        <v>27624</v>
      </c>
      <c r="O310" s="104">
        <v>82870</v>
      </c>
      <c r="P310" s="104">
        <v>0</v>
      </c>
      <c r="Q310" s="104">
        <v>0</v>
      </c>
      <c r="R310" s="104">
        <v>0</v>
      </c>
      <c r="S310" s="104" t="s">
        <v>4278</v>
      </c>
    </row>
    <row r="311" spans="1:19" ht="15.75" thickBot="1" x14ac:dyDescent="0.3">
      <c r="A311" s="134">
        <v>301</v>
      </c>
      <c r="B311" s="133" t="s">
        <v>3980</v>
      </c>
      <c r="C311" s="104" t="s">
        <v>56</v>
      </c>
      <c r="D311" s="104"/>
      <c r="E311" s="104" t="s">
        <v>4273</v>
      </c>
      <c r="F311" s="104" t="s">
        <v>265</v>
      </c>
      <c r="G311" s="104" t="s">
        <v>4440</v>
      </c>
      <c r="H311" s="104" t="s">
        <v>650</v>
      </c>
      <c r="I311" s="104" t="s">
        <v>4628</v>
      </c>
      <c r="J311" s="104">
        <v>3161</v>
      </c>
      <c r="K311" s="109">
        <v>42263</v>
      </c>
      <c r="L311" s="109">
        <v>42355</v>
      </c>
      <c r="M311" s="109">
        <v>46007.5</v>
      </c>
      <c r="N311" s="104">
        <v>27624</v>
      </c>
      <c r="O311" s="104">
        <v>82870</v>
      </c>
      <c r="P311" s="104">
        <v>0</v>
      </c>
      <c r="Q311" s="104">
        <v>0</v>
      </c>
      <c r="R311" s="104">
        <v>0</v>
      </c>
      <c r="S311" s="104" t="s">
        <v>4278</v>
      </c>
    </row>
    <row r="312" spans="1:19" ht="15.75" thickBot="1" x14ac:dyDescent="0.3">
      <c r="A312" s="134">
        <v>302</v>
      </c>
      <c r="B312" s="133" t="s">
        <v>3983</v>
      </c>
      <c r="C312" s="104" t="s">
        <v>56</v>
      </c>
      <c r="D312" s="104"/>
      <c r="E312" s="104" t="s">
        <v>4273</v>
      </c>
      <c r="F312" s="104" t="s">
        <v>265</v>
      </c>
      <c r="G312" s="104" t="s">
        <v>4440</v>
      </c>
      <c r="H312" s="104" t="s">
        <v>650</v>
      </c>
      <c r="I312" s="104" t="s">
        <v>4629</v>
      </c>
      <c r="J312" s="104">
        <v>3164</v>
      </c>
      <c r="K312" s="109">
        <v>42263</v>
      </c>
      <c r="L312" s="109">
        <v>42355</v>
      </c>
      <c r="M312" s="109">
        <v>46007.5</v>
      </c>
      <c r="N312" s="104">
        <v>27624</v>
      </c>
      <c r="O312" s="104">
        <v>82870</v>
      </c>
      <c r="P312" s="104">
        <v>0</v>
      </c>
      <c r="Q312" s="104">
        <v>0</v>
      </c>
      <c r="R312" s="104">
        <v>0</v>
      </c>
      <c r="S312" s="104" t="s">
        <v>4278</v>
      </c>
    </row>
    <row r="313" spans="1:19" ht="15.75" thickBot="1" x14ac:dyDescent="0.3">
      <c r="A313" s="134">
        <v>303</v>
      </c>
      <c r="B313" s="133" t="s">
        <v>3986</v>
      </c>
      <c r="C313" s="104" t="s">
        <v>56</v>
      </c>
      <c r="D313" s="104"/>
      <c r="E313" s="104" t="s">
        <v>4273</v>
      </c>
      <c r="F313" s="104" t="s">
        <v>265</v>
      </c>
      <c r="G313" s="104" t="s">
        <v>4480</v>
      </c>
      <c r="H313" s="104" t="s">
        <v>650</v>
      </c>
      <c r="I313" s="104" t="s">
        <v>4630</v>
      </c>
      <c r="J313" s="104">
        <v>2708</v>
      </c>
      <c r="K313" s="109">
        <v>42269</v>
      </c>
      <c r="L313" s="109">
        <v>42321</v>
      </c>
      <c r="M313" s="109">
        <v>45973.5</v>
      </c>
      <c r="N313" s="104">
        <v>47698</v>
      </c>
      <c r="O313" s="104">
        <v>28618</v>
      </c>
      <c r="P313" s="104">
        <v>0</v>
      </c>
      <c r="Q313" s="104">
        <v>0</v>
      </c>
      <c r="R313" s="104">
        <v>0</v>
      </c>
      <c r="S313" s="104" t="s">
        <v>4278</v>
      </c>
    </row>
    <row r="314" spans="1:19" ht="15.75" thickBot="1" x14ac:dyDescent="0.3">
      <c r="A314" s="134">
        <v>304</v>
      </c>
      <c r="B314" s="133" t="s">
        <v>3989</v>
      </c>
      <c r="C314" s="104" t="s">
        <v>56</v>
      </c>
      <c r="D314" s="104"/>
      <c r="E314" s="104" t="s">
        <v>4273</v>
      </c>
      <c r="F314" s="104" t="s">
        <v>265</v>
      </c>
      <c r="G314" s="104" t="s">
        <v>4480</v>
      </c>
      <c r="H314" s="104" t="s">
        <v>650</v>
      </c>
      <c r="I314" s="104" t="s">
        <v>4630</v>
      </c>
      <c r="J314" s="104">
        <v>2707</v>
      </c>
      <c r="K314" s="109">
        <v>42269</v>
      </c>
      <c r="L314" s="109">
        <v>42321</v>
      </c>
      <c r="M314" s="109">
        <v>45973.5</v>
      </c>
      <c r="N314" s="104">
        <v>47698</v>
      </c>
      <c r="O314" s="104">
        <v>28618</v>
      </c>
      <c r="P314" s="104">
        <v>0</v>
      </c>
      <c r="Q314" s="104">
        <v>0</v>
      </c>
      <c r="R314" s="104">
        <v>0</v>
      </c>
      <c r="S314" s="104" t="s">
        <v>4278</v>
      </c>
    </row>
    <row r="315" spans="1:19" ht="15.75" thickBot="1" x14ac:dyDescent="0.3">
      <c r="A315" s="134">
        <v>305</v>
      </c>
      <c r="B315" s="133" t="s">
        <v>3991</v>
      </c>
      <c r="C315" s="104" t="s">
        <v>56</v>
      </c>
      <c r="D315" s="104"/>
      <c r="E315" s="104" t="s">
        <v>4273</v>
      </c>
      <c r="F315" s="104" t="s">
        <v>265</v>
      </c>
      <c r="G315" s="104" t="s">
        <v>4442</v>
      </c>
      <c r="H315" s="104" t="s">
        <v>650</v>
      </c>
      <c r="I315" s="104" t="s">
        <v>4630</v>
      </c>
      <c r="J315" s="104">
        <v>2706</v>
      </c>
      <c r="K315" s="109">
        <v>42269</v>
      </c>
      <c r="L315" s="109">
        <v>42321</v>
      </c>
      <c r="M315" s="109">
        <v>45973.5</v>
      </c>
      <c r="N315" s="104">
        <v>85855</v>
      </c>
      <c r="O315" s="104">
        <v>57237</v>
      </c>
      <c r="P315" s="104">
        <v>0</v>
      </c>
      <c r="Q315" s="104">
        <v>0</v>
      </c>
      <c r="R315" s="104">
        <v>0</v>
      </c>
      <c r="S315" s="104" t="s">
        <v>4278</v>
      </c>
    </row>
    <row r="316" spans="1:19" ht="15.75" thickBot="1" x14ac:dyDescent="0.3">
      <c r="A316" s="134">
        <v>306</v>
      </c>
      <c r="B316" s="133" t="s">
        <v>3995</v>
      </c>
      <c r="C316" s="104" t="s">
        <v>56</v>
      </c>
      <c r="D316" s="104"/>
      <c r="E316" s="104" t="s">
        <v>4273</v>
      </c>
      <c r="F316" s="104" t="s">
        <v>265</v>
      </c>
      <c r="G316" s="104" t="s">
        <v>4480</v>
      </c>
      <c r="H316" s="104" t="s">
        <v>650</v>
      </c>
      <c r="I316" s="104" t="s">
        <v>4630</v>
      </c>
      <c r="J316" s="104">
        <v>2705</v>
      </c>
      <c r="K316" s="109">
        <v>42269</v>
      </c>
      <c r="L316" s="109">
        <v>42321</v>
      </c>
      <c r="M316" s="109">
        <v>45973.5</v>
      </c>
      <c r="N316" s="104">
        <v>47698</v>
      </c>
      <c r="O316" s="104">
        <v>28618</v>
      </c>
      <c r="P316" s="104">
        <v>0</v>
      </c>
      <c r="Q316" s="104">
        <v>0</v>
      </c>
      <c r="R316" s="104">
        <v>0</v>
      </c>
      <c r="S316" s="104" t="s">
        <v>4278</v>
      </c>
    </row>
    <row r="317" spans="1:19" ht="15.75" thickBot="1" x14ac:dyDescent="0.3">
      <c r="A317" s="134">
        <v>307</v>
      </c>
      <c r="B317" s="133" t="s">
        <v>3998</v>
      </c>
      <c r="C317" s="104" t="s">
        <v>56</v>
      </c>
      <c r="D317" s="104"/>
      <c r="E317" s="104" t="s">
        <v>4273</v>
      </c>
      <c r="F317" s="104" t="s">
        <v>265</v>
      </c>
      <c r="G317" s="104" t="s">
        <v>4437</v>
      </c>
      <c r="H317" s="104" t="s">
        <v>650</v>
      </c>
      <c r="I317" s="104" t="s">
        <v>4631</v>
      </c>
      <c r="J317" s="104">
        <v>3157</v>
      </c>
      <c r="K317" s="109">
        <v>42271</v>
      </c>
      <c r="L317" s="109">
        <v>42355</v>
      </c>
      <c r="M317" s="109">
        <v>46007.5</v>
      </c>
      <c r="N317" s="104">
        <v>165741</v>
      </c>
      <c r="O317" s="104">
        <v>153502</v>
      </c>
      <c r="P317" s="104">
        <v>0</v>
      </c>
      <c r="Q317" s="104">
        <v>0</v>
      </c>
      <c r="R317" s="104">
        <v>0</v>
      </c>
      <c r="S317" s="104" t="s">
        <v>4278</v>
      </c>
    </row>
    <row r="318" spans="1:19" ht="15.75" thickBot="1" x14ac:dyDescent="0.3">
      <c r="A318" s="134">
        <v>308</v>
      </c>
      <c r="B318" s="133" t="s">
        <v>4002</v>
      </c>
      <c r="C318" s="104" t="s">
        <v>56</v>
      </c>
      <c r="D318" s="104"/>
      <c r="E318" s="104" t="s">
        <v>4273</v>
      </c>
      <c r="F318" s="104" t="s">
        <v>265</v>
      </c>
      <c r="G318" s="104" t="s">
        <v>4440</v>
      </c>
      <c r="H318" s="104" t="s">
        <v>650</v>
      </c>
      <c r="I318" s="104" t="s">
        <v>4632</v>
      </c>
      <c r="J318" s="104">
        <v>3128</v>
      </c>
      <c r="K318" s="109">
        <v>42272</v>
      </c>
      <c r="L318" s="109">
        <v>42354</v>
      </c>
      <c r="M318" s="109">
        <v>46006.5</v>
      </c>
      <c r="N318" s="104">
        <v>82855</v>
      </c>
      <c r="O318" s="104">
        <v>79855</v>
      </c>
      <c r="P318" s="104">
        <v>0</v>
      </c>
      <c r="Q318" s="104">
        <v>0</v>
      </c>
      <c r="R318" s="104">
        <v>0</v>
      </c>
      <c r="S318" s="104" t="s">
        <v>4278</v>
      </c>
    </row>
    <row r="319" spans="1:19" ht="15.75" thickBot="1" x14ac:dyDescent="0.3">
      <c r="A319" s="134">
        <v>309</v>
      </c>
      <c r="B319" s="133" t="s">
        <v>4006</v>
      </c>
      <c r="C319" s="104" t="s">
        <v>56</v>
      </c>
      <c r="D319" s="104"/>
      <c r="E319" s="104" t="s">
        <v>4273</v>
      </c>
      <c r="F319" s="104" t="s">
        <v>265</v>
      </c>
      <c r="G319" s="104" t="s">
        <v>4442</v>
      </c>
      <c r="H319" s="104" t="s">
        <v>650</v>
      </c>
      <c r="I319" s="104" t="s">
        <v>4633</v>
      </c>
      <c r="J319" s="104">
        <v>3168</v>
      </c>
      <c r="K319" s="109">
        <v>42276</v>
      </c>
      <c r="L319" s="109">
        <v>42355</v>
      </c>
      <c r="M319" s="109">
        <v>42720.25</v>
      </c>
      <c r="N319" s="104">
        <v>262630</v>
      </c>
      <c r="O319" s="104">
        <v>749162</v>
      </c>
      <c r="P319" s="104">
        <v>0</v>
      </c>
      <c r="Q319" s="104">
        <v>0</v>
      </c>
      <c r="R319" s="104">
        <v>0</v>
      </c>
      <c r="S319" s="104" t="s">
        <v>4278</v>
      </c>
    </row>
    <row r="320" spans="1:19" ht="15.75" thickBot="1" x14ac:dyDescent="0.3">
      <c r="A320" s="134">
        <v>310</v>
      </c>
      <c r="B320" s="133" t="s">
        <v>4009</v>
      </c>
      <c r="C320" s="104" t="s">
        <v>56</v>
      </c>
      <c r="D320" s="104"/>
      <c r="E320" s="104" t="s">
        <v>4273</v>
      </c>
      <c r="F320" s="104" t="s">
        <v>265</v>
      </c>
      <c r="G320" s="104" t="s">
        <v>4440</v>
      </c>
      <c r="H320" s="104" t="s">
        <v>650</v>
      </c>
      <c r="I320" s="104" t="s">
        <v>4634</v>
      </c>
      <c r="J320" s="104">
        <v>2749</v>
      </c>
      <c r="K320" s="109">
        <v>42277</v>
      </c>
      <c r="L320" s="109">
        <v>42321</v>
      </c>
      <c r="M320" s="109">
        <v>45973.5</v>
      </c>
      <c r="N320" s="104">
        <v>138092</v>
      </c>
      <c r="O320" s="104">
        <v>138092</v>
      </c>
      <c r="P320" s="104">
        <v>0</v>
      </c>
      <c r="Q320" s="104">
        <v>0</v>
      </c>
      <c r="R320" s="104">
        <v>0</v>
      </c>
      <c r="S320" s="104" t="s">
        <v>4278</v>
      </c>
    </row>
    <row r="321" spans="1:19" ht="15.75" thickBot="1" x14ac:dyDescent="0.3">
      <c r="A321" s="134">
        <v>311</v>
      </c>
      <c r="B321" s="133" t="s">
        <v>4012</v>
      </c>
      <c r="C321" s="104" t="s">
        <v>56</v>
      </c>
      <c r="D321" s="104"/>
      <c r="E321" s="104" t="s">
        <v>4273</v>
      </c>
      <c r="F321" s="104" t="s">
        <v>265</v>
      </c>
      <c r="G321" s="104" t="s">
        <v>4440</v>
      </c>
      <c r="H321" s="104" t="s">
        <v>650</v>
      </c>
      <c r="I321" s="104" t="s">
        <v>4635</v>
      </c>
      <c r="J321" s="104">
        <v>3166</v>
      </c>
      <c r="K321" s="109">
        <v>42284</v>
      </c>
      <c r="L321" s="109">
        <v>42355</v>
      </c>
      <c r="M321" s="109">
        <v>46007.5</v>
      </c>
      <c r="N321" s="104">
        <v>75705</v>
      </c>
      <c r="O321" s="104">
        <v>79318</v>
      </c>
      <c r="P321" s="104">
        <v>0</v>
      </c>
      <c r="Q321" s="104">
        <v>0</v>
      </c>
      <c r="R321" s="104">
        <v>0</v>
      </c>
      <c r="S321" s="104" t="s">
        <v>4278</v>
      </c>
    </row>
    <row r="322" spans="1:19" ht="15.75" thickBot="1" x14ac:dyDescent="0.3">
      <c r="A322" s="134">
        <v>312</v>
      </c>
      <c r="B322" s="133" t="s">
        <v>4015</v>
      </c>
      <c r="C322" s="104" t="s">
        <v>56</v>
      </c>
      <c r="D322" s="104"/>
      <c r="E322" s="104" t="s">
        <v>4273</v>
      </c>
      <c r="F322" s="104" t="s">
        <v>265</v>
      </c>
      <c r="G322" s="104" t="s">
        <v>4440</v>
      </c>
      <c r="H322" s="104" t="s">
        <v>650</v>
      </c>
      <c r="I322" s="104" t="s">
        <v>4636</v>
      </c>
      <c r="J322" s="104">
        <v>3167</v>
      </c>
      <c r="K322" s="109">
        <v>42284</v>
      </c>
      <c r="L322" s="109">
        <v>42355</v>
      </c>
      <c r="M322" s="109">
        <v>46007.5</v>
      </c>
      <c r="N322" s="104">
        <v>75705</v>
      </c>
      <c r="O322" s="104">
        <v>79318</v>
      </c>
      <c r="P322" s="104">
        <v>0</v>
      </c>
      <c r="Q322" s="104">
        <v>0</v>
      </c>
      <c r="R322" s="104">
        <v>0</v>
      </c>
      <c r="S322" s="104" t="s">
        <v>4278</v>
      </c>
    </row>
    <row r="323" spans="1:19" ht="15.75" thickBot="1" x14ac:dyDescent="0.3">
      <c r="A323" s="134">
        <v>313</v>
      </c>
      <c r="B323" s="133" t="s">
        <v>4018</v>
      </c>
      <c r="C323" s="104" t="s">
        <v>56</v>
      </c>
      <c r="D323" s="104"/>
      <c r="E323" s="104" t="s">
        <v>4273</v>
      </c>
      <c r="F323" s="104" t="s">
        <v>265</v>
      </c>
      <c r="G323" s="104" t="s">
        <v>4437</v>
      </c>
      <c r="H323" s="104" t="s">
        <v>650</v>
      </c>
      <c r="I323" s="104" t="s">
        <v>4637</v>
      </c>
      <c r="J323" s="104">
        <v>3126</v>
      </c>
      <c r="K323" s="109">
        <v>42284</v>
      </c>
      <c r="L323" s="109">
        <v>42354</v>
      </c>
      <c r="M323" s="109">
        <v>46006.5</v>
      </c>
      <c r="N323" s="104">
        <v>140592</v>
      </c>
      <c r="O323" s="104">
        <v>140592</v>
      </c>
      <c r="P323" s="104">
        <v>0</v>
      </c>
      <c r="Q323" s="104">
        <v>0</v>
      </c>
      <c r="R323" s="104">
        <v>0</v>
      </c>
      <c r="S323" s="104" t="s">
        <v>4278</v>
      </c>
    </row>
    <row r="324" spans="1:19" ht="15.75" thickBot="1" x14ac:dyDescent="0.3">
      <c r="A324" s="134">
        <v>314</v>
      </c>
      <c r="B324" s="133" t="s">
        <v>4021</v>
      </c>
      <c r="C324" s="104" t="s">
        <v>56</v>
      </c>
      <c r="D324" s="104"/>
      <c r="E324" s="104" t="s">
        <v>4273</v>
      </c>
      <c r="F324" s="104" t="s">
        <v>265</v>
      </c>
      <c r="G324" s="104" t="s">
        <v>4440</v>
      </c>
      <c r="H324" s="104" t="s">
        <v>650</v>
      </c>
      <c r="I324" s="104" t="s">
        <v>4638</v>
      </c>
      <c r="J324" s="104">
        <v>2867</v>
      </c>
      <c r="K324" s="109">
        <v>42284</v>
      </c>
      <c r="L324" s="109">
        <v>42332</v>
      </c>
      <c r="M324" s="109">
        <v>45984.5</v>
      </c>
      <c r="N324" s="104">
        <v>135592</v>
      </c>
      <c r="O324" s="104">
        <v>114974</v>
      </c>
      <c r="P324" s="104">
        <v>0</v>
      </c>
      <c r="Q324" s="104">
        <v>0</v>
      </c>
      <c r="R324" s="104">
        <v>0</v>
      </c>
      <c r="S324" s="104" t="s">
        <v>4278</v>
      </c>
    </row>
    <row r="325" spans="1:19" ht="15.75" thickBot="1" x14ac:dyDescent="0.3">
      <c r="A325" s="134">
        <v>315</v>
      </c>
      <c r="B325" s="133" t="s">
        <v>4025</v>
      </c>
      <c r="C325" s="104" t="s">
        <v>56</v>
      </c>
      <c r="D325" s="104"/>
      <c r="E325" s="104" t="s">
        <v>4273</v>
      </c>
      <c r="F325" s="104" t="s">
        <v>265</v>
      </c>
      <c r="G325" s="104" t="s">
        <v>4440</v>
      </c>
      <c r="H325" s="104" t="s">
        <v>650</v>
      </c>
      <c r="I325" s="104" t="s">
        <v>4639</v>
      </c>
      <c r="J325" s="104">
        <v>3158</v>
      </c>
      <c r="K325" s="109">
        <v>42284</v>
      </c>
      <c r="L325" s="109">
        <v>42355</v>
      </c>
      <c r="M325" s="109">
        <v>46007.5</v>
      </c>
      <c r="N325" s="104">
        <v>65687</v>
      </c>
      <c r="O325" s="104">
        <v>65687</v>
      </c>
      <c r="P325" s="104">
        <v>0</v>
      </c>
      <c r="Q325" s="104">
        <v>0</v>
      </c>
      <c r="R325" s="104">
        <v>0</v>
      </c>
      <c r="S325" s="104" t="s">
        <v>4278</v>
      </c>
    </row>
    <row r="326" spans="1:19" ht="15.75" thickBot="1" x14ac:dyDescent="0.3">
      <c r="A326" s="134">
        <v>316</v>
      </c>
      <c r="B326" s="133" t="s">
        <v>4029</v>
      </c>
      <c r="C326" s="104" t="s">
        <v>56</v>
      </c>
      <c r="D326" s="104"/>
      <c r="E326" s="104" t="s">
        <v>4273</v>
      </c>
      <c r="F326" s="104" t="s">
        <v>265</v>
      </c>
      <c r="G326" s="104" t="s">
        <v>4574</v>
      </c>
      <c r="H326" s="104" t="s">
        <v>650</v>
      </c>
      <c r="I326" s="104" t="s">
        <v>4640</v>
      </c>
      <c r="J326" s="104">
        <v>3327</v>
      </c>
      <c r="K326" s="109">
        <v>42286</v>
      </c>
      <c r="L326" s="109">
        <v>42368</v>
      </c>
      <c r="M326" s="109">
        <v>46020.5</v>
      </c>
      <c r="N326" s="104">
        <v>143092</v>
      </c>
      <c r="O326" s="104">
        <v>143092</v>
      </c>
      <c r="P326" s="104">
        <v>0</v>
      </c>
      <c r="Q326" s="104">
        <v>0</v>
      </c>
      <c r="R326" s="104">
        <v>0</v>
      </c>
      <c r="S326" s="104" t="s">
        <v>4278</v>
      </c>
    </row>
    <row r="327" spans="1:19" ht="15.75" thickBot="1" x14ac:dyDescent="0.3">
      <c r="A327" s="134">
        <v>317</v>
      </c>
      <c r="B327" s="133" t="s">
        <v>4032</v>
      </c>
      <c r="C327" s="104" t="s">
        <v>56</v>
      </c>
      <c r="D327" s="104"/>
      <c r="E327" s="104" t="s">
        <v>4273</v>
      </c>
      <c r="F327" s="104" t="s">
        <v>265</v>
      </c>
      <c r="G327" s="104" t="s">
        <v>4437</v>
      </c>
      <c r="H327" s="104" t="s">
        <v>650</v>
      </c>
      <c r="I327" s="104" t="s">
        <v>4641</v>
      </c>
      <c r="J327" s="104">
        <v>3127</v>
      </c>
      <c r="K327" s="109">
        <v>42290</v>
      </c>
      <c r="L327" s="109">
        <v>42354</v>
      </c>
      <c r="M327" s="109">
        <v>46006.5</v>
      </c>
      <c r="N327" s="104">
        <v>121224</v>
      </c>
      <c r="O327" s="104">
        <v>88105</v>
      </c>
      <c r="P327" s="104">
        <v>0</v>
      </c>
      <c r="Q327" s="104">
        <v>0</v>
      </c>
      <c r="R327" s="104">
        <v>0</v>
      </c>
      <c r="S327" s="104" t="s">
        <v>4278</v>
      </c>
    </row>
    <row r="328" spans="1:19" ht="15.75" thickBot="1" x14ac:dyDescent="0.3">
      <c r="A328" s="134">
        <v>318</v>
      </c>
      <c r="B328" s="133" t="s">
        <v>4034</v>
      </c>
      <c r="C328" s="104" t="s">
        <v>56</v>
      </c>
      <c r="D328" s="104"/>
      <c r="E328" s="104" t="s">
        <v>4273</v>
      </c>
      <c r="F328" s="104" t="s">
        <v>265</v>
      </c>
      <c r="G328" s="104" t="s">
        <v>4437</v>
      </c>
      <c r="H328" s="104" t="s">
        <v>650</v>
      </c>
      <c r="I328" s="104" t="s">
        <v>4642</v>
      </c>
      <c r="J328" s="104">
        <v>3337</v>
      </c>
      <c r="K328" s="109">
        <v>42290</v>
      </c>
      <c r="L328" s="109">
        <v>42368</v>
      </c>
      <c r="M328" s="109">
        <v>46020.5</v>
      </c>
      <c r="N328" s="104">
        <v>167211</v>
      </c>
      <c r="O328" s="104">
        <v>167211</v>
      </c>
      <c r="P328" s="104">
        <v>0</v>
      </c>
      <c r="Q328" s="104">
        <v>0</v>
      </c>
      <c r="R328" s="104">
        <v>0</v>
      </c>
      <c r="S328" s="104" t="s">
        <v>4278</v>
      </c>
    </row>
    <row r="329" spans="1:19" ht="15.75" thickBot="1" x14ac:dyDescent="0.3">
      <c r="A329" s="134">
        <v>319</v>
      </c>
      <c r="B329" s="133" t="s">
        <v>4036</v>
      </c>
      <c r="C329" s="104" t="s">
        <v>56</v>
      </c>
      <c r="D329" s="104"/>
      <c r="E329" s="104" t="s">
        <v>4273</v>
      </c>
      <c r="F329" s="104" t="s">
        <v>265</v>
      </c>
      <c r="G329" s="104" t="s">
        <v>4440</v>
      </c>
      <c r="H329" s="104" t="s">
        <v>650</v>
      </c>
      <c r="I329" s="104" t="s">
        <v>4643</v>
      </c>
      <c r="J329" s="104">
        <v>2871</v>
      </c>
      <c r="K329" s="109">
        <v>42291</v>
      </c>
      <c r="L329" s="109">
        <v>42332</v>
      </c>
      <c r="M329" s="109">
        <v>45984.5</v>
      </c>
      <c r="N329" s="104">
        <v>143092</v>
      </c>
      <c r="O329" s="104">
        <v>117474</v>
      </c>
      <c r="P329" s="104">
        <v>0</v>
      </c>
      <c r="Q329" s="104">
        <v>0</v>
      </c>
      <c r="R329" s="104">
        <v>0</v>
      </c>
      <c r="S329" s="104" t="s">
        <v>4278</v>
      </c>
    </row>
    <row r="330" spans="1:19" ht="15.75" thickBot="1" x14ac:dyDescent="0.3">
      <c r="A330" s="134">
        <v>320</v>
      </c>
      <c r="B330" s="133" t="s">
        <v>4037</v>
      </c>
      <c r="C330" s="104" t="s">
        <v>56</v>
      </c>
      <c r="D330" s="104"/>
      <c r="E330" s="104" t="s">
        <v>4272</v>
      </c>
      <c r="F330" s="104" t="s">
        <v>265</v>
      </c>
      <c r="G330" s="104" t="s">
        <v>4440</v>
      </c>
      <c r="H330" s="104" t="s">
        <v>656</v>
      </c>
      <c r="I330" s="104" t="s">
        <v>4644</v>
      </c>
      <c r="J330" s="104">
        <v>2748</v>
      </c>
      <c r="K330" s="109">
        <v>42296</v>
      </c>
      <c r="L330" s="109">
        <v>42321</v>
      </c>
      <c r="M330" s="109">
        <v>45973.5</v>
      </c>
      <c r="N330" s="104">
        <v>328437</v>
      </c>
      <c r="O330" s="104">
        <v>328437</v>
      </c>
      <c r="P330" s="104">
        <v>0</v>
      </c>
      <c r="Q330" s="104">
        <v>0</v>
      </c>
      <c r="R330" s="104">
        <v>0</v>
      </c>
      <c r="S330" s="104" t="s">
        <v>4278</v>
      </c>
    </row>
    <row r="331" spans="1:19" ht="15.75" thickBot="1" x14ac:dyDescent="0.3">
      <c r="A331" s="134">
        <v>321</v>
      </c>
      <c r="B331" s="133" t="s">
        <v>4040</v>
      </c>
      <c r="C331" s="104" t="s">
        <v>56</v>
      </c>
      <c r="D331" s="104"/>
      <c r="E331" s="104" t="s">
        <v>4273</v>
      </c>
      <c r="F331" s="104" t="s">
        <v>265</v>
      </c>
      <c r="G331" s="104" t="s">
        <v>4480</v>
      </c>
      <c r="H331" s="104" t="s">
        <v>650</v>
      </c>
      <c r="I331" s="104" t="s">
        <v>4645</v>
      </c>
      <c r="J331" s="104">
        <v>3328</v>
      </c>
      <c r="K331" s="109">
        <v>42300</v>
      </c>
      <c r="L331" s="109">
        <v>42368</v>
      </c>
      <c r="M331" s="109">
        <v>46020.5</v>
      </c>
      <c r="N331" s="104">
        <v>73046</v>
      </c>
      <c r="O331" s="104">
        <v>73046</v>
      </c>
      <c r="P331" s="104">
        <v>0</v>
      </c>
      <c r="Q331" s="104">
        <v>0</v>
      </c>
      <c r="R331" s="104">
        <v>0</v>
      </c>
      <c r="S331" s="104" t="s">
        <v>4278</v>
      </c>
    </row>
    <row r="332" spans="1:19" ht="15.75" thickBot="1" x14ac:dyDescent="0.3">
      <c r="A332" s="134">
        <v>322</v>
      </c>
      <c r="B332" s="133" t="s">
        <v>4043</v>
      </c>
      <c r="C332" s="104" t="s">
        <v>56</v>
      </c>
      <c r="D332" s="104"/>
      <c r="E332" s="104" t="s">
        <v>4273</v>
      </c>
      <c r="F332" s="104" t="s">
        <v>265</v>
      </c>
      <c r="G332" s="104" t="s">
        <v>4480</v>
      </c>
      <c r="H332" s="104" t="s">
        <v>650</v>
      </c>
      <c r="I332" s="104" t="s">
        <v>4645</v>
      </c>
      <c r="J332" s="104">
        <v>3329</v>
      </c>
      <c r="K332" s="109">
        <v>42300</v>
      </c>
      <c r="L332" s="109">
        <v>42368</v>
      </c>
      <c r="M332" s="109">
        <v>46020.5</v>
      </c>
      <c r="N332" s="104">
        <v>73046</v>
      </c>
      <c r="O332" s="104">
        <v>73046</v>
      </c>
      <c r="P332" s="104">
        <v>0</v>
      </c>
      <c r="Q332" s="104">
        <v>0</v>
      </c>
      <c r="R332" s="104">
        <v>0</v>
      </c>
      <c r="S332" s="104" t="s">
        <v>4278</v>
      </c>
    </row>
    <row r="333" spans="1:19" ht="15.75" thickBot="1" x14ac:dyDescent="0.3">
      <c r="A333" s="134">
        <v>323</v>
      </c>
      <c r="B333" s="133" t="s">
        <v>4046</v>
      </c>
      <c r="C333" s="104" t="s">
        <v>56</v>
      </c>
      <c r="D333" s="104"/>
      <c r="E333" s="104" t="s">
        <v>4273</v>
      </c>
      <c r="F333" s="104" t="s">
        <v>265</v>
      </c>
      <c r="G333" s="104" t="s">
        <v>4437</v>
      </c>
      <c r="H333" s="104" t="s">
        <v>650</v>
      </c>
      <c r="I333" s="104" t="s">
        <v>4646</v>
      </c>
      <c r="J333" s="104">
        <v>3338</v>
      </c>
      <c r="K333" s="109">
        <v>42291</v>
      </c>
      <c r="L333" s="109">
        <v>42368</v>
      </c>
      <c r="M333" s="109">
        <v>46020.5</v>
      </c>
      <c r="N333" s="104">
        <v>70296</v>
      </c>
      <c r="O333" s="104">
        <v>70296</v>
      </c>
      <c r="P333" s="104">
        <v>0</v>
      </c>
      <c r="Q333" s="104">
        <v>0</v>
      </c>
      <c r="R333" s="104">
        <v>0</v>
      </c>
      <c r="S333" s="104" t="s">
        <v>4278</v>
      </c>
    </row>
    <row r="334" spans="1:19" ht="15.75" thickBot="1" x14ac:dyDescent="0.3">
      <c r="A334" s="134">
        <v>324</v>
      </c>
      <c r="B334" s="133" t="s">
        <v>4049</v>
      </c>
      <c r="C334" s="104" t="s">
        <v>56</v>
      </c>
      <c r="D334" s="104"/>
      <c r="E334" s="104" t="s">
        <v>4273</v>
      </c>
      <c r="F334" s="104" t="s">
        <v>265</v>
      </c>
      <c r="G334" s="104" t="s">
        <v>4437</v>
      </c>
      <c r="H334" s="104" t="s">
        <v>650</v>
      </c>
      <c r="I334" s="104" t="s">
        <v>4647</v>
      </c>
      <c r="J334" s="104">
        <v>3339</v>
      </c>
      <c r="K334" s="109">
        <v>42291</v>
      </c>
      <c r="L334" s="109">
        <v>42368</v>
      </c>
      <c r="M334" s="109">
        <v>46020.5</v>
      </c>
      <c r="N334" s="104">
        <v>70296</v>
      </c>
      <c r="O334" s="104">
        <v>70296</v>
      </c>
      <c r="P334" s="104">
        <v>0</v>
      </c>
      <c r="Q334" s="104">
        <v>0</v>
      </c>
      <c r="R334" s="104">
        <v>0</v>
      </c>
      <c r="S334" s="104" t="s">
        <v>4278</v>
      </c>
    </row>
    <row r="335" spans="1:19" ht="15.75" thickBot="1" x14ac:dyDescent="0.3">
      <c r="A335" s="134">
        <v>325</v>
      </c>
      <c r="B335" s="133" t="s">
        <v>4052</v>
      </c>
      <c r="C335" s="104" t="s">
        <v>56</v>
      </c>
      <c r="D335" s="104"/>
      <c r="E335" s="104" t="s">
        <v>4273</v>
      </c>
      <c r="F335" s="104" t="s">
        <v>265</v>
      </c>
      <c r="G335" s="104" t="s">
        <v>4440</v>
      </c>
      <c r="H335" s="104" t="s">
        <v>650</v>
      </c>
      <c r="I335" s="104" t="s">
        <v>4648</v>
      </c>
      <c r="J335" s="104">
        <v>3332</v>
      </c>
      <c r="K335" s="109">
        <v>42314</v>
      </c>
      <c r="L335" s="109">
        <v>42368</v>
      </c>
      <c r="M335" s="109">
        <v>46020.5</v>
      </c>
      <c r="N335" s="104">
        <v>38741</v>
      </c>
      <c r="O335" s="104">
        <v>31734</v>
      </c>
      <c r="P335" s="104">
        <v>0</v>
      </c>
      <c r="Q335" s="104">
        <v>0</v>
      </c>
      <c r="R335" s="104">
        <v>0</v>
      </c>
      <c r="S335" s="104" t="s">
        <v>4278</v>
      </c>
    </row>
    <row r="336" spans="1:19" ht="15.75" thickBot="1" x14ac:dyDescent="0.3">
      <c r="A336" s="134">
        <v>326</v>
      </c>
      <c r="B336" s="133" t="s">
        <v>4055</v>
      </c>
      <c r="C336" s="104" t="s">
        <v>56</v>
      </c>
      <c r="D336" s="104"/>
      <c r="E336" s="104" t="s">
        <v>4273</v>
      </c>
      <c r="F336" s="104" t="s">
        <v>265</v>
      </c>
      <c r="G336" s="104" t="s">
        <v>4440</v>
      </c>
      <c r="H336" s="104" t="s">
        <v>650</v>
      </c>
      <c r="I336" s="104" t="s">
        <v>4649</v>
      </c>
      <c r="J336" s="104">
        <v>3330</v>
      </c>
      <c r="K336" s="109">
        <v>42314</v>
      </c>
      <c r="L336" s="109">
        <v>42368</v>
      </c>
      <c r="M336" s="109">
        <v>46020.5</v>
      </c>
      <c r="N336" s="104">
        <v>38741</v>
      </c>
      <c r="O336" s="104">
        <v>31734</v>
      </c>
      <c r="P336" s="104">
        <v>0</v>
      </c>
      <c r="Q336" s="104">
        <v>0</v>
      </c>
      <c r="R336" s="104">
        <v>0</v>
      </c>
      <c r="S336" s="104" t="s">
        <v>4278</v>
      </c>
    </row>
    <row r="337" spans="1:19" ht="15.75" thickBot="1" x14ac:dyDescent="0.3">
      <c r="A337" s="134">
        <v>327</v>
      </c>
      <c r="B337" s="133" t="s">
        <v>4059</v>
      </c>
      <c r="C337" s="104" t="s">
        <v>56</v>
      </c>
      <c r="D337" s="104"/>
      <c r="E337" s="104" t="s">
        <v>4273</v>
      </c>
      <c r="F337" s="104" t="s">
        <v>265</v>
      </c>
      <c r="G337" s="104" t="s">
        <v>4440</v>
      </c>
      <c r="H337" s="104" t="s">
        <v>650</v>
      </c>
      <c r="I337" s="104" t="s">
        <v>4650</v>
      </c>
      <c r="J337" s="104">
        <v>3331</v>
      </c>
      <c r="K337" s="109">
        <v>42314</v>
      </c>
      <c r="L337" s="109">
        <v>42368</v>
      </c>
      <c r="M337" s="109">
        <v>46020.5</v>
      </c>
      <c r="N337" s="104">
        <v>38741</v>
      </c>
      <c r="O337" s="104">
        <v>31734</v>
      </c>
      <c r="P337" s="104">
        <v>0</v>
      </c>
      <c r="Q337" s="104">
        <v>0</v>
      </c>
      <c r="R337" s="104">
        <v>0</v>
      </c>
      <c r="S337" s="104" t="s">
        <v>4278</v>
      </c>
    </row>
    <row r="338" spans="1:19" ht="15.75" thickBot="1" x14ac:dyDescent="0.3">
      <c r="A338" s="134">
        <v>328</v>
      </c>
      <c r="B338" s="133" t="s">
        <v>4062</v>
      </c>
      <c r="C338" s="104" t="s">
        <v>56</v>
      </c>
      <c r="D338" s="104"/>
      <c r="E338" s="104" t="s">
        <v>4273</v>
      </c>
      <c r="F338" s="104" t="s">
        <v>265</v>
      </c>
      <c r="G338" s="104" t="s">
        <v>4440</v>
      </c>
      <c r="H338" s="104" t="s">
        <v>650</v>
      </c>
      <c r="I338" s="104" t="s">
        <v>4651</v>
      </c>
      <c r="J338" s="104">
        <v>3333</v>
      </c>
      <c r="K338" s="109">
        <v>42314</v>
      </c>
      <c r="L338" s="109">
        <v>42368</v>
      </c>
      <c r="M338" s="109">
        <v>46020.5</v>
      </c>
      <c r="N338" s="104">
        <v>38741</v>
      </c>
      <c r="O338" s="104">
        <v>31734</v>
      </c>
      <c r="P338" s="104">
        <v>0</v>
      </c>
      <c r="Q338" s="104">
        <v>0</v>
      </c>
      <c r="R338" s="104">
        <v>0</v>
      </c>
      <c r="S338" s="104" t="s">
        <v>4278</v>
      </c>
    </row>
    <row r="339" spans="1:19" ht="15.75" thickBot="1" x14ac:dyDescent="0.3">
      <c r="A339" s="134">
        <v>329</v>
      </c>
      <c r="B339" s="133" t="s">
        <v>4066</v>
      </c>
      <c r="C339" s="104" t="s">
        <v>56</v>
      </c>
      <c r="D339" s="104"/>
      <c r="E339" s="104" t="s">
        <v>4273</v>
      </c>
      <c r="F339" s="104" t="s">
        <v>265</v>
      </c>
      <c r="G339" s="104" t="s">
        <v>4440</v>
      </c>
      <c r="H339" s="104" t="s">
        <v>650</v>
      </c>
      <c r="I339" s="104" t="s">
        <v>4652</v>
      </c>
      <c r="J339" s="104">
        <v>3334</v>
      </c>
      <c r="K339" s="109">
        <v>42314</v>
      </c>
      <c r="L339" s="109">
        <v>42368</v>
      </c>
      <c r="M339" s="109">
        <v>46020.5</v>
      </c>
      <c r="N339" s="104">
        <v>38741</v>
      </c>
      <c r="O339" s="104">
        <v>31734</v>
      </c>
      <c r="P339" s="104">
        <v>0</v>
      </c>
      <c r="Q339" s="104">
        <v>0</v>
      </c>
      <c r="R339" s="104">
        <v>0</v>
      </c>
      <c r="S339" s="104" t="s">
        <v>4278</v>
      </c>
    </row>
    <row r="340" spans="1:19" ht="15.75" thickBot="1" x14ac:dyDescent="0.3">
      <c r="A340" s="134">
        <v>330</v>
      </c>
      <c r="B340" s="133" t="s">
        <v>4068</v>
      </c>
      <c r="C340" s="104" t="s">
        <v>56</v>
      </c>
      <c r="D340" s="104"/>
      <c r="E340" s="104" t="s">
        <v>4273</v>
      </c>
      <c r="F340" s="104" t="s">
        <v>265</v>
      </c>
      <c r="G340" s="104" t="s">
        <v>4440</v>
      </c>
      <c r="H340" s="104" t="s">
        <v>650</v>
      </c>
      <c r="I340" s="104" t="s">
        <v>4653</v>
      </c>
      <c r="J340" s="104">
        <v>3335</v>
      </c>
      <c r="K340" s="109">
        <v>42314</v>
      </c>
      <c r="L340" s="109">
        <v>42368</v>
      </c>
      <c r="M340" s="109">
        <v>46020.5</v>
      </c>
      <c r="N340" s="104">
        <v>38741</v>
      </c>
      <c r="O340" s="104">
        <v>31734</v>
      </c>
      <c r="P340" s="104">
        <v>0</v>
      </c>
      <c r="Q340" s="104">
        <v>0</v>
      </c>
      <c r="R340" s="104">
        <v>0</v>
      </c>
      <c r="S340" s="104" t="s">
        <v>4278</v>
      </c>
    </row>
    <row r="341" spans="1:19" ht="15.75" thickBot="1" x14ac:dyDescent="0.3">
      <c r="A341" s="134">
        <v>331</v>
      </c>
      <c r="B341" s="133" t="s">
        <v>4071</v>
      </c>
      <c r="C341" s="104" t="s">
        <v>56</v>
      </c>
      <c r="D341" s="104"/>
      <c r="E341" s="104" t="s">
        <v>4273</v>
      </c>
      <c r="F341" s="104" t="s">
        <v>265</v>
      </c>
      <c r="G341" s="104" t="s">
        <v>4440</v>
      </c>
      <c r="H341" s="104" t="s">
        <v>650</v>
      </c>
      <c r="I341" s="104" t="s">
        <v>4654</v>
      </c>
      <c r="J341" s="104">
        <v>3336</v>
      </c>
      <c r="K341" s="109">
        <v>42314</v>
      </c>
      <c r="L341" s="109">
        <v>42368</v>
      </c>
      <c r="M341" s="109">
        <v>46020.5</v>
      </c>
      <c r="N341" s="104">
        <v>38741</v>
      </c>
      <c r="O341" s="104">
        <v>31734</v>
      </c>
      <c r="P341" s="104">
        <v>0</v>
      </c>
      <c r="Q341" s="104">
        <v>0</v>
      </c>
      <c r="R341" s="104">
        <v>0</v>
      </c>
      <c r="S341" s="104" t="s">
        <v>4278</v>
      </c>
    </row>
    <row r="342" spans="1:19" ht="15.75" thickBot="1" x14ac:dyDescent="0.3">
      <c r="A342" s="134">
        <v>332</v>
      </c>
      <c r="B342" s="133" t="s">
        <v>4073</v>
      </c>
      <c r="C342" s="104" t="s">
        <v>56</v>
      </c>
      <c r="D342" s="104"/>
      <c r="E342" s="104" t="s">
        <v>4273</v>
      </c>
      <c r="F342" s="104" t="s">
        <v>265</v>
      </c>
      <c r="G342" s="104" t="s">
        <v>4480</v>
      </c>
      <c r="H342" s="104" t="s">
        <v>650</v>
      </c>
      <c r="I342" s="104" t="s">
        <v>4655</v>
      </c>
      <c r="J342" s="104">
        <v>3341</v>
      </c>
      <c r="K342" s="109">
        <v>42329</v>
      </c>
      <c r="L342" s="109">
        <v>42368</v>
      </c>
      <c r="M342" s="109">
        <v>46020.5</v>
      </c>
      <c r="N342" s="104">
        <v>51967</v>
      </c>
      <c r="O342" s="104">
        <v>51967</v>
      </c>
      <c r="P342" s="104">
        <v>0</v>
      </c>
      <c r="Q342" s="104">
        <v>0</v>
      </c>
      <c r="R342" s="104">
        <v>0</v>
      </c>
      <c r="S342" s="104" t="s">
        <v>4278</v>
      </c>
    </row>
    <row r="343" spans="1:19" ht="15.75" thickBot="1" x14ac:dyDescent="0.3">
      <c r="A343" s="134">
        <v>333</v>
      </c>
      <c r="B343" s="133" t="s">
        <v>4076</v>
      </c>
      <c r="C343" s="104" t="s">
        <v>56</v>
      </c>
      <c r="D343" s="104"/>
      <c r="E343" s="104" t="s">
        <v>4273</v>
      </c>
      <c r="F343" s="104" t="s">
        <v>265</v>
      </c>
      <c r="G343" s="104" t="s">
        <v>4480</v>
      </c>
      <c r="H343" s="104" t="s">
        <v>650</v>
      </c>
      <c r="I343" s="104" t="s">
        <v>4656</v>
      </c>
      <c r="J343" s="104">
        <v>3340</v>
      </c>
      <c r="K343" s="109">
        <v>42329</v>
      </c>
      <c r="L343" s="109">
        <v>42368</v>
      </c>
      <c r="M343" s="109">
        <v>46020.5</v>
      </c>
      <c r="N343" s="104">
        <v>51967</v>
      </c>
      <c r="O343" s="104">
        <v>51967</v>
      </c>
      <c r="P343" s="104">
        <v>0</v>
      </c>
      <c r="Q343" s="104">
        <v>0</v>
      </c>
      <c r="R343" s="104">
        <v>0</v>
      </c>
      <c r="S343" s="104" t="s">
        <v>4278</v>
      </c>
    </row>
    <row r="344" spans="1:19" ht="15.75" thickBot="1" x14ac:dyDescent="0.3">
      <c r="A344" s="134">
        <v>334</v>
      </c>
      <c r="B344" s="133" t="s">
        <v>4079</v>
      </c>
      <c r="C344" s="104" t="s">
        <v>56</v>
      </c>
      <c r="D344" s="104"/>
      <c r="E344" s="104" t="s">
        <v>4273</v>
      </c>
      <c r="F344" s="104" t="s">
        <v>265</v>
      </c>
      <c r="G344" s="104" t="s">
        <v>4480</v>
      </c>
      <c r="H344" s="104" t="s">
        <v>650</v>
      </c>
      <c r="I344" s="104" t="s">
        <v>4657</v>
      </c>
      <c r="J344" s="104">
        <v>3342</v>
      </c>
      <c r="K344" s="109">
        <v>42329</v>
      </c>
      <c r="L344" s="109">
        <v>42368</v>
      </c>
      <c r="M344" s="109">
        <v>46020.5</v>
      </c>
      <c r="N344" s="104">
        <v>51967</v>
      </c>
      <c r="O344" s="104">
        <v>51967</v>
      </c>
      <c r="P344" s="104">
        <v>0</v>
      </c>
      <c r="Q344" s="104">
        <v>0</v>
      </c>
      <c r="R344" s="104">
        <v>0</v>
      </c>
      <c r="S344" s="104" t="s">
        <v>4278</v>
      </c>
    </row>
    <row r="345" spans="1:19" ht="15.75" thickBot="1" x14ac:dyDescent="0.3">
      <c r="A345" s="134">
        <v>335</v>
      </c>
      <c r="B345" s="133" t="s">
        <v>4082</v>
      </c>
      <c r="C345" s="104" t="s">
        <v>56</v>
      </c>
      <c r="D345" s="104"/>
      <c r="E345" s="104" t="s">
        <v>4273</v>
      </c>
      <c r="F345" s="104" t="s">
        <v>265</v>
      </c>
      <c r="G345" s="104" t="s">
        <v>4442</v>
      </c>
      <c r="H345" s="104" t="s">
        <v>650</v>
      </c>
      <c r="I345" s="104" t="s">
        <v>4658</v>
      </c>
      <c r="J345" s="104">
        <v>355</v>
      </c>
      <c r="K345" s="109">
        <v>41918</v>
      </c>
      <c r="L345" s="109">
        <v>42061</v>
      </c>
      <c r="M345" s="109">
        <v>45760</v>
      </c>
      <c r="N345" s="104">
        <v>230686</v>
      </c>
      <c r="O345" s="104">
        <v>184549</v>
      </c>
      <c r="P345" s="104">
        <v>0</v>
      </c>
      <c r="Q345" s="104">
        <v>0</v>
      </c>
      <c r="R345" s="104">
        <v>0</v>
      </c>
      <c r="S345" s="104" t="s">
        <v>4278</v>
      </c>
    </row>
    <row r="346" spans="1:19" ht="15.75" thickBot="1" x14ac:dyDescent="0.3">
      <c r="A346" s="134">
        <v>336</v>
      </c>
      <c r="B346" s="133" t="s">
        <v>4085</v>
      </c>
      <c r="C346" s="104" t="s">
        <v>56</v>
      </c>
      <c r="D346" s="104"/>
      <c r="E346" s="104" t="s">
        <v>4273</v>
      </c>
      <c r="F346" s="104" t="s">
        <v>265</v>
      </c>
      <c r="G346" s="104" t="s">
        <v>4440</v>
      </c>
      <c r="H346" s="104" t="s">
        <v>650</v>
      </c>
      <c r="I346" s="104" t="s">
        <v>4659</v>
      </c>
      <c r="J346" s="104">
        <v>471</v>
      </c>
      <c r="K346" s="109">
        <v>41893</v>
      </c>
      <c r="L346" s="109">
        <v>42072</v>
      </c>
      <c r="M346" s="109">
        <v>45775</v>
      </c>
      <c r="N346" s="104">
        <v>130212</v>
      </c>
      <c r="O346" s="104">
        <v>80575</v>
      </c>
      <c r="P346" s="104">
        <v>0</v>
      </c>
      <c r="Q346" s="104">
        <v>0</v>
      </c>
      <c r="R346" s="104">
        <v>0</v>
      </c>
      <c r="S346" s="104" t="s">
        <v>4278</v>
      </c>
    </row>
    <row r="347" spans="1:19" ht="15.75" thickBot="1" x14ac:dyDescent="0.3">
      <c r="A347" s="134">
        <v>337</v>
      </c>
      <c r="B347" s="133" t="s">
        <v>4088</v>
      </c>
      <c r="C347" s="104" t="s">
        <v>56</v>
      </c>
      <c r="D347" s="104"/>
      <c r="E347" s="104" t="s">
        <v>4273</v>
      </c>
      <c r="F347" s="104" t="s">
        <v>265</v>
      </c>
      <c r="G347" s="104" t="s">
        <v>4437</v>
      </c>
      <c r="H347" s="104" t="s">
        <v>650</v>
      </c>
      <c r="I347" s="104" t="s">
        <v>4660</v>
      </c>
      <c r="J347" s="104">
        <v>1114</v>
      </c>
      <c r="K347" s="109">
        <v>41992</v>
      </c>
      <c r="L347" s="109">
        <v>42134</v>
      </c>
      <c r="M347" s="109">
        <v>45823</v>
      </c>
      <c r="N347" s="104">
        <v>210788</v>
      </c>
      <c r="O347" s="104">
        <v>142451</v>
      </c>
      <c r="P347" s="104">
        <v>0</v>
      </c>
      <c r="Q347" s="104">
        <v>0</v>
      </c>
      <c r="R347" s="104">
        <v>0</v>
      </c>
      <c r="S347" s="104" t="s">
        <v>4278</v>
      </c>
    </row>
    <row r="348" spans="1:19" ht="15.75" thickBot="1" x14ac:dyDescent="0.3">
      <c r="A348" s="134">
        <v>338</v>
      </c>
      <c r="B348" s="133" t="s">
        <v>4091</v>
      </c>
      <c r="C348" s="104" t="s">
        <v>56</v>
      </c>
      <c r="D348" s="104"/>
      <c r="E348" s="104" t="s">
        <v>4273</v>
      </c>
      <c r="F348" s="104" t="s">
        <v>265</v>
      </c>
      <c r="G348" s="104" t="s">
        <v>4440</v>
      </c>
      <c r="H348" s="104" t="s">
        <v>650</v>
      </c>
      <c r="I348" s="104" t="s">
        <v>4661</v>
      </c>
      <c r="J348" s="104">
        <v>1731</v>
      </c>
      <c r="K348" s="109">
        <v>42178</v>
      </c>
      <c r="L348" s="109">
        <v>42220</v>
      </c>
      <c r="M348" s="109">
        <v>45888</v>
      </c>
      <c r="N348" s="104">
        <v>51167</v>
      </c>
      <c r="O348" s="104">
        <v>51167</v>
      </c>
      <c r="P348" s="104">
        <v>0</v>
      </c>
      <c r="Q348" s="104">
        <v>0</v>
      </c>
      <c r="R348" s="104">
        <v>0</v>
      </c>
      <c r="S348" s="104" t="s">
        <v>4278</v>
      </c>
    </row>
    <row r="349" spans="1:19" ht="15.75" thickBot="1" x14ac:dyDescent="0.3">
      <c r="A349" s="134">
        <v>339</v>
      </c>
      <c r="B349" s="133" t="s">
        <v>4094</v>
      </c>
      <c r="C349" s="104" t="s">
        <v>56</v>
      </c>
      <c r="D349" s="104"/>
      <c r="E349" s="104" t="s">
        <v>4273</v>
      </c>
      <c r="F349" s="104" t="s">
        <v>265</v>
      </c>
      <c r="G349" s="104" t="s">
        <v>4440</v>
      </c>
      <c r="H349" s="104" t="s">
        <v>650</v>
      </c>
      <c r="I349" s="104" t="s">
        <v>4662</v>
      </c>
      <c r="J349" s="104">
        <v>2202</v>
      </c>
      <c r="K349" s="109">
        <v>42220</v>
      </c>
      <c r="L349" s="109">
        <v>42271</v>
      </c>
      <c r="M349" s="109">
        <v>45923</v>
      </c>
      <c r="N349" s="104">
        <v>224202</v>
      </c>
      <c r="O349" s="104">
        <v>204095</v>
      </c>
      <c r="P349" s="104">
        <v>0</v>
      </c>
      <c r="Q349" s="104">
        <v>0</v>
      </c>
      <c r="R349" s="104">
        <v>0</v>
      </c>
      <c r="S349" s="104" t="s">
        <v>4278</v>
      </c>
    </row>
    <row r="350" spans="1:19" ht="15.75" thickBot="1" x14ac:dyDescent="0.3">
      <c r="A350" s="134">
        <v>340</v>
      </c>
      <c r="B350" s="133" t="s">
        <v>4097</v>
      </c>
      <c r="C350" s="104" t="s">
        <v>56</v>
      </c>
      <c r="D350" s="104"/>
      <c r="E350" s="104" t="s">
        <v>4273</v>
      </c>
      <c r="F350" s="104" t="s">
        <v>265</v>
      </c>
      <c r="G350" s="104" t="s">
        <v>4440</v>
      </c>
      <c r="H350" s="104" t="s">
        <v>650</v>
      </c>
      <c r="I350" s="104" t="s">
        <v>4663</v>
      </c>
      <c r="J350" s="104">
        <v>2253</v>
      </c>
      <c r="K350" s="109">
        <v>42207</v>
      </c>
      <c r="L350" s="109">
        <v>42277</v>
      </c>
      <c r="M350" s="109">
        <v>45929</v>
      </c>
      <c r="N350" s="104">
        <v>130283</v>
      </c>
      <c r="O350" s="104">
        <v>117474</v>
      </c>
      <c r="P350" s="104">
        <v>0</v>
      </c>
      <c r="Q350" s="104">
        <v>0</v>
      </c>
      <c r="R350" s="104">
        <v>0</v>
      </c>
      <c r="S350" s="104" t="s">
        <v>4278</v>
      </c>
    </row>
    <row r="351" spans="1:19" ht="15.75" thickBot="1" x14ac:dyDescent="0.3">
      <c r="A351" s="134">
        <v>341</v>
      </c>
      <c r="B351" s="133" t="s">
        <v>4100</v>
      </c>
      <c r="C351" s="104" t="s">
        <v>56</v>
      </c>
      <c r="D351" s="104"/>
      <c r="E351" s="104" t="s">
        <v>4273</v>
      </c>
      <c r="F351" s="104" t="s">
        <v>265</v>
      </c>
      <c r="G351" s="104" t="s">
        <v>4440</v>
      </c>
      <c r="H351" s="104" t="s">
        <v>650</v>
      </c>
      <c r="I351" s="104" t="s">
        <v>4664</v>
      </c>
      <c r="J351" s="104">
        <v>2715</v>
      </c>
      <c r="K351" s="109">
        <v>42207</v>
      </c>
      <c r="L351" s="109">
        <v>42321</v>
      </c>
      <c r="M351" s="109">
        <v>45973</v>
      </c>
      <c r="N351" s="104">
        <v>32718</v>
      </c>
      <c r="O351" s="104">
        <v>29207</v>
      </c>
      <c r="P351" s="104">
        <v>0</v>
      </c>
      <c r="Q351" s="104">
        <v>0</v>
      </c>
      <c r="R351" s="104">
        <v>0</v>
      </c>
      <c r="S351" s="104" t="s">
        <v>4278</v>
      </c>
    </row>
    <row r="352" spans="1:19" ht="15.75" thickBot="1" x14ac:dyDescent="0.3">
      <c r="A352" s="134">
        <v>342</v>
      </c>
      <c r="B352" s="133" t="s">
        <v>4103</v>
      </c>
      <c r="C352" s="104" t="s">
        <v>56</v>
      </c>
      <c r="D352" s="104"/>
      <c r="E352" s="104" t="s">
        <v>4273</v>
      </c>
      <c r="F352" s="104" t="s">
        <v>265</v>
      </c>
      <c r="G352" s="104" t="s">
        <v>4440</v>
      </c>
      <c r="H352" s="104" t="s">
        <v>650</v>
      </c>
      <c r="I352" s="104" t="s">
        <v>4665</v>
      </c>
      <c r="J352" s="104">
        <v>2729</v>
      </c>
      <c r="K352" s="109">
        <v>42131</v>
      </c>
      <c r="L352" s="109">
        <v>42321</v>
      </c>
      <c r="M352" s="109">
        <v>45973</v>
      </c>
      <c r="N352" s="104">
        <v>33564</v>
      </c>
      <c r="O352" s="104">
        <v>27217</v>
      </c>
      <c r="P352" s="104">
        <v>0</v>
      </c>
      <c r="Q352" s="104">
        <v>0</v>
      </c>
      <c r="R352" s="104">
        <v>0</v>
      </c>
      <c r="S352" s="104" t="s">
        <v>4278</v>
      </c>
    </row>
    <row r="353" spans="1:19" ht="15.75" thickBot="1" x14ac:dyDescent="0.3">
      <c r="A353" s="134">
        <v>343</v>
      </c>
      <c r="B353" s="133" t="s">
        <v>4106</v>
      </c>
      <c r="C353" s="104" t="s">
        <v>56</v>
      </c>
      <c r="D353" s="104"/>
      <c r="E353" s="104" t="s">
        <v>4273</v>
      </c>
      <c r="F353" s="104" t="s">
        <v>265</v>
      </c>
      <c r="G353" s="104" t="s">
        <v>4440</v>
      </c>
      <c r="H353" s="104" t="s">
        <v>650</v>
      </c>
      <c r="I353" s="104" t="s">
        <v>4666</v>
      </c>
      <c r="J353" s="104">
        <v>2731</v>
      </c>
      <c r="K353" s="109">
        <v>42131</v>
      </c>
      <c r="L353" s="109">
        <v>42321</v>
      </c>
      <c r="M353" s="109">
        <v>42320</v>
      </c>
      <c r="N353" s="104">
        <v>33564</v>
      </c>
      <c r="O353" s="104">
        <v>27217</v>
      </c>
      <c r="P353" s="104">
        <v>0</v>
      </c>
      <c r="Q353" s="104">
        <v>0</v>
      </c>
      <c r="R353" s="104">
        <v>0</v>
      </c>
      <c r="S353" s="104" t="s">
        <v>4278</v>
      </c>
    </row>
    <row r="354" spans="1:19" ht="15.75" thickBot="1" x14ac:dyDescent="0.3">
      <c r="A354" s="134">
        <v>344</v>
      </c>
      <c r="B354" s="133" t="s">
        <v>4109</v>
      </c>
      <c r="C354" s="104" t="s">
        <v>56</v>
      </c>
      <c r="D354" s="104"/>
      <c r="E354" s="104" t="s">
        <v>4273</v>
      </c>
      <c r="F354" s="104" t="s">
        <v>265</v>
      </c>
      <c r="G354" s="104" t="s">
        <v>4440</v>
      </c>
      <c r="H354" s="104" t="s">
        <v>650</v>
      </c>
      <c r="I354" s="104" t="s">
        <v>4667</v>
      </c>
      <c r="J354" s="104">
        <v>2721</v>
      </c>
      <c r="K354" s="109">
        <v>42131</v>
      </c>
      <c r="L354" s="109">
        <v>42321</v>
      </c>
      <c r="M354" s="109">
        <v>42320</v>
      </c>
      <c r="N354" s="104">
        <v>29369</v>
      </c>
      <c r="O354" s="104">
        <v>23815</v>
      </c>
      <c r="P354" s="104">
        <v>0</v>
      </c>
      <c r="Q354" s="104">
        <v>0</v>
      </c>
      <c r="R354" s="104">
        <v>0</v>
      </c>
      <c r="S354" s="104" t="s">
        <v>4278</v>
      </c>
    </row>
    <row r="355" spans="1:19" ht="15.75" thickBot="1" x14ac:dyDescent="0.3">
      <c r="A355" s="134">
        <v>345</v>
      </c>
      <c r="B355" s="133" t="s">
        <v>4112</v>
      </c>
      <c r="C355" s="104" t="s">
        <v>56</v>
      </c>
      <c r="D355" s="104"/>
      <c r="E355" s="104" t="s">
        <v>4273</v>
      </c>
      <c r="F355" s="104" t="s">
        <v>265</v>
      </c>
      <c r="G355" s="104" t="s">
        <v>4440</v>
      </c>
      <c r="H355" s="104" t="s">
        <v>650</v>
      </c>
      <c r="I355" s="104" t="s">
        <v>4668</v>
      </c>
      <c r="J355" s="104">
        <v>2860</v>
      </c>
      <c r="K355" s="109">
        <v>42229</v>
      </c>
      <c r="L355" s="109">
        <v>42332</v>
      </c>
      <c r="M355" s="109">
        <v>42331</v>
      </c>
      <c r="N355" s="104">
        <v>37023</v>
      </c>
      <c r="O355" s="104">
        <v>23848</v>
      </c>
      <c r="P355" s="104">
        <v>0</v>
      </c>
      <c r="Q355" s="104">
        <v>0</v>
      </c>
      <c r="R355" s="104">
        <v>0</v>
      </c>
      <c r="S355" s="104" t="s">
        <v>4278</v>
      </c>
    </row>
    <row r="356" spans="1:19" ht="15.75" thickBot="1" x14ac:dyDescent="0.3">
      <c r="A356" s="134">
        <v>346</v>
      </c>
      <c r="B356" s="133" t="s">
        <v>4115</v>
      </c>
      <c r="C356" s="104" t="s">
        <v>56</v>
      </c>
      <c r="D356" s="104"/>
      <c r="E356" s="104" t="s">
        <v>4273</v>
      </c>
      <c r="F356" s="104" t="s">
        <v>265</v>
      </c>
      <c r="G356" s="104" t="s">
        <v>4440</v>
      </c>
      <c r="H356" s="104" t="s">
        <v>650</v>
      </c>
      <c r="I356" s="104" t="s">
        <v>4669</v>
      </c>
      <c r="J356" s="104">
        <v>2850</v>
      </c>
      <c r="K356" s="109">
        <v>42229</v>
      </c>
      <c r="L356" s="109">
        <v>42332</v>
      </c>
      <c r="M356" s="109">
        <v>42331</v>
      </c>
      <c r="N356" s="104">
        <v>37023</v>
      </c>
      <c r="O356" s="104">
        <v>23848</v>
      </c>
      <c r="P356" s="104">
        <v>0</v>
      </c>
      <c r="Q356" s="104">
        <v>0</v>
      </c>
      <c r="R356" s="104">
        <v>0</v>
      </c>
      <c r="S356" s="104" t="s">
        <v>4278</v>
      </c>
    </row>
    <row r="357" spans="1:19" ht="15.75" thickBot="1" x14ac:dyDescent="0.3">
      <c r="A357" s="134">
        <v>347</v>
      </c>
      <c r="B357" s="133" t="s">
        <v>4118</v>
      </c>
      <c r="C357" s="104" t="s">
        <v>56</v>
      </c>
      <c r="D357" s="104"/>
      <c r="E357" s="104" t="s">
        <v>4273</v>
      </c>
      <c r="F357" s="104" t="s">
        <v>265</v>
      </c>
      <c r="G357" s="104" t="s">
        <v>4440</v>
      </c>
      <c r="H357" s="104" t="s">
        <v>650</v>
      </c>
      <c r="I357" s="104" t="s">
        <v>4670</v>
      </c>
      <c r="J357" s="104">
        <v>2851</v>
      </c>
      <c r="K357" s="109">
        <v>42229</v>
      </c>
      <c r="L357" s="109">
        <v>42332</v>
      </c>
      <c r="M357" s="109">
        <v>42331</v>
      </c>
      <c r="N357" s="104">
        <v>37023</v>
      </c>
      <c r="O357" s="104">
        <v>23848</v>
      </c>
      <c r="P357" s="104">
        <v>0</v>
      </c>
      <c r="Q357" s="104">
        <v>0</v>
      </c>
      <c r="R357" s="104">
        <v>0</v>
      </c>
      <c r="S357" s="104" t="s">
        <v>4278</v>
      </c>
    </row>
    <row r="358" spans="1:19" ht="15.75" thickBot="1" x14ac:dyDescent="0.3">
      <c r="A358" s="134">
        <v>348</v>
      </c>
      <c r="B358" s="133" t="s">
        <v>4120</v>
      </c>
      <c r="C358" s="104" t="s">
        <v>56</v>
      </c>
      <c r="D358" s="104"/>
      <c r="E358" s="104" t="s">
        <v>4273</v>
      </c>
      <c r="F358" s="104" t="s">
        <v>265</v>
      </c>
      <c r="G358" s="104" t="s">
        <v>4440</v>
      </c>
      <c r="H358" s="104" t="s">
        <v>650</v>
      </c>
      <c r="I358" s="104" t="s">
        <v>4671</v>
      </c>
      <c r="J358" s="104">
        <v>2852</v>
      </c>
      <c r="K358" s="109">
        <v>42229</v>
      </c>
      <c r="L358" s="109">
        <v>42332</v>
      </c>
      <c r="M358" s="109">
        <v>42331</v>
      </c>
      <c r="N358" s="104">
        <v>37023</v>
      </c>
      <c r="O358" s="104">
        <v>23848</v>
      </c>
      <c r="P358" s="104">
        <v>0</v>
      </c>
      <c r="Q358" s="104">
        <v>0</v>
      </c>
      <c r="R358" s="104">
        <v>0</v>
      </c>
      <c r="S358" s="104" t="s">
        <v>4278</v>
      </c>
    </row>
    <row r="359" spans="1:19" ht="15.75" thickBot="1" x14ac:dyDescent="0.3">
      <c r="A359" s="134">
        <v>349</v>
      </c>
      <c r="B359" s="133" t="s">
        <v>4124</v>
      </c>
      <c r="C359" s="104" t="s">
        <v>56</v>
      </c>
      <c r="D359" s="104"/>
      <c r="E359" s="104" t="s">
        <v>4273</v>
      </c>
      <c r="F359" s="104" t="s">
        <v>265</v>
      </c>
      <c r="G359" s="104" t="s">
        <v>4440</v>
      </c>
      <c r="H359" s="104" t="s">
        <v>650</v>
      </c>
      <c r="I359" s="104" t="s">
        <v>4672</v>
      </c>
      <c r="J359" s="104">
        <v>2853</v>
      </c>
      <c r="K359" s="109">
        <v>42229</v>
      </c>
      <c r="L359" s="109">
        <v>42332</v>
      </c>
      <c r="M359" s="109">
        <v>42331</v>
      </c>
      <c r="N359" s="104">
        <v>37023</v>
      </c>
      <c r="O359" s="104">
        <v>23848</v>
      </c>
      <c r="P359" s="104">
        <v>0</v>
      </c>
      <c r="Q359" s="104">
        <v>0</v>
      </c>
      <c r="R359" s="104">
        <v>0</v>
      </c>
      <c r="S359" s="104" t="s">
        <v>4278</v>
      </c>
    </row>
    <row r="360" spans="1:19" ht="15.75" thickBot="1" x14ac:dyDescent="0.3">
      <c r="A360" s="134">
        <v>350</v>
      </c>
      <c r="B360" s="133" t="s">
        <v>4127</v>
      </c>
      <c r="C360" s="104" t="s">
        <v>56</v>
      </c>
      <c r="D360" s="104"/>
      <c r="E360" s="104" t="s">
        <v>4273</v>
      </c>
      <c r="F360" s="104" t="s">
        <v>265</v>
      </c>
      <c r="G360" s="104" t="s">
        <v>4440</v>
      </c>
      <c r="H360" s="104" t="s">
        <v>650</v>
      </c>
      <c r="I360" s="104" t="s">
        <v>4673</v>
      </c>
      <c r="J360" s="104">
        <v>2854</v>
      </c>
      <c r="K360" s="109">
        <v>42229</v>
      </c>
      <c r="L360" s="109">
        <v>42332</v>
      </c>
      <c r="M360" s="109">
        <v>42331</v>
      </c>
      <c r="N360" s="104">
        <v>37023</v>
      </c>
      <c r="O360" s="104">
        <v>23848</v>
      </c>
      <c r="P360" s="104">
        <v>0</v>
      </c>
      <c r="Q360" s="104">
        <v>0</v>
      </c>
      <c r="R360" s="104">
        <v>0</v>
      </c>
      <c r="S360" s="104" t="s">
        <v>4278</v>
      </c>
    </row>
    <row r="361" spans="1:19" ht="15.75" thickBot="1" x14ac:dyDescent="0.3">
      <c r="A361" s="134">
        <v>351</v>
      </c>
      <c r="B361" s="133" t="s">
        <v>4130</v>
      </c>
      <c r="C361" s="104" t="s">
        <v>56</v>
      </c>
      <c r="D361" s="104"/>
      <c r="E361" s="104" t="s">
        <v>4273</v>
      </c>
      <c r="F361" s="104" t="s">
        <v>265</v>
      </c>
      <c r="G361" s="104" t="s">
        <v>4440</v>
      </c>
      <c r="H361" s="104" t="s">
        <v>650</v>
      </c>
      <c r="I361" s="104" t="s">
        <v>4674</v>
      </c>
      <c r="J361" s="104">
        <v>2855</v>
      </c>
      <c r="K361" s="109">
        <v>42229</v>
      </c>
      <c r="L361" s="109">
        <v>42332</v>
      </c>
      <c r="M361" s="109">
        <v>42331</v>
      </c>
      <c r="N361" s="104">
        <v>37023</v>
      </c>
      <c r="O361" s="104">
        <v>23848</v>
      </c>
      <c r="P361" s="104">
        <v>0</v>
      </c>
      <c r="Q361" s="104">
        <v>0</v>
      </c>
      <c r="R361" s="104">
        <v>0</v>
      </c>
      <c r="S361" s="104" t="s">
        <v>4278</v>
      </c>
    </row>
    <row r="362" spans="1:19" ht="15.75" thickBot="1" x14ac:dyDescent="0.3">
      <c r="A362" s="134">
        <v>352</v>
      </c>
      <c r="B362" s="133" t="s">
        <v>4133</v>
      </c>
      <c r="C362" s="104" t="s">
        <v>56</v>
      </c>
      <c r="D362" s="104"/>
      <c r="E362" s="104" t="s">
        <v>4273</v>
      </c>
      <c r="F362" s="104" t="s">
        <v>265</v>
      </c>
      <c r="G362" s="104" t="s">
        <v>4440</v>
      </c>
      <c r="H362" s="104" t="s">
        <v>650</v>
      </c>
      <c r="I362" s="104" t="s">
        <v>4675</v>
      </c>
      <c r="J362" s="104">
        <v>2866</v>
      </c>
      <c r="K362" s="109">
        <v>42275</v>
      </c>
      <c r="L362" s="109">
        <v>42332</v>
      </c>
      <c r="M362" s="109">
        <v>42331</v>
      </c>
      <c r="N362" s="104">
        <v>54237</v>
      </c>
      <c r="O362" s="104">
        <v>52737</v>
      </c>
      <c r="P362" s="104">
        <v>0</v>
      </c>
      <c r="Q362" s="104">
        <v>0</v>
      </c>
      <c r="R362" s="104">
        <v>0</v>
      </c>
      <c r="S362" s="104" t="s">
        <v>4278</v>
      </c>
    </row>
    <row r="363" spans="1:19" ht="15.75" thickBot="1" x14ac:dyDescent="0.3">
      <c r="A363" s="134">
        <v>353</v>
      </c>
      <c r="B363" s="133" t="s">
        <v>4135</v>
      </c>
      <c r="C363" s="104" t="s">
        <v>56</v>
      </c>
      <c r="D363" s="104"/>
      <c r="E363" s="104" t="s">
        <v>4273</v>
      </c>
      <c r="F363" s="104" t="s">
        <v>265</v>
      </c>
      <c r="G363" s="104" t="s">
        <v>4440</v>
      </c>
      <c r="H363" s="104" t="s">
        <v>650</v>
      </c>
      <c r="I363" s="104" t="s">
        <v>4676</v>
      </c>
      <c r="J363" s="104">
        <v>3165</v>
      </c>
      <c r="K363" s="109">
        <v>42236</v>
      </c>
      <c r="L363" s="109">
        <v>42355</v>
      </c>
      <c r="M363" s="109">
        <v>46007</v>
      </c>
      <c r="N363" s="104">
        <v>151334</v>
      </c>
      <c r="O363" s="104">
        <v>125653</v>
      </c>
      <c r="P363" s="104">
        <v>0</v>
      </c>
      <c r="Q363" s="104">
        <v>0</v>
      </c>
      <c r="R363" s="104">
        <v>0</v>
      </c>
      <c r="S363" s="104" t="s">
        <v>4278</v>
      </c>
    </row>
    <row r="364" spans="1:19" ht="15.75" thickBot="1" x14ac:dyDescent="0.3">
      <c r="A364" s="134">
        <v>354</v>
      </c>
      <c r="B364" s="133" t="s">
        <v>4138</v>
      </c>
      <c r="C364" s="104" t="s">
        <v>56</v>
      </c>
      <c r="D364" s="104"/>
      <c r="E364" s="104" t="s">
        <v>4273</v>
      </c>
      <c r="F364" s="104" t="s">
        <v>265</v>
      </c>
      <c r="G364" s="104" t="s">
        <v>4440</v>
      </c>
      <c r="H364" s="104" t="s">
        <v>650</v>
      </c>
      <c r="I364" s="104" t="s">
        <v>4677</v>
      </c>
      <c r="J364" s="104">
        <v>3162</v>
      </c>
      <c r="K364" s="109">
        <v>42263</v>
      </c>
      <c r="L364" s="109">
        <v>42355</v>
      </c>
      <c r="M364" s="109">
        <v>46007</v>
      </c>
      <c r="N364" s="104">
        <v>27624</v>
      </c>
      <c r="O364" s="104">
        <v>82870</v>
      </c>
      <c r="P364" s="104">
        <v>0</v>
      </c>
      <c r="Q364" s="104">
        <v>0</v>
      </c>
      <c r="R364" s="104">
        <v>0</v>
      </c>
      <c r="S364" s="104" t="s">
        <v>4278</v>
      </c>
    </row>
    <row r="365" spans="1:19" ht="15.75" thickBot="1" x14ac:dyDescent="0.3">
      <c r="A365" s="134">
        <v>355</v>
      </c>
      <c r="B365" s="133" t="s">
        <v>4140</v>
      </c>
      <c r="C365" s="104" t="s">
        <v>56</v>
      </c>
      <c r="D365" s="104"/>
      <c r="E365" s="104" t="s">
        <v>4275</v>
      </c>
      <c r="F365" s="104" t="s">
        <v>265</v>
      </c>
      <c r="G365" s="104" t="s">
        <v>4574</v>
      </c>
      <c r="H365" s="104" t="s">
        <v>656</v>
      </c>
      <c r="I365" s="104" t="s">
        <v>4678</v>
      </c>
      <c r="J365" s="104">
        <v>93604</v>
      </c>
      <c r="K365" s="109">
        <v>42088</v>
      </c>
      <c r="L365" s="109">
        <v>42132</v>
      </c>
      <c r="M365" s="109">
        <v>42213</v>
      </c>
      <c r="N365" s="104">
        <v>140513</v>
      </c>
      <c r="O365" s="104">
        <v>104513</v>
      </c>
      <c r="P365" s="104">
        <v>0</v>
      </c>
      <c r="Q365" s="104">
        <v>0</v>
      </c>
      <c r="R365" s="104">
        <v>0</v>
      </c>
      <c r="S365" s="104" t="s">
        <v>4278</v>
      </c>
    </row>
    <row r="366" spans="1:19" ht="15.75" thickBot="1" x14ac:dyDescent="0.3">
      <c r="A366" s="134">
        <v>356</v>
      </c>
      <c r="B366" s="133" t="s">
        <v>4142</v>
      </c>
      <c r="C366" s="104" t="s">
        <v>56</v>
      </c>
      <c r="D366" s="104"/>
      <c r="E366" s="104" t="s">
        <v>4275</v>
      </c>
      <c r="F366" s="104" t="s">
        <v>265</v>
      </c>
      <c r="G366" s="104" t="s">
        <v>4440</v>
      </c>
      <c r="H366" s="104" t="s">
        <v>656</v>
      </c>
      <c r="I366" s="104" t="s">
        <v>4679</v>
      </c>
      <c r="J366" s="104">
        <v>16345</v>
      </c>
      <c r="K366" s="109">
        <v>42171</v>
      </c>
      <c r="L366" s="109">
        <v>42207</v>
      </c>
      <c r="M366" s="109">
        <v>42302</v>
      </c>
      <c r="N366" s="104">
        <v>270004</v>
      </c>
      <c r="O366" s="104">
        <v>270004</v>
      </c>
      <c r="P366" s="104">
        <v>0</v>
      </c>
      <c r="Q366" s="104">
        <v>0</v>
      </c>
      <c r="R366" s="104">
        <v>0</v>
      </c>
      <c r="S366" s="104" t="s">
        <v>4278</v>
      </c>
    </row>
    <row r="367" spans="1:19" ht="15.75" thickBot="1" x14ac:dyDescent="0.3">
      <c r="A367" s="134">
        <v>357</v>
      </c>
      <c r="B367" s="133" t="s">
        <v>4146</v>
      </c>
      <c r="C367" s="104" t="s">
        <v>56</v>
      </c>
      <c r="D367" s="104"/>
      <c r="E367" s="104" t="s">
        <v>4275</v>
      </c>
      <c r="F367" s="104" t="s">
        <v>265</v>
      </c>
      <c r="G367" s="104" t="s">
        <v>4440</v>
      </c>
      <c r="H367" s="104" t="s">
        <v>656</v>
      </c>
      <c r="I367" s="104" t="s">
        <v>4680</v>
      </c>
      <c r="J367" s="104">
        <v>2497</v>
      </c>
      <c r="K367" s="109">
        <v>42236</v>
      </c>
      <c r="L367" s="109">
        <v>42296</v>
      </c>
      <c r="M367" s="109">
        <v>42419</v>
      </c>
      <c r="N367" s="104">
        <v>51237</v>
      </c>
      <c r="O367" s="104">
        <v>51237</v>
      </c>
      <c r="P367" s="104">
        <v>0</v>
      </c>
      <c r="Q367" s="104">
        <v>0</v>
      </c>
      <c r="R367" s="104">
        <v>0</v>
      </c>
      <c r="S367" s="104" t="s">
        <v>4278</v>
      </c>
    </row>
    <row r="368" spans="1:19" ht="15.75" thickBot="1" x14ac:dyDescent="0.3">
      <c r="A368" s="134">
        <v>358</v>
      </c>
      <c r="B368" s="133" t="s">
        <v>4149</v>
      </c>
      <c r="C368" s="104" t="s">
        <v>56</v>
      </c>
      <c r="D368" s="104"/>
      <c r="E368" s="104" t="s">
        <v>4275</v>
      </c>
      <c r="F368" s="104" t="s">
        <v>265</v>
      </c>
      <c r="G368" s="104" t="s">
        <v>4440</v>
      </c>
      <c r="H368" s="104" t="s">
        <v>656</v>
      </c>
      <c r="I368" s="104" t="s">
        <v>4681</v>
      </c>
      <c r="J368" s="104">
        <v>2770</v>
      </c>
      <c r="K368" s="109">
        <v>42193</v>
      </c>
      <c r="L368" s="109">
        <v>42325</v>
      </c>
      <c r="M368" s="109">
        <v>42480</v>
      </c>
      <c r="N368" s="104">
        <v>51237</v>
      </c>
      <c r="O368" s="104">
        <v>51237</v>
      </c>
      <c r="P368" s="104">
        <v>0</v>
      </c>
      <c r="Q368" s="104">
        <v>0</v>
      </c>
      <c r="R368" s="104">
        <v>0</v>
      </c>
      <c r="S368" s="104" t="s">
        <v>4278</v>
      </c>
    </row>
    <row r="369" spans="1:19" ht="15.75" thickBot="1" x14ac:dyDescent="0.3">
      <c r="A369" s="134">
        <v>359</v>
      </c>
      <c r="B369" s="133" t="s">
        <v>4153</v>
      </c>
      <c r="C369" s="104" t="s">
        <v>56</v>
      </c>
      <c r="D369" s="104"/>
      <c r="E369" s="104" t="s">
        <v>4271</v>
      </c>
      <c r="F369" s="104" t="s">
        <v>265</v>
      </c>
      <c r="G369" s="104" t="s">
        <v>4442</v>
      </c>
      <c r="H369" s="104" t="s">
        <v>656</v>
      </c>
      <c r="I369" s="104" t="s">
        <v>4682</v>
      </c>
      <c r="J369" s="104">
        <v>627</v>
      </c>
      <c r="K369" s="109">
        <v>42053</v>
      </c>
      <c r="L369" s="109">
        <v>42089</v>
      </c>
      <c r="M369" s="109">
        <v>42454</v>
      </c>
      <c r="N369" s="104">
        <v>317031</v>
      </c>
      <c r="O369" s="104">
        <v>1279180</v>
      </c>
      <c r="P369" s="104">
        <v>0</v>
      </c>
      <c r="Q369" s="104">
        <v>0</v>
      </c>
      <c r="R369" s="104">
        <v>0</v>
      </c>
      <c r="S369" s="104" t="s">
        <v>4278</v>
      </c>
    </row>
    <row r="370" spans="1:19" ht="15.75" thickBot="1" x14ac:dyDescent="0.3">
      <c r="A370" s="134">
        <v>360</v>
      </c>
      <c r="B370" s="133" t="s">
        <v>4155</v>
      </c>
      <c r="C370" s="104" t="s">
        <v>56</v>
      </c>
      <c r="D370" s="104"/>
      <c r="E370" s="104" t="s">
        <v>4271</v>
      </c>
      <c r="F370" s="104" t="s">
        <v>265</v>
      </c>
      <c r="G370" s="104" t="s">
        <v>4437</v>
      </c>
      <c r="H370" s="104" t="s">
        <v>656</v>
      </c>
      <c r="I370" s="104" t="s">
        <v>4682</v>
      </c>
      <c r="J370" s="104">
        <v>628</v>
      </c>
      <c r="K370" s="109">
        <v>42053</v>
      </c>
      <c r="L370" s="109">
        <v>42089</v>
      </c>
      <c r="M370" s="109">
        <v>42454</v>
      </c>
      <c r="N370" s="104">
        <v>317031</v>
      </c>
      <c r="O370" s="104">
        <v>1279180</v>
      </c>
      <c r="P370" s="104">
        <v>0</v>
      </c>
      <c r="Q370" s="104">
        <v>0</v>
      </c>
      <c r="R370" s="104">
        <v>0</v>
      </c>
      <c r="S370" s="104" t="s">
        <v>4278</v>
      </c>
    </row>
    <row r="371" spans="1:19" ht="15.75" thickBot="1" x14ac:dyDescent="0.3">
      <c r="A371" s="134">
        <v>361</v>
      </c>
      <c r="B371" s="133" t="s">
        <v>4157</v>
      </c>
      <c r="C371" s="104" t="s">
        <v>56</v>
      </c>
      <c r="D371" s="104"/>
      <c r="E371" s="104" t="s">
        <v>4271</v>
      </c>
      <c r="F371" s="104" t="s">
        <v>265</v>
      </c>
      <c r="G371" s="104" t="s">
        <v>4440</v>
      </c>
      <c r="H371" s="104" t="s">
        <v>656</v>
      </c>
      <c r="I371" s="104" t="s">
        <v>4683</v>
      </c>
      <c r="J371" s="104">
        <v>1693</v>
      </c>
      <c r="K371" s="109">
        <v>42193</v>
      </c>
      <c r="L371" s="109">
        <v>42214</v>
      </c>
      <c r="M371" s="109">
        <v>42244</v>
      </c>
      <c r="N371" s="104">
        <v>61876</v>
      </c>
      <c r="O371" s="104">
        <v>49637</v>
      </c>
      <c r="P371" s="104">
        <v>0</v>
      </c>
      <c r="Q371" s="104">
        <v>0</v>
      </c>
      <c r="R371" s="104">
        <v>0</v>
      </c>
      <c r="S371" s="104" t="s">
        <v>4278</v>
      </c>
    </row>
    <row r="372" spans="1:19" ht="15.75" thickBot="1" x14ac:dyDescent="0.3">
      <c r="A372" s="134">
        <v>362</v>
      </c>
      <c r="B372" s="133" t="s">
        <v>4159</v>
      </c>
      <c r="C372" s="104" t="s">
        <v>56</v>
      </c>
      <c r="D372" s="104"/>
      <c r="E372" s="104" t="s">
        <v>4272</v>
      </c>
      <c r="F372" s="104" t="s">
        <v>265</v>
      </c>
      <c r="G372" s="104" t="s">
        <v>4442</v>
      </c>
      <c r="H372" s="104" t="s">
        <v>656</v>
      </c>
      <c r="I372" s="104" t="s">
        <v>4684</v>
      </c>
      <c r="J372" s="104">
        <v>724</v>
      </c>
      <c r="K372" s="109">
        <v>42066</v>
      </c>
      <c r="L372" s="109">
        <v>42101</v>
      </c>
      <c r="M372" s="109">
        <v>45753</v>
      </c>
      <c r="N372" s="104">
        <v>180736</v>
      </c>
      <c r="O372" s="104">
        <v>903495</v>
      </c>
      <c r="P372" s="104">
        <v>0</v>
      </c>
      <c r="Q372" s="104">
        <v>0</v>
      </c>
      <c r="R372" s="104">
        <v>0</v>
      </c>
      <c r="S372" s="104" t="s">
        <v>4278</v>
      </c>
    </row>
    <row r="373" spans="1:19" ht="15.75" thickBot="1" x14ac:dyDescent="0.3">
      <c r="A373" s="134">
        <v>363</v>
      </c>
      <c r="B373" s="133" t="s">
        <v>4162</v>
      </c>
      <c r="C373" s="104" t="s">
        <v>56</v>
      </c>
      <c r="D373" s="104"/>
      <c r="E373" s="104" t="s">
        <v>4272</v>
      </c>
      <c r="F373" s="104" t="s">
        <v>265</v>
      </c>
      <c r="G373" s="104" t="s">
        <v>4442</v>
      </c>
      <c r="H373" s="104" t="s">
        <v>656</v>
      </c>
      <c r="I373" s="104" t="s">
        <v>4684</v>
      </c>
      <c r="J373" s="104">
        <v>725</v>
      </c>
      <c r="K373" s="109">
        <v>42066</v>
      </c>
      <c r="L373" s="109">
        <v>42101</v>
      </c>
      <c r="M373" s="109">
        <v>45753</v>
      </c>
      <c r="N373" s="104">
        <v>180736</v>
      </c>
      <c r="O373" s="104">
        <v>903495</v>
      </c>
      <c r="P373" s="104">
        <v>0</v>
      </c>
      <c r="Q373" s="104">
        <v>0</v>
      </c>
      <c r="R373" s="104">
        <v>0</v>
      </c>
      <c r="S373" s="104" t="s">
        <v>4278</v>
      </c>
    </row>
    <row r="374" spans="1:19" ht="15.75" thickBot="1" x14ac:dyDescent="0.3">
      <c r="A374" s="134">
        <v>364</v>
      </c>
      <c r="B374" s="133" t="s">
        <v>4165</v>
      </c>
      <c r="C374" s="104" t="s">
        <v>56</v>
      </c>
      <c r="D374" s="104"/>
      <c r="E374" s="104" t="s">
        <v>4272</v>
      </c>
      <c r="F374" s="104" t="s">
        <v>265</v>
      </c>
      <c r="G374" s="104" t="s">
        <v>4442</v>
      </c>
      <c r="H374" s="104" t="s">
        <v>656</v>
      </c>
      <c r="I374" s="104" t="s">
        <v>4620</v>
      </c>
      <c r="J374" s="104">
        <v>2703</v>
      </c>
      <c r="K374" s="109">
        <v>42251</v>
      </c>
      <c r="L374" s="109">
        <v>42321</v>
      </c>
      <c r="M374" s="109">
        <v>45973.5</v>
      </c>
      <c r="N374" s="104">
        <v>164219</v>
      </c>
      <c r="O374" s="104">
        <v>88105</v>
      </c>
      <c r="P374" s="104">
        <v>0</v>
      </c>
      <c r="Q374" s="104">
        <v>0</v>
      </c>
      <c r="R374" s="104">
        <v>0</v>
      </c>
      <c r="S374" s="104" t="s">
        <v>4278</v>
      </c>
    </row>
    <row r="375" spans="1:19" ht="15.75" thickBot="1" x14ac:dyDescent="0.3">
      <c r="A375" s="134">
        <v>365</v>
      </c>
      <c r="B375" s="133" t="s">
        <v>4168</v>
      </c>
      <c r="C375" s="104" t="s">
        <v>56</v>
      </c>
      <c r="D375" s="104"/>
      <c r="E375" s="104" t="s">
        <v>4272</v>
      </c>
      <c r="F375" s="104" t="s">
        <v>265</v>
      </c>
      <c r="G375" s="104" t="s">
        <v>4442</v>
      </c>
      <c r="H375" s="104" t="s">
        <v>656</v>
      </c>
      <c r="I375" s="104" t="s">
        <v>4580</v>
      </c>
      <c r="J375" s="104">
        <v>38</v>
      </c>
      <c r="K375" s="109">
        <v>41974</v>
      </c>
      <c r="L375" s="109">
        <v>42013</v>
      </c>
      <c r="M375" s="109">
        <v>43839.25</v>
      </c>
      <c r="N375" s="104">
        <v>244778</v>
      </c>
      <c r="O375" s="104">
        <v>43404</v>
      </c>
      <c r="P375" s="104">
        <v>0</v>
      </c>
      <c r="Q375" s="104">
        <v>0</v>
      </c>
      <c r="R375" s="104">
        <v>0</v>
      </c>
      <c r="S375" s="104" t="s">
        <v>4278</v>
      </c>
    </row>
    <row r="376" spans="1:19" ht="15.75" thickBot="1" x14ac:dyDescent="0.3">
      <c r="A376" s="134">
        <v>366</v>
      </c>
      <c r="B376" s="133" t="s">
        <v>4171</v>
      </c>
      <c r="C376" s="104" t="s">
        <v>56</v>
      </c>
      <c r="D376" s="104"/>
      <c r="E376" s="104" t="s">
        <v>4273</v>
      </c>
      <c r="F376" s="104" t="s">
        <v>265</v>
      </c>
      <c r="G376" s="104" t="s">
        <v>4685</v>
      </c>
      <c r="H376" s="104" t="s">
        <v>650</v>
      </c>
      <c r="I376" s="104" t="s">
        <v>4686</v>
      </c>
      <c r="J376" s="104">
        <v>132</v>
      </c>
      <c r="K376" s="109">
        <v>41515</v>
      </c>
      <c r="L376" s="109">
        <v>42031</v>
      </c>
      <c r="M376" s="109">
        <v>42396</v>
      </c>
      <c r="N376" s="104">
        <v>158940</v>
      </c>
      <c r="O376" s="104">
        <v>158940</v>
      </c>
      <c r="P376" s="104">
        <v>0</v>
      </c>
      <c r="Q376" s="104">
        <v>0</v>
      </c>
      <c r="R376" s="104">
        <v>0</v>
      </c>
      <c r="S376" s="104" t="s">
        <v>4278</v>
      </c>
    </row>
    <row r="377" spans="1:19" ht="15.75" thickBot="1" x14ac:dyDescent="0.3">
      <c r="A377" s="134">
        <v>367</v>
      </c>
      <c r="B377" s="133" t="s">
        <v>4175</v>
      </c>
      <c r="C377" s="104" t="s">
        <v>56</v>
      </c>
      <c r="D377" s="104"/>
      <c r="E377" s="104" t="s">
        <v>4273</v>
      </c>
      <c r="F377" s="104" t="s">
        <v>265</v>
      </c>
      <c r="G377" s="104" t="s">
        <v>4687</v>
      </c>
      <c r="H377" s="104" t="s">
        <v>650</v>
      </c>
      <c r="I377" s="104" t="s">
        <v>4688</v>
      </c>
      <c r="J377" s="104">
        <v>304</v>
      </c>
      <c r="K377" s="109">
        <v>41544</v>
      </c>
      <c r="L377" s="109">
        <v>42055</v>
      </c>
      <c r="M377" s="109">
        <v>45707.5</v>
      </c>
      <c r="N377" s="104">
        <v>269855</v>
      </c>
      <c r="O377" s="104">
        <v>269855</v>
      </c>
      <c r="P377" s="104">
        <v>0</v>
      </c>
      <c r="Q377" s="104">
        <v>0</v>
      </c>
      <c r="R377" s="104">
        <v>0</v>
      </c>
      <c r="S377" s="104" t="s">
        <v>4278</v>
      </c>
    </row>
    <row r="378" spans="1:19" ht="15.75" thickBot="1" x14ac:dyDescent="0.3">
      <c r="A378" s="134">
        <v>368</v>
      </c>
      <c r="B378" s="133" t="s">
        <v>4178</v>
      </c>
      <c r="C378" s="104" t="s">
        <v>56</v>
      </c>
      <c r="D378" s="104"/>
      <c r="E378" s="104" t="s">
        <v>4273</v>
      </c>
      <c r="F378" s="104" t="s">
        <v>265</v>
      </c>
      <c r="G378" s="104" t="s">
        <v>4689</v>
      </c>
      <c r="H378" s="104" t="s">
        <v>650</v>
      </c>
      <c r="I378" s="104" t="s">
        <v>4690</v>
      </c>
      <c r="J378" s="104">
        <v>560</v>
      </c>
      <c r="K378" s="109">
        <v>41654</v>
      </c>
      <c r="L378" s="109">
        <v>42083</v>
      </c>
      <c r="M378" s="109">
        <v>45735.5</v>
      </c>
      <c r="N378" s="104">
        <v>169492</v>
      </c>
      <c r="O378" s="104">
        <v>169491</v>
      </c>
      <c r="P378" s="104">
        <v>0</v>
      </c>
      <c r="Q378" s="104">
        <v>0</v>
      </c>
      <c r="R378" s="104">
        <v>0</v>
      </c>
      <c r="S378" s="104" t="s">
        <v>4278</v>
      </c>
    </row>
    <row r="379" spans="1:19" ht="15.75" thickBot="1" x14ac:dyDescent="0.3">
      <c r="A379" s="134">
        <v>369</v>
      </c>
      <c r="B379" s="133" t="s">
        <v>4182</v>
      </c>
      <c r="C379" s="104" t="s">
        <v>56</v>
      </c>
      <c r="D379" s="104"/>
      <c r="E379" s="104" t="s">
        <v>4273</v>
      </c>
      <c r="F379" s="104" t="s">
        <v>265</v>
      </c>
      <c r="G379" s="104" t="s">
        <v>4689</v>
      </c>
      <c r="H379" s="104" t="s">
        <v>650</v>
      </c>
      <c r="I379" s="104" t="s">
        <v>4691</v>
      </c>
      <c r="J379" s="104">
        <v>143</v>
      </c>
      <c r="K379" s="109">
        <v>41585</v>
      </c>
      <c r="L379" s="109">
        <v>42032</v>
      </c>
      <c r="M379" s="109">
        <v>45684.5</v>
      </c>
      <c r="N379" s="104">
        <v>169492</v>
      </c>
      <c r="O379" s="104">
        <v>169492</v>
      </c>
      <c r="P379" s="104">
        <v>0</v>
      </c>
      <c r="Q379" s="104">
        <v>0</v>
      </c>
      <c r="R379" s="104">
        <v>0</v>
      </c>
      <c r="S379" s="104" t="s">
        <v>4278</v>
      </c>
    </row>
    <row r="380" spans="1:19" ht="15.75" thickBot="1" x14ac:dyDescent="0.3">
      <c r="A380" s="134">
        <v>370</v>
      </c>
      <c r="B380" s="133" t="s">
        <v>4185</v>
      </c>
      <c r="C380" s="104" t="s">
        <v>56</v>
      </c>
      <c r="D380" s="104"/>
      <c r="E380" s="104" t="s">
        <v>4273</v>
      </c>
      <c r="F380" s="104" t="s">
        <v>265</v>
      </c>
      <c r="G380" s="104" t="s">
        <v>4689</v>
      </c>
      <c r="H380" s="104" t="s">
        <v>650</v>
      </c>
      <c r="I380" s="104" t="s">
        <v>4692</v>
      </c>
      <c r="J380" s="104">
        <v>1175</v>
      </c>
      <c r="K380" s="109">
        <v>41718</v>
      </c>
      <c r="L380" s="109">
        <v>42151</v>
      </c>
      <c r="M380" s="109">
        <v>45803.5</v>
      </c>
      <c r="N380" s="104">
        <v>169492</v>
      </c>
      <c r="O380" s="104">
        <v>169492</v>
      </c>
      <c r="P380" s="104">
        <v>0</v>
      </c>
      <c r="Q380" s="104">
        <v>0</v>
      </c>
      <c r="R380" s="104">
        <v>0</v>
      </c>
      <c r="S380" s="104" t="s">
        <v>4278</v>
      </c>
    </row>
    <row r="381" spans="1:19" ht="15.75" thickBot="1" x14ac:dyDescent="0.3">
      <c r="A381" s="134">
        <v>371</v>
      </c>
      <c r="B381" s="133" t="s">
        <v>4188</v>
      </c>
      <c r="C381" s="104" t="s">
        <v>56</v>
      </c>
      <c r="D381" s="104"/>
      <c r="E381" s="104" t="s">
        <v>4273</v>
      </c>
      <c r="F381" s="104" t="s">
        <v>265</v>
      </c>
      <c r="G381" s="104" t="s">
        <v>4693</v>
      </c>
      <c r="H381" s="104" t="s">
        <v>650</v>
      </c>
      <c r="I381" s="104" t="s">
        <v>4694</v>
      </c>
      <c r="J381" s="104">
        <v>2869</v>
      </c>
      <c r="K381" s="109">
        <v>41740</v>
      </c>
      <c r="L381" s="109">
        <v>42332</v>
      </c>
      <c r="M381" s="109">
        <v>45984.5</v>
      </c>
      <c r="N381" s="104">
        <v>169492</v>
      </c>
      <c r="O381" s="104">
        <v>169492</v>
      </c>
      <c r="P381" s="104">
        <v>0</v>
      </c>
      <c r="Q381" s="104">
        <v>0</v>
      </c>
      <c r="R381" s="104">
        <v>0</v>
      </c>
      <c r="S381" s="104" t="s">
        <v>4278</v>
      </c>
    </row>
    <row r="382" spans="1:19" ht="15.75" thickBot="1" x14ac:dyDescent="0.3">
      <c r="A382" s="134">
        <v>372</v>
      </c>
      <c r="B382" s="133" t="s">
        <v>4191</v>
      </c>
      <c r="C382" s="104" t="s">
        <v>56</v>
      </c>
      <c r="D382" s="104"/>
      <c r="E382" s="104" t="s">
        <v>4273</v>
      </c>
      <c r="F382" s="104" t="s">
        <v>265</v>
      </c>
      <c r="G382" s="104" t="s">
        <v>4695</v>
      </c>
      <c r="H382" s="104" t="s">
        <v>650</v>
      </c>
      <c r="I382" s="104" t="s">
        <v>4696</v>
      </c>
      <c r="J382" s="104">
        <v>305</v>
      </c>
      <c r="K382" s="109">
        <v>41773</v>
      </c>
      <c r="L382" s="109">
        <v>42055</v>
      </c>
      <c r="M382" s="109">
        <v>45707.5</v>
      </c>
      <c r="N382" s="104">
        <v>169492</v>
      </c>
      <c r="O382" s="104">
        <v>169492</v>
      </c>
      <c r="P382" s="104">
        <v>0</v>
      </c>
      <c r="Q382" s="104">
        <v>0</v>
      </c>
      <c r="R382" s="104">
        <v>0</v>
      </c>
      <c r="S382" s="104" t="s">
        <v>4278</v>
      </c>
    </row>
    <row r="383" spans="1:19" ht="15.75" thickBot="1" x14ac:dyDescent="0.3">
      <c r="A383" s="134">
        <v>373</v>
      </c>
      <c r="B383" s="133" t="s">
        <v>4194</v>
      </c>
      <c r="C383" s="104" t="s">
        <v>56</v>
      </c>
      <c r="D383" s="104"/>
      <c r="E383" s="104" t="s">
        <v>4273</v>
      </c>
      <c r="F383" s="104" t="s">
        <v>265</v>
      </c>
      <c r="G383" s="104" t="s">
        <v>4697</v>
      </c>
      <c r="H383" s="104" t="s">
        <v>650</v>
      </c>
      <c r="I383" s="104" t="s">
        <v>4698</v>
      </c>
      <c r="J383" s="104">
        <v>283</v>
      </c>
      <c r="K383" s="109">
        <v>41838</v>
      </c>
      <c r="L383" s="109">
        <v>42053</v>
      </c>
      <c r="M383" s="109">
        <v>45705.5</v>
      </c>
      <c r="N383" s="104">
        <v>269855</v>
      </c>
      <c r="O383" s="104">
        <v>269855</v>
      </c>
      <c r="P383" s="104">
        <v>0</v>
      </c>
      <c r="Q383" s="104">
        <v>0</v>
      </c>
      <c r="R383" s="104">
        <v>0</v>
      </c>
      <c r="S383" s="104" t="s">
        <v>4278</v>
      </c>
    </row>
    <row r="384" spans="1:19" ht="15.75" thickBot="1" x14ac:dyDescent="0.3">
      <c r="A384" s="134">
        <v>374</v>
      </c>
      <c r="B384" s="133" t="s">
        <v>4197</v>
      </c>
      <c r="C384" s="104" t="s">
        <v>56</v>
      </c>
      <c r="D384" s="104"/>
      <c r="E384" s="104" t="s">
        <v>4273</v>
      </c>
      <c r="F384" s="104" t="s">
        <v>265</v>
      </c>
      <c r="G384" s="104" t="s">
        <v>4699</v>
      </c>
      <c r="H384" s="104" t="s">
        <v>650</v>
      </c>
      <c r="I384" s="104" t="s">
        <v>4700</v>
      </c>
      <c r="J384" s="104">
        <v>211</v>
      </c>
      <c r="K384" s="109">
        <v>41852</v>
      </c>
      <c r="L384" s="109">
        <v>42040</v>
      </c>
      <c r="M384" s="109">
        <v>45693</v>
      </c>
      <c r="N384" s="104">
        <v>169491</v>
      </c>
      <c r="O384" s="104">
        <v>169491</v>
      </c>
      <c r="P384" s="104">
        <v>0</v>
      </c>
      <c r="Q384" s="104">
        <v>0</v>
      </c>
      <c r="R384" s="104">
        <v>0</v>
      </c>
      <c r="S384" s="104" t="s">
        <v>4278</v>
      </c>
    </row>
    <row r="385" spans="1:19" ht="15.75" thickBot="1" x14ac:dyDescent="0.3">
      <c r="A385" s="134">
        <v>375</v>
      </c>
      <c r="B385" s="133" t="s">
        <v>4200</v>
      </c>
      <c r="C385" s="104" t="s">
        <v>56</v>
      </c>
      <c r="D385" s="104"/>
      <c r="E385" s="104" t="s">
        <v>4273</v>
      </c>
      <c r="F385" s="104" t="s">
        <v>265</v>
      </c>
      <c r="G385" s="104" t="s">
        <v>4685</v>
      </c>
      <c r="H385" s="104" t="s">
        <v>650</v>
      </c>
      <c r="I385" s="104" t="s">
        <v>4701</v>
      </c>
      <c r="J385" s="104">
        <v>2990</v>
      </c>
      <c r="K385" s="109">
        <v>41876</v>
      </c>
      <c r="L385" s="109">
        <v>42339</v>
      </c>
      <c r="M385" s="109">
        <v>45991.5</v>
      </c>
      <c r="N385" s="104">
        <v>169491</v>
      </c>
      <c r="O385" s="104">
        <v>169491</v>
      </c>
      <c r="P385" s="104">
        <v>0</v>
      </c>
      <c r="Q385" s="104">
        <v>0</v>
      </c>
      <c r="R385" s="104">
        <v>0</v>
      </c>
      <c r="S385" s="104" t="s">
        <v>4278</v>
      </c>
    </row>
    <row r="386" spans="1:19" ht="15.75" thickBot="1" x14ac:dyDescent="0.3">
      <c r="A386" s="134">
        <v>376</v>
      </c>
      <c r="B386" s="133" t="s">
        <v>4203</v>
      </c>
      <c r="C386" s="104" t="s">
        <v>56</v>
      </c>
      <c r="D386" s="104"/>
      <c r="E386" s="104" t="s">
        <v>4273</v>
      </c>
      <c r="F386" s="104" t="s">
        <v>265</v>
      </c>
      <c r="G386" s="104" t="s">
        <v>4685</v>
      </c>
      <c r="H386" s="104" t="s">
        <v>650</v>
      </c>
      <c r="I386" s="104" t="s">
        <v>4701</v>
      </c>
      <c r="J386" s="104">
        <v>3345</v>
      </c>
      <c r="K386" s="109">
        <v>41876</v>
      </c>
      <c r="L386" s="109">
        <v>42368</v>
      </c>
      <c r="M386" s="109">
        <v>46020.5</v>
      </c>
      <c r="N386" s="104">
        <v>169491</v>
      </c>
      <c r="O386" s="104">
        <v>169491</v>
      </c>
      <c r="P386" s="104">
        <v>0</v>
      </c>
      <c r="Q386" s="104">
        <v>0</v>
      </c>
      <c r="R386" s="104">
        <v>0</v>
      </c>
      <c r="S386" s="104" t="s">
        <v>4278</v>
      </c>
    </row>
    <row r="387" spans="1:19" ht="15.75" thickBot="1" x14ac:dyDescent="0.3">
      <c r="A387" s="134">
        <v>377</v>
      </c>
      <c r="B387" s="133" t="s">
        <v>4207</v>
      </c>
      <c r="C387" s="104" t="s">
        <v>56</v>
      </c>
      <c r="D387" s="104"/>
      <c r="E387" s="104" t="s">
        <v>4273</v>
      </c>
      <c r="F387" s="104" t="s">
        <v>265</v>
      </c>
      <c r="G387" s="104" t="s">
        <v>4693</v>
      </c>
      <c r="H387" s="104" t="s">
        <v>650</v>
      </c>
      <c r="I387" s="104" t="s">
        <v>4702</v>
      </c>
      <c r="J387" s="104">
        <v>1601</v>
      </c>
      <c r="K387" s="109">
        <v>41878</v>
      </c>
      <c r="L387" s="109">
        <v>42202</v>
      </c>
      <c r="M387" s="109">
        <v>44028.25</v>
      </c>
      <c r="N387" s="104">
        <v>169492</v>
      </c>
      <c r="O387" s="104">
        <v>169492</v>
      </c>
      <c r="P387" s="104">
        <v>0</v>
      </c>
      <c r="Q387" s="104">
        <v>0</v>
      </c>
      <c r="R387" s="104">
        <v>0</v>
      </c>
      <c r="S387" s="104" t="s">
        <v>4278</v>
      </c>
    </row>
    <row r="388" spans="1:19" ht="15.75" thickBot="1" x14ac:dyDescent="0.3">
      <c r="A388" s="134">
        <v>378</v>
      </c>
      <c r="B388" s="133" t="s">
        <v>4210</v>
      </c>
      <c r="C388" s="104" t="s">
        <v>56</v>
      </c>
      <c r="D388" s="104"/>
      <c r="E388" s="104" t="s">
        <v>4273</v>
      </c>
      <c r="F388" s="104" t="s">
        <v>265</v>
      </c>
      <c r="G388" s="104" t="s">
        <v>4704</v>
      </c>
      <c r="H388" s="104" t="s">
        <v>650</v>
      </c>
      <c r="I388" s="104" t="s">
        <v>4705</v>
      </c>
      <c r="J388" s="104">
        <v>696</v>
      </c>
      <c r="K388" s="109">
        <v>41898</v>
      </c>
      <c r="L388" s="109">
        <v>42094</v>
      </c>
      <c r="M388" s="109">
        <v>45746.5</v>
      </c>
      <c r="N388" s="104">
        <v>169492</v>
      </c>
      <c r="O388" s="104">
        <v>169492</v>
      </c>
      <c r="P388" s="104">
        <v>0</v>
      </c>
      <c r="Q388" s="104">
        <v>0</v>
      </c>
      <c r="R388" s="104">
        <v>0</v>
      </c>
      <c r="S388" s="104" t="s">
        <v>4278</v>
      </c>
    </row>
    <row r="389" spans="1:19" ht="15.75" thickBot="1" x14ac:dyDescent="0.3">
      <c r="A389" s="134">
        <v>379</v>
      </c>
      <c r="B389" s="133" t="s">
        <v>4214</v>
      </c>
      <c r="C389" s="104" t="s">
        <v>56</v>
      </c>
      <c r="D389" s="104"/>
      <c r="E389" s="104" t="s">
        <v>4273</v>
      </c>
      <c r="F389" s="104" t="s">
        <v>265</v>
      </c>
      <c r="G389" s="104" t="s">
        <v>4707</v>
      </c>
      <c r="H389" s="104" t="s">
        <v>650</v>
      </c>
      <c r="I389" s="104" t="s">
        <v>4708</v>
      </c>
      <c r="J389" s="104">
        <v>1993</v>
      </c>
      <c r="K389" s="109">
        <v>41901</v>
      </c>
      <c r="L389" s="109">
        <v>42244</v>
      </c>
      <c r="M389" s="109">
        <v>45896.5</v>
      </c>
      <c r="N389" s="104">
        <v>244778</v>
      </c>
      <c r="O389" s="104">
        <v>0</v>
      </c>
      <c r="P389" s="104">
        <v>0</v>
      </c>
      <c r="Q389" s="104">
        <v>0</v>
      </c>
      <c r="R389" s="104">
        <v>0</v>
      </c>
      <c r="S389" s="104" t="s">
        <v>4278</v>
      </c>
    </row>
    <row r="390" spans="1:19" ht="15.75" thickBot="1" x14ac:dyDescent="0.3">
      <c r="A390" s="134">
        <v>380</v>
      </c>
      <c r="B390" s="133" t="s">
        <v>4217</v>
      </c>
      <c r="C390" s="104" t="s">
        <v>56</v>
      </c>
      <c r="D390" s="104"/>
      <c r="E390" s="104" t="s">
        <v>4273</v>
      </c>
      <c r="F390" s="104" t="s">
        <v>265</v>
      </c>
      <c r="G390" s="104" t="s">
        <v>4710</v>
      </c>
      <c r="H390" s="104" t="s">
        <v>650</v>
      </c>
      <c r="I390" s="104" t="s">
        <v>4711</v>
      </c>
      <c r="J390" s="104">
        <v>44</v>
      </c>
      <c r="K390" s="109">
        <v>41904</v>
      </c>
      <c r="L390" s="109">
        <v>42013</v>
      </c>
      <c r="M390" s="109">
        <v>45665.5</v>
      </c>
      <c r="N390" s="104">
        <v>169492</v>
      </c>
      <c r="O390" s="104">
        <v>169492</v>
      </c>
      <c r="P390" s="104">
        <v>0</v>
      </c>
      <c r="Q390" s="104">
        <v>0</v>
      </c>
      <c r="R390" s="104">
        <v>0</v>
      </c>
      <c r="S390" s="104" t="s">
        <v>4278</v>
      </c>
    </row>
    <row r="391" spans="1:19" ht="15.75" thickBot="1" x14ac:dyDescent="0.3">
      <c r="A391" s="134">
        <v>381</v>
      </c>
      <c r="B391" s="133" t="s">
        <v>4220</v>
      </c>
      <c r="C391" s="104" t="s">
        <v>56</v>
      </c>
      <c r="D391" s="104"/>
      <c r="E391" s="104" t="s">
        <v>4273</v>
      </c>
      <c r="F391" s="104" t="s">
        <v>265</v>
      </c>
      <c r="G391" s="104" t="s">
        <v>4713</v>
      </c>
      <c r="H391" s="104" t="s">
        <v>650</v>
      </c>
      <c r="I391" s="104" t="s">
        <v>4714</v>
      </c>
      <c r="J391" s="104">
        <v>1600</v>
      </c>
      <c r="K391" s="109">
        <v>41926</v>
      </c>
      <c r="L391" s="109">
        <v>42202</v>
      </c>
      <c r="M391" s="109">
        <v>44028.25</v>
      </c>
      <c r="N391" s="104">
        <v>169491</v>
      </c>
      <c r="O391" s="104">
        <v>169491</v>
      </c>
      <c r="P391" s="104">
        <v>0</v>
      </c>
      <c r="Q391" s="104">
        <v>0</v>
      </c>
      <c r="R391" s="104">
        <v>0</v>
      </c>
      <c r="S391" s="104" t="s">
        <v>4278</v>
      </c>
    </row>
    <row r="392" spans="1:19" ht="15.75" thickBot="1" x14ac:dyDescent="0.3">
      <c r="A392" s="134">
        <v>382</v>
      </c>
      <c r="B392" s="133" t="s">
        <v>4224</v>
      </c>
      <c r="C392" s="104" t="s">
        <v>56</v>
      </c>
      <c r="D392" s="104"/>
      <c r="E392" s="104" t="s">
        <v>4273</v>
      </c>
      <c r="F392" s="104" t="s">
        <v>265</v>
      </c>
      <c r="G392" s="104" t="s">
        <v>4689</v>
      </c>
      <c r="H392" s="104" t="s">
        <v>650</v>
      </c>
      <c r="I392" s="104" t="s">
        <v>4716</v>
      </c>
      <c r="J392" s="104">
        <v>722</v>
      </c>
      <c r="K392" s="109">
        <v>41897</v>
      </c>
      <c r="L392" s="109">
        <v>42101</v>
      </c>
      <c r="M392" s="109">
        <v>45753.5</v>
      </c>
      <c r="N392" s="104">
        <v>169492</v>
      </c>
      <c r="O392" s="104">
        <v>169492</v>
      </c>
      <c r="P392" s="104">
        <v>0</v>
      </c>
      <c r="Q392" s="104">
        <v>0</v>
      </c>
      <c r="R392" s="104">
        <v>0</v>
      </c>
      <c r="S392" s="104" t="s">
        <v>4278</v>
      </c>
    </row>
    <row r="393" spans="1:19" ht="15.75" thickBot="1" x14ac:dyDescent="0.3">
      <c r="A393" s="134">
        <v>383</v>
      </c>
      <c r="B393" s="133" t="s">
        <v>4227</v>
      </c>
      <c r="C393" s="104" t="s">
        <v>56</v>
      </c>
      <c r="D393" s="104"/>
      <c r="E393" s="104" t="s">
        <v>4273</v>
      </c>
      <c r="F393" s="104" t="s">
        <v>265</v>
      </c>
      <c r="G393" s="104" t="s">
        <v>4689</v>
      </c>
      <c r="H393" s="104" t="s">
        <v>650</v>
      </c>
      <c r="I393" s="104" t="s">
        <v>4718</v>
      </c>
      <c r="J393" s="104">
        <v>3111</v>
      </c>
      <c r="K393" s="109">
        <v>41929</v>
      </c>
      <c r="L393" s="109">
        <v>42353</v>
      </c>
      <c r="M393" s="109">
        <v>46005.5</v>
      </c>
      <c r="N393" s="104">
        <v>177390</v>
      </c>
      <c r="O393" s="104">
        <v>177290</v>
      </c>
      <c r="P393" s="104">
        <v>0</v>
      </c>
      <c r="Q393" s="104">
        <v>0</v>
      </c>
      <c r="R393" s="104">
        <v>0</v>
      </c>
      <c r="S393" s="104" t="s">
        <v>4278</v>
      </c>
    </row>
    <row r="394" spans="1:19" ht="15.75" thickBot="1" x14ac:dyDescent="0.3">
      <c r="A394" s="134">
        <v>384</v>
      </c>
      <c r="B394" s="133" t="s">
        <v>4703</v>
      </c>
      <c r="C394" s="104" t="s">
        <v>56</v>
      </c>
      <c r="D394" s="104"/>
      <c r="E394" s="104" t="s">
        <v>4273</v>
      </c>
      <c r="F394" s="104" t="s">
        <v>265</v>
      </c>
      <c r="G394" s="104" t="s">
        <v>4693</v>
      </c>
      <c r="H394" s="104" t="s">
        <v>650</v>
      </c>
      <c r="I394" s="104" t="s">
        <v>4720</v>
      </c>
      <c r="J394" s="104">
        <v>799</v>
      </c>
      <c r="K394" s="109">
        <v>41926</v>
      </c>
      <c r="L394" s="109">
        <v>42108</v>
      </c>
      <c r="M394" s="109">
        <v>45760.5</v>
      </c>
      <c r="N394" s="104">
        <v>169492</v>
      </c>
      <c r="O394" s="104">
        <v>169492</v>
      </c>
      <c r="P394" s="104">
        <v>0</v>
      </c>
      <c r="Q394" s="104">
        <v>0</v>
      </c>
      <c r="R394" s="104">
        <v>0</v>
      </c>
      <c r="S394" s="104" t="s">
        <v>4278</v>
      </c>
    </row>
    <row r="395" spans="1:19" ht="15.75" thickBot="1" x14ac:dyDescent="0.3">
      <c r="A395" s="134">
        <v>385</v>
      </c>
      <c r="B395" s="133" t="s">
        <v>4706</v>
      </c>
      <c r="C395" s="104" t="s">
        <v>56</v>
      </c>
      <c r="D395" s="104"/>
      <c r="E395" s="104" t="s">
        <v>4273</v>
      </c>
      <c r="F395" s="104" t="s">
        <v>265</v>
      </c>
      <c r="G395" s="104" t="s">
        <v>4693</v>
      </c>
      <c r="H395" s="104" t="s">
        <v>650</v>
      </c>
      <c r="I395" s="104" t="s">
        <v>4722</v>
      </c>
      <c r="J395" s="104">
        <v>798</v>
      </c>
      <c r="K395" s="109">
        <v>41926</v>
      </c>
      <c r="L395" s="109">
        <v>42108</v>
      </c>
      <c r="M395" s="109">
        <v>45760.5</v>
      </c>
      <c r="N395" s="104">
        <v>169492</v>
      </c>
      <c r="O395" s="104">
        <v>169492</v>
      </c>
      <c r="P395" s="104">
        <v>0</v>
      </c>
      <c r="Q395" s="104">
        <v>0</v>
      </c>
      <c r="R395" s="104">
        <v>0</v>
      </c>
      <c r="S395" s="104" t="s">
        <v>4278</v>
      </c>
    </row>
    <row r="396" spans="1:19" ht="15.75" thickBot="1" x14ac:dyDescent="0.3">
      <c r="A396" s="134">
        <v>386</v>
      </c>
      <c r="B396" s="133" t="s">
        <v>4709</v>
      </c>
      <c r="C396" s="104" t="s">
        <v>56</v>
      </c>
      <c r="D396" s="104"/>
      <c r="E396" s="104" t="s">
        <v>4273</v>
      </c>
      <c r="F396" s="104" t="s">
        <v>265</v>
      </c>
      <c r="G396" s="104" t="s">
        <v>4689</v>
      </c>
      <c r="H396" s="104" t="s">
        <v>650</v>
      </c>
      <c r="I396" s="104" t="s">
        <v>4724</v>
      </c>
      <c r="J396" s="104">
        <v>210</v>
      </c>
      <c r="K396" s="109">
        <v>41976</v>
      </c>
      <c r="L396" s="109">
        <v>42040</v>
      </c>
      <c r="M396" s="109">
        <v>45692.5</v>
      </c>
      <c r="N396" s="104">
        <v>169491</v>
      </c>
      <c r="O396" s="104">
        <v>169491</v>
      </c>
      <c r="P396" s="104">
        <v>0</v>
      </c>
      <c r="Q396" s="104">
        <v>0</v>
      </c>
      <c r="R396" s="104">
        <v>0</v>
      </c>
      <c r="S396" s="104" t="s">
        <v>4278</v>
      </c>
    </row>
    <row r="397" spans="1:19" ht="15.75" thickBot="1" x14ac:dyDescent="0.3">
      <c r="A397" s="134">
        <v>387</v>
      </c>
      <c r="B397" s="133" t="s">
        <v>4712</v>
      </c>
      <c r="C397" s="104" t="s">
        <v>56</v>
      </c>
      <c r="D397" s="104"/>
      <c r="E397" s="104" t="s">
        <v>4275</v>
      </c>
      <c r="F397" s="104" t="s">
        <v>265</v>
      </c>
      <c r="G397" s="104" t="s">
        <v>4685</v>
      </c>
      <c r="H397" s="104" t="s">
        <v>656</v>
      </c>
      <c r="I397" s="104" t="s">
        <v>4726</v>
      </c>
      <c r="J397" s="104">
        <v>90281</v>
      </c>
      <c r="K397" s="109">
        <v>41982</v>
      </c>
      <c r="L397" s="109">
        <v>42034</v>
      </c>
      <c r="M397" s="109">
        <v>42274</v>
      </c>
      <c r="N397" s="104">
        <v>294778</v>
      </c>
      <c r="O397" s="104">
        <v>417167</v>
      </c>
      <c r="P397" s="104">
        <v>0</v>
      </c>
      <c r="Q397" s="104">
        <v>0</v>
      </c>
      <c r="R397" s="104">
        <v>0</v>
      </c>
      <c r="S397" s="104" t="s">
        <v>4278</v>
      </c>
    </row>
    <row r="398" spans="1:19" ht="15.75" thickBot="1" x14ac:dyDescent="0.3">
      <c r="A398" s="134">
        <v>388</v>
      </c>
      <c r="B398" s="133" t="s">
        <v>5260</v>
      </c>
      <c r="C398" s="104" t="s">
        <v>56</v>
      </c>
      <c r="D398" s="104"/>
      <c r="E398" s="104" t="s">
        <v>4273</v>
      </c>
      <c r="F398" s="104" t="s">
        <v>265</v>
      </c>
      <c r="G398" s="104" t="s">
        <v>4704</v>
      </c>
      <c r="H398" s="104" t="s">
        <v>650</v>
      </c>
      <c r="I398" s="104" t="s">
        <v>4728</v>
      </c>
      <c r="J398" s="104">
        <v>1461</v>
      </c>
      <c r="K398" s="109">
        <v>41982</v>
      </c>
      <c r="L398" s="109">
        <v>42185</v>
      </c>
      <c r="M398" s="109">
        <v>45837.5</v>
      </c>
      <c r="N398" s="104">
        <v>169492</v>
      </c>
      <c r="O398" s="104">
        <v>169492</v>
      </c>
      <c r="P398" s="104">
        <v>0</v>
      </c>
      <c r="Q398" s="104">
        <v>0</v>
      </c>
      <c r="R398" s="104">
        <v>0</v>
      </c>
      <c r="S398" s="104" t="s">
        <v>4278</v>
      </c>
    </row>
    <row r="399" spans="1:19" ht="15.75" thickBot="1" x14ac:dyDescent="0.3">
      <c r="A399" s="134">
        <v>389</v>
      </c>
      <c r="B399" s="133" t="s">
        <v>5261</v>
      </c>
      <c r="C399" s="104" t="s">
        <v>56</v>
      </c>
      <c r="D399" s="104"/>
      <c r="E399" s="104" t="s">
        <v>4273</v>
      </c>
      <c r="F399" s="104" t="s">
        <v>265</v>
      </c>
      <c r="G399" s="104" t="s">
        <v>4710</v>
      </c>
      <c r="H399" s="104" t="s">
        <v>650</v>
      </c>
      <c r="I399" s="104" t="s">
        <v>4730</v>
      </c>
      <c r="J399" s="104">
        <v>693</v>
      </c>
      <c r="K399" s="109">
        <v>41982</v>
      </c>
      <c r="L399" s="109">
        <v>42094</v>
      </c>
      <c r="M399" s="109">
        <v>43920.25</v>
      </c>
      <c r="N399" s="104">
        <v>169491</v>
      </c>
      <c r="O399" s="104">
        <v>169491</v>
      </c>
      <c r="P399" s="104">
        <v>0</v>
      </c>
      <c r="Q399" s="104">
        <v>0</v>
      </c>
      <c r="R399" s="104">
        <v>0</v>
      </c>
      <c r="S399" s="104" t="s">
        <v>4278</v>
      </c>
    </row>
    <row r="400" spans="1:19" ht="15.75" thickBot="1" x14ac:dyDescent="0.3">
      <c r="A400" s="134">
        <v>390</v>
      </c>
      <c r="B400" s="133" t="s">
        <v>5262</v>
      </c>
      <c r="C400" s="104" t="s">
        <v>56</v>
      </c>
      <c r="D400" s="104"/>
      <c r="E400" s="104" t="s">
        <v>4271</v>
      </c>
      <c r="F400" s="104" t="s">
        <v>265</v>
      </c>
      <c r="G400" s="104" t="s">
        <v>4710</v>
      </c>
      <c r="H400" s="104" t="s">
        <v>656</v>
      </c>
      <c r="I400" s="104" t="s">
        <v>4732</v>
      </c>
      <c r="J400" s="104">
        <v>98</v>
      </c>
      <c r="K400" s="109">
        <v>41992</v>
      </c>
      <c r="L400" s="109">
        <v>42024</v>
      </c>
      <c r="M400" s="109">
        <v>42114</v>
      </c>
      <c r="N400" s="104">
        <v>169492</v>
      </c>
      <c r="O400" s="104">
        <v>169492</v>
      </c>
      <c r="P400" s="104">
        <v>0</v>
      </c>
      <c r="Q400" s="104">
        <v>0</v>
      </c>
      <c r="R400" s="104">
        <v>0</v>
      </c>
      <c r="S400" s="104" t="s">
        <v>4278</v>
      </c>
    </row>
    <row r="401" spans="1:19" ht="15.75" thickBot="1" x14ac:dyDescent="0.3">
      <c r="A401" s="134">
        <v>391</v>
      </c>
      <c r="B401" s="133" t="s">
        <v>5263</v>
      </c>
      <c r="C401" s="104" t="s">
        <v>56</v>
      </c>
      <c r="D401" s="104"/>
      <c r="E401" s="104" t="s">
        <v>4273</v>
      </c>
      <c r="F401" s="104" t="s">
        <v>265</v>
      </c>
      <c r="G401" s="104" t="s">
        <v>4734</v>
      </c>
      <c r="H401" s="104" t="s">
        <v>650</v>
      </c>
      <c r="I401" s="104" t="s">
        <v>4735</v>
      </c>
      <c r="J401" s="104">
        <v>222</v>
      </c>
      <c r="K401" s="109">
        <v>41997</v>
      </c>
      <c r="L401" s="109">
        <v>42040</v>
      </c>
      <c r="M401" s="109">
        <v>45692.5</v>
      </c>
      <c r="N401" s="104">
        <v>169492</v>
      </c>
      <c r="O401" s="104">
        <v>169492</v>
      </c>
      <c r="P401" s="104">
        <v>0</v>
      </c>
      <c r="Q401" s="104">
        <v>0</v>
      </c>
      <c r="R401" s="104">
        <v>0</v>
      </c>
      <c r="S401" s="104" t="s">
        <v>4278</v>
      </c>
    </row>
    <row r="402" spans="1:19" ht="15.75" thickBot="1" x14ac:dyDescent="0.3">
      <c r="A402" s="134">
        <v>392</v>
      </c>
      <c r="B402" s="133" t="s">
        <v>5264</v>
      </c>
      <c r="C402" s="104" t="s">
        <v>56</v>
      </c>
      <c r="D402" s="104"/>
      <c r="E402" s="104" t="s">
        <v>4277</v>
      </c>
      <c r="F402" s="104" t="s">
        <v>265</v>
      </c>
      <c r="G402" s="104" t="s">
        <v>4685</v>
      </c>
      <c r="H402" s="104" t="s">
        <v>656</v>
      </c>
      <c r="I402" s="104" t="s">
        <v>4737</v>
      </c>
      <c r="J402" s="104">
        <v>1504</v>
      </c>
      <c r="K402" s="109">
        <v>41886</v>
      </c>
      <c r="L402" s="109">
        <v>42188</v>
      </c>
      <c r="M402" s="109">
        <v>44014.25</v>
      </c>
      <c r="N402" s="104">
        <v>183584</v>
      </c>
      <c r="O402" s="104">
        <v>122389</v>
      </c>
      <c r="P402" s="104">
        <v>0</v>
      </c>
      <c r="Q402" s="104">
        <v>0</v>
      </c>
      <c r="R402" s="104">
        <v>0</v>
      </c>
      <c r="S402" s="104" t="s">
        <v>4278</v>
      </c>
    </row>
    <row r="403" spans="1:19" ht="15.75" thickBot="1" x14ac:dyDescent="0.3">
      <c r="A403" s="134">
        <v>393</v>
      </c>
      <c r="B403" s="133" t="s">
        <v>5265</v>
      </c>
      <c r="C403" s="104" t="s">
        <v>56</v>
      </c>
      <c r="D403" s="104"/>
      <c r="E403" s="104" t="s">
        <v>4273</v>
      </c>
      <c r="F403" s="104" t="s">
        <v>265</v>
      </c>
      <c r="G403" s="104" t="s">
        <v>4710</v>
      </c>
      <c r="H403" s="104" t="s">
        <v>650</v>
      </c>
      <c r="I403" s="104" t="s">
        <v>4739</v>
      </c>
      <c r="J403" s="104">
        <v>1528</v>
      </c>
      <c r="K403" s="109">
        <v>42002</v>
      </c>
      <c r="L403" s="109">
        <v>42185</v>
      </c>
      <c r="M403" s="109">
        <v>45837.5</v>
      </c>
      <c r="N403" s="104">
        <v>169492</v>
      </c>
      <c r="O403" s="104">
        <v>169492</v>
      </c>
      <c r="P403" s="104">
        <v>0</v>
      </c>
      <c r="Q403" s="104">
        <v>0</v>
      </c>
      <c r="R403" s="104">
        <v>0</v>
      </c>
      <c r="S403" s="104" t="s">
        <v>4278</v>
      </c>
    </row>
    <row r="404" spans="1:19" ht="15.75" thickBot="1" x14ac:dyDescent="0.3">
      <c r="A404" s="134">
        <v>394</v>
      </c>
      <c r="B404" s="133" t="s">
        <v>5266</v>
      </c>
      <c r="C404" s="104" t="s">
        <v>56</v>
      </c>
      <c r="D404" s="104"/>
      <c r="E404" s="104" t="s">
        <v>4273</v>
      </c>
      <c r="F404" s="104" t="s">
        <v>265</v>
      </c>
      <c r="G404" s="104" t="s">
        <v>4685</v>
      </c>
      <c r="H404" s="104" t="s">
        <v>650</v>
      </c>
      <c r="I404" s="104" t="s">
        <v>4741</v>
      </c>
      <c r="J404" s="104">
        <v>766</v>
      </c>
      <c r="K404" s="109">
        <v>42011</v>
      </c>
      <c r="L404" s="109">
        <v>42104</v>
      </c>
      <c r="M404" s="109">
        <v>45756.5</v>
      </c>
      <c r="N404" s="104">
        <v>169492</v>
      </c>
      <c r="O404" s="104">
        <v>169492</v>
      </c>
      <c r="P404" s="104">
        <v>0</v>
      </c>
      <c r="Q404" s="104">
        <v>0</v>
      </c>
      <c r="R404" s="104">
        <v>0</v>
      </c>
      <c r="S404" s="104" t="s">
        <v>4278</v>
      </c>
    </row>
    <row r="405" spans="1:19" ht="15.75" thickBot="1" x14ac:dyDescent="0.3">
      <c r="A405" s="134">
        <v>395</v>
      </c>
      <c r="B405" s="133" t="s">
        <v>4715</v>
      </c>
      <c r="C405" s="104" t="s">
        <v>56</v>
      </c>
      <c r="D405" s="104"/>
      <c r="E405" s="104" t="s">
        <v>4273</v>
      </c>
      <c r="F405" s="104" t="s">
        <v>265</v>
      </c>
      <c r="G405" s="104" t="s">
        <v>4710</v>
      </c>
      <c r="H405" s="104" t="s">
        <v>650</v>
      </c>
      <c r="I405" s="104" t="s">
        <v>4743</v>
      </c>
      <c r="J405" s="104">
        <v>1561</v>
      </c>
      <c r="K405" s="109">
        <v>41992</v>
      </c>
      <c r="L405" s="109">
        <v>42199</v>
      </c>
      <c r="M405" s="109">
        <v>45851.5</v>
      </c>
      <c r="N405" s="104">
        <v>169492</v>
      </c>
      <c r="O405" s="104">
        <v>169492</v>
      </c>
      <c r="P405" s="104">
        <v>0</v>
      </c>
      <c r="Q405" s="104">
        <v>0</v>
      </c>
      <c r="R405" s="104">
        <v>0</v>
      </c>
      <c r="S405" s="104" t="s">
        <v>4278</v>
      </c>
    </row>
    <row r="406" spans="1:19" ht="15.75" thickBot="1" x14ac:dyDescent="0.3">
      <c r="A406" s="134">
        <v>396</v>
      </c>
      <c r="B406" s="133" t="s">
        <v>4717</v>
      </c>
      <c r="C406" s="104" t="s">
        <v>56</v>
      </c>
      <c r="D406" s="104"/>
      <c r="E406" s="104" t="s">
        <v>4272</v>
      </c>
      <c r="F406" s="104" t="s">
        <v>265</v>
      </c>
      <c r="G406" s="104" t="s">
        <v>4685</v>
      </c>
      <c r="H406" s="104" t="s">
        <v>656</v>
      </c>
      <c r="I406" s="104" t="s">
        <v>4745</v>
      </c>
      <c r="J406" s="104">
        <v>1680</v>
      </c>
      <c r="K406" s="109">
        <v>42032</v>
      </c>
      <c r="L406" s="109">
        <v>42213</v>
      </c>
      <c r="M406" s="109">
        <v>44039.25</v>
      </c>
      <c r="N406" s="104">
        <v>305973</v>
      </c>
      <c r="O406" s="104">
        <v>367167</v>
      </c>
      <c r="P406" s="104">
        <v>0</v>
      </c>
      <c r="Q406" s="104">
        <v>0</v>
      </c>
      <c r="R406" s="104">
        <v>0</v>
      </c>
      <c r="S406" s="104" t="s">
        <v>4278</v>
      </c>
    </row>
    <row r="407" spans="1:19" ht="15.75" thickBot="1" x14ac:dyDescent="0.3">
      <c r="A407" s="134">
        <v>397</v>
      </c>
      <c r="B407" s="133" t="s">
        <v>5267</v>
      </c>
      <c r="C407" s="104" t="s">
        <v>56</v>
      </c>
      <c r="D407" s="104"/>
      <c r="E407" s="104" t="s">
        <v>4273</v>
      </c>
      <c r="F407" s="104" t="s">
        <v>265</v>
      </c>
      <c r="G407" s="104" t="s">
        <v>4689</v>
      </c>
      <c r="H407" s="104" t="s">
        <v>650</v>
      </c>
      <c r="I407" s="104" t="s">
        <v>4747</v>
      </c>
      <c r="J407" s="104">
        <v>2599</v>
      </c>
      <c r="K407" s="109">
        <v>41964</v>
      </c>
      <c r="L407" s="109">
        <v>42305</v>
      </c>
      <c r="M407" s="109">
        <v>45957.5</v>
      </c>
      <c r="N407" s="104">
        <v>169492</v>
      </c>
      <c r="O407" s="104">
        <v>169492</v>
      </c>
      <c r="P407" s="104">
        <v>0</v>
      </c>
      <c r="Q407" s="104">
        <v>0</v>
      </c>
      <c r="R407" s="104">
        <v>0</v>
      </c>
      <c r="S407" s="104" t="s">
        <v>4278</v>
      </c>
    </row>
    <row r="408" spans="1:19" ht="15.75" thickBot="1" x14ac:dyDescent="0.3">
      <c r="A408" s="134">
        <v>398</v>
      </c>
      <c r="B408" s="133" t="s">
        <v>5268</v>
      </c>
      <c r="C408" s="104" t="s">
        <v>56</v>
      </c>
      <c r="D408" s="104"/>
      <c r="E408" s="104" t="s">
        <v>4279</v>
      </c>
      <c r="F408" s="104" t="s">
        <v>265</v>
      </c>
      <c r="G408" s="104" t="s">
        <v>4704</v>
      </c>
      <c r="H408" s="104" t="s">
        <v>653</v>
      </c>
      <c r="I408" s="104" t="s">
        <v>4749</v>
      </c>
      <c r="J408" s="104">
        <v>295</v>
      </c>
      <c r="K408" s="109">
        <v>42045</v>
      </c>
      <c r="L408" s="109">
        <v>42053</v>
      </c>
      <c r="M408" s="109">
        <v>42417</v>
      </c>
      <c r="N408" s="104">
        <v>1000094</v>
      </c>
      <c r="O408" s="104">
        <v>0</v>
      </c>
      <c r="P408" s="104">
        <v>0</v>
      </c>
      <c r="Q408" s="104">
        <v>0</v>
      </c>
      <c r="R408" s="104">
        <v>0</v>
      </c>
      <c r="S408" s="104" t="s">
        <v>4278</v>
      </c>
    </row>
    <row r="409" spans="1:19" ht="15.75" thickBot="1" x14ac:dyDescent="0.3">
      <c r="A409" s="134">
        <v>399</v>
      </c>
      <c r="B409" s="133" t="s">
        <v>5269</v>
      </c>
      <c r="C409" s="104" t="s">
        <v>56</v>
      </c>
      <c r="D409" s="104"/>
      <c r="E409" s="104" t="s">
        <v>4273</v>
      </c>
      <c r="F409" s="104" t="s">
        <v>265</v>
      </c>
      <c r="G409" s="104" t="s">
        <v>4751</v>
      </c>
      <c r="H409" s="104" t="s">
        <v>650</v>
      </c>
      <c r="I409" s="104" t="s">
        <v>4752</v>
      </c>
      <c r="J409" s="104">
        <v>3366</v>
      </c>
      <c r="K409" s="109">
        <v>42052</v>
      </c>
      <c r="L409" s="109">
        <v>42369</v>
      </c>
      <c r="M409" s="109">
        <v>46021.5</v>
      </c>
      <c r="N409" s="104">
        <v>169491</v>
      </c>
      <c r="O409" s="104">
        <v>169491</v>
      </c>
      <c r="P409" s="104">
        <v>0</v>
      </c>
      <c r="Q409" s="104">
        <v>0</v>
      </c>
      <c r="R409" s="104">
        <v>0</v>
      </c>
      <c r="S409" s="104" t="s">
        <v>4278</v>
      </c>
    </row>
    <row r="410" spans="1:19" ht="15.75" thickBot="1" x14ac:dyDescent="0.3">
      <c r="A410" s="134">
        <v>400</v>
      </c>
      <c r="B410" s="133" t="s">
        <v>5270</v>
      </c>
      <c r="C410" s="104" t="s">
        <v>56</v>
      </c>
      <c r="D410" s="104"/>
      <c r="E410" s="104" t="s">
        <v>4273</v>
      </c>
      <c r="F410" s="104" t="s">
        <v>265</v>
      </c>
      <c r="G410" s="104" t="s">
        <v>4707</v>
      </c>
      <c r="H410" s="104" t="s">
        <v>650</v>
      </c>
      <c r="I410" s="104" t="s">
        <v>4754</v>
      </c>
      <c r="J410" s="104">
        <v>764</v>
      </c>
      <c r="K410" s="109">
        <v>42025</v>
      </c>
      <c r="L410" s="109">
        <v>42104</v>
      </c>
      <c r="M410" s="109">
        <v>42104</v>
      </c>
      <c r="N410" s="104">
        <v>580056</v>
      </c>
      <c r="O410" s="104">
        <v>0</v>
      </c>
      <c r="P410" s="104">
        <v>0</v>
      </c>
      <c r="Q410" s="104">
        <v>0</v>
      </c>
      <c r="R410" s="104">
        <v>0</v>
      </c>
      <c r="S410" s="104" t="s">
        <v>4278</v>
      </c>
    </row>
    <row r="411" spans="1:19" ht="15.75" thickBot="1" x14ac:dyDescent="0.3">
      <c r="A411" s="134">
        <v>401</v>
      </c>
      <c r="B411" s="133" t="s">
        <v>5271</v>
      </c>
      <c r="C411" s="104" t="s">
        <v>56</v>
      </c>
      <c r="D411" s="104"/>
      <c r="E411" s="104" t="s">
        <v>4280</v>
      </c>
      <c r="F411" s="104" t="s">
        <v>265</v>
      </c>
      <c r="G411" s="104" t="s">
        <v>4685</v>
      </c>
      <c r="H411" s="104" t="s">
        <v>656</v>
      </c>
      <c r="I411" s="104" t="s">
        <v>4756</v>
      </c>
      <c r="J411" s="104">
        <v>1364</v>
      </c>
      <c r="K411" s="109">
        <v>42055</v>
      </c>
      <c r="L411" s="109">
        <v>42172</v>
      </c>
      <c r="M411" s="109">
        <v>43267</v>
      </c>
      <c r="N411" s="104">
        <v>1006611</v>
      </c>
      <c r="O411" s="104">
        <v>583764</v>
      </c>
      <c r="P411" s="104">
        <v>0</v>
      </c>
      <c r="Q411" s="104">
        <v>0</v>
      </c>
      <c r="R411" s="104">
        <v>0</v>
      </c>
      <c r="S411" s="104" t="s">
        <v>4278</v>
      </c>
    </row>
    <row r="412" spans="1:19" ht="15.75" thickBot="1" x14ac:dyDescent="0.3">
      <c r="A412" s="134">
        <v>402</v>
      </c>
      <c r="B412" s="133" t="s">
        <v>4719</v>
      </c>
      <c r="C412" s="104" t="s">
        <v>56</v>
      </c>
      <c r="D412" s="104"/>
      <c r="E412" s="104" t="s">
        <v>4273</v>
      </c>
      <c r="F412" s="104" t="s">
        <v>265</v>
      </c>
      <c r="G412" s="104" t="s">
        <v>4695</v>
      </c>
      <c r="H412" s="104" t="s">
        <v>650</v>
      </c>
      <c r="I412" s="104" t="s">
        <v>4758</v>
      </c>
      <c r="J412" s="104">
        <v>2279</v>
      </c>
      <c r="K412" s="109">
        <v>42060</v>
      </c>
      <c r="L412" s="109">
        <v>42282</v>
      </c>
      <c r="M412" s="109">
        <v>45935</v>
      </c>
      <c r="N412" s="104">
        <v>169491</v>
      </c>
      <c r="O412" s="104">
        <v>169491</v>
      </c>
      <c r="P412" s="104">
        <v>0</v>
      </c>
      <c r="Q412" s="104">
        <v>0</v>
      </c>
      <c r="R412" s="104">
        <v>0</v>
      </c>
      <c r="S412" s="104" t="s">
        <v>4278</v>
      </c>
    </row>
    <row r="413" spans="1:19" ht="15.75" thickBot="1" x14ac:dyDescent="0.3">
      <c r="A413" s="134">
        <v>403</v>
      </c>
      <c r="B413" s="133" t="s">
        <v>4721</v>
      </c>
      <c r="C413" s="104" t="s">
        <v>56</v>
      </c>
      <c r="D413" s="104"/>
      <c r="E413" s="104" t="s">
        <v>4272</v>
      </c>
      <c r="F413" s="104" t="s">
        <v>265</v>
      </c>
      <c r="G413" s="104" t="s">
        <v>4685</v>
      </c>
      <c r="H413" s="104" t="s">
        <v>656</v>
      </c>
      <c r="I413" s="104" t="s">
        <v>4760</v>
      </c>
      <c r="J413" s="104">
        <v>2546</v>
      </c>
      <c r="K413" s="109">
        <v>42060</v>
      </c>
      <c r="L413" s="109">
        <v>42299</v>
      </c>
      <c r="M413" s="109">
        <v>44125.25</v>
      </c>
      <c r="N413" s="104">
        <v>256185</v>
      </c>
      <c r="O413" s="104">
        <v>64066</v>
      </c>
      <c r="P413" s="104">
        <v>0</v>
      </c>
      <c r="Q413" s="104">
        <v>0</v>
      </c>
      <c r="R413" s="104">
        <v>0</v>
      </c>
      <c r="S413" s="104" t="s">
        <v>4278</v>
      </c>
    </row>
    <row r="414" spans="1:19" ht="15.75" thickBot="1" x14ac:dyDescent="0.3">
      <c r="A414" s="134">
        <v>404</v>
      </c>
      <c r="B414" s="133" t="s">
        <v>5272</v>
      </c>
      <c r="C414" s="104" t="s">
        <v>56</v>
      </c>
      <c r="D414" s="104"/>
      <c r="E414" s="104" t="s">
        <v>4272</v>
      </c>
      <c r="F414" s="104" t="s">
        <v>265</v>
      </c>
      <c r="G414" s="104" t="s">
        <v>4685</v>
      </c>
      <c r="H414" s="104" t="s">
        <v>656</v>
      </c>
      <c r="I414" s="104" t="s">
        <v>4762</v>
      </c>
      <c r="J414" s="104">
        <v>1707</v>
      </c>
      <c r="K414" s="109">
        <v>42038</v>
      </c>
      <c r="L414" s="109">
        <v>42215</v>
      </c>
      <c r="M414" s="109">
        <v>44041.25</v>
      </c>
      <c r="N414" s="104">
        <v>192139</v>
      </c>
      <c r="O414" s="104">
        <v>192139</v>
      </c>
      <c r="P414" s="104">
        <v>0</v>
      </c>
      <c r="Q414" s="104">
        <v>0</v>
      </c>
      <c r="R414" s="104">
        <v>0</v>
      </c>
      <c r="S414" s="104" t="s">
        <v>4278</v>
      </c>
    </row>
    <row r="415" spans="1:19" ht="15.75" thickBot="1" x14ac:dyDescent="0.3">
      <c r="A415" s="134">
        <v>405</v>
      </c>
      <c r="B415" s="133" t="s">
        <v>4723</v>
      </c>
      <c r="C415" s="104" t="s">
        <v>56</v>
      </c>
      <c r="D415" s="104"/>
      <c r="E415" s="104" t="s">
        <v>4273</v>
      </c>
      <c r="F415" s="104" t="s">
        <v>265</v>
      </c>
      <c r="G415" s="104" t="s">
        <v>4689</v>
      </c>
      <c r="H415" s="104" t="s">
        <v>650</v>
      </c>
      <c r="I415" s="104" t="s">
        <v>4764</v>
      </c>
      <c r="J415" s="104">
        <v>2140</v>
      </c>
      <c r="K415" s="109">
        <v>42061</v>
      </c>
      <c r="L415" s="109">
        <v>42263</v>
      </c>
      <c r="M415" s="109">
        <v>45915.5</v>
      </c>
      <c r="N415" s="104">
        <v>169492</v>
      </c>
      <c r="O415" s="104">
        <v>169492</v>
      </c>
      <c r="P415" s="104">
        <v>0</v>
      </c>
      <c r="Q415" s="104">
        <v>0</v>
      </c>
      <c r="R415" s="104">
        <v>0</v>
      </c>
      <c r="S415" s="104" t="s">
        <v>4278</v>
      </c>
    </row>
    <row r="416" spans="1:19" ht="15.75" thickBot="1" x14ac:dyDescent="0.3">
      <c r="A416" s="134">
        <v>406</v>
      </c>
      <c r="B416" s="133" t="s">
        <v>4725</v>
      </c>
      <c r="C416" s="104" t="s">
        <v>56</v>
      </c>
      <c r="D416" s="104"/>
      <c r="E416" s="104" t="s">
        <v>4272</v>
      </c>
      <c r="F416" s="104" t="s">
        <v>265</v>
      </c>
      <c r="G416" s="104" t="s">
        <v>4685</v>
      </c>
      <c r="H416" s="104" t="s">
        <v>656</v>
      </c>
      <c r="I416" s="104" t="s">
        <v>4766</v>
      </c>
      <c r="J416" s="104">
        <v>1603</v>
      </c>
      <c r="K416" s="109">
        <v>42045</v>
      </c>
      <c r="L416" s="109">
        <v>42202</v>
      </c>
      <c r="M416" s="109">
        <v>44028.25</v>
      </c>
      <c r="N416" s="104">
        <v>183584</v>
      </c>
      <c r="O416" s="104">
        <v>0</v>
      </c>
      <c r="P416" s="104">
        <v>0</v>
      </c>
      <c r="Q416" s="104">
        <v>0</v>
      </c>
      <c r="R416" s="104">
        <v>0</v>
      </c>
      <c r="S416" s="104" t="s">
        <v>4278</v>
      </c>
    </row>
    <row r="417" spans="1:19" ht="15.75" thickBot="1" x14ac:dyDescent="0.3">
      <c r="A417" s="134">
        <v>407</v>
      </c>
      <c r="B417" s="133" t="s">
        <v>4727</v>
      </c>
      <c r="C417" s="104" t="s">
        <v>56</v>
      </c>
      <c r="D417" s="104"/>
      <c r="E417" s="104" t="s">
        <v>4275</v>
      </c>
      <c r="F417" s="104" t="s">
        <v>265</v>
      </c>
      <c r="G417" s="104" t="s">
        <v>4685</v>
      </c>
      <c r="H417" s="104" t="s">
        <v>656</v>
      </c>
      <c r="I417" s="104" t="s">
        <v>4768</v>
      </c>
      <c r="J417" s="104">
        <v>93483</v>
      </c>
      <c r="K417" s="109">
        <v>42062</v>
      </c>
      <c r="L417" s="109">
        <v>42101</v>
      </c>
      <c r="M417" s="109">
        <v>42466</v>
      </c>
      <c r="N417" s="104">
        <v>294778</v>
      </c>
      <c r="O417" s="104">
        <v>294778</v>
      </c>
      <c r="P417" s="104">
        <v>0</v>
      </c>
      <c r="Q417" s="104">
        <v>0</v>
      </c>
      <c r="R417" s="104">
        <v>0</v>
      </c>
      <c r="S417" s="104" t="s">
        <v>4278</v>
      </c>
    </row>
    <row r="418" spans="1:19" ht="15.75" thickBot="1" x14ac:dyDescent="0.3">
      <c r="A418" s="134">
        <v>408</v>
      </c>
      <c r="B418" s="133" t="s">
        <v>4729</v>
      </c>
      <c r="C418" s="104" t="s">
        <v>56</v>
      </c>
      <c r="D418" s="104"/>
      <c r="E418" s="104" t="s">
        <v>4273</v>
      </c>
      <c r="F418" s="104" t="s">
        <v>265</v>
      </c>
      <c r="G418" s="104" t="s">
        <v>4697</v>
      </c>
      <c r="H418" s="104" t="s">
        <v>650</v>
      </c>
      <c r="I418" s="104" t="s">
        <v>4770</v>
      </c>
      <c r="J418" s="104">
        <v>2672</v>
      </c>
      <c r="K418" s="109">
        <v>41954</v>
      </c>
      <c r="L418" s="109">
        <v>42320</v>
      </c>
      <c r="M418" s="109">
        <v>45972.5</v>
      </c>
      <c r="N418" s="104">
        <v>169492</v>
      </c>
      <c r="O418" s="104">
        <v>169492</v>
      </c>
      <c r="P418" s="104">
        <v>0</v>
      </c>
      <c r="Q418" s="104">
        <v>0</v>
      </c>
      <c r="R418" s="104">
        <v>0</v>
      </c>
      <c r="S418" s="104" t="s">
        <v>4278</v>
      </c>
    </row>
    <row r="419" spans="1:19" ht="15.75" thickBot="1" x14ac:dyDescent="0.3">
      <c r="A419" s="134">
        <v>409</v>
      </c>
      <c r="B419" s="133" t="s">
        <v>5273</v>
      </c>
      <c r="C419" s="104" t="s">
        <v>56</v>
      </c>
      <c r="D419" s="104"/>
      <c r="E419" s="104" t="s">
        <v>4273</v>
      </c>
      <c r="F419" s="104" t="s">
        <v>265</v>
      </c>
      <c r="G419" s="104" t="s">
        <v>4707</v>
      </c>
      <c r="H419" s="104" t="s">
        <v>650</v>
      </c>
      <c r="I419" s="104" t="s">
        <v>4772</v>
      </c>
      <c r="J419" s="104">
        <v>3092</v>
      </c>
      <c r="K419" s="109">
        <v>42020</v>
      </c>
      <c r="L419" s="109">
        <v>42352</v>
      </c>
      <c r="M419" s="109">
        <v>46004.5</v>
      </c>
      <c r="N419" s="104">
        <v>177390</v>
      </c>
      <c r="O419" s="104">
        <v>177390</v>
      </c>
      <c r="P419" s="104">
        <v>0</v>
      </c>
      <c r="Q419" s="104">
        <v>0</v>
      </c>
      <c r="R419" s="104">
        <v>0</v>
      </c>
      <c r="S419" s="104" t="s">
        <v>4278</v>
      </c>
    </row>
    <row r="420" spans="1:19" ht="15.75" thickBot="1" x14ac:dyDescent="0.3">
      <c r="A420" s="134">
        <v>410</v>
      </c>
      <c r="B420" s="133" t="s">
        <v>4731</v>
      </c>
      <c r="C420" s="104" t="s">
        <v>56</v>
      </c>
      <c r="D420" s="104"/>
      <c r="E420" s="104" t="s">
        <v>4273</v>
      </c>
      <c r="F420" s="104" t="s">
        <v>265</v>
      </c>
      <c r="G420" s="104" t="s">
        <v>4697</v>
      </c>
      <c r="H420" s="104" t="s">
        <v>650</v>
      </c>
      <c r="I420" s="104" t="s">
        <v>4774</v>
      </c>
      <c r="J420" s="104">
        <v>3185</v>
      </c>
      <c r="K420" s="109">
        <v>42032</v>
      </c>
      <c r="L420" s="109">
        <v>42356</v>
      </c>
      <c r="M420" s="109">
        <v>46008.5</v>
      </c>
      <c r="N420" s="104">
        <v>164651</v>
      </c>
      <c r="O420" s="104">
        <v>164651</v>
      </c>
      <c r="P420" s="104">
        <v>0</v>
      </c>
      <c r="Q420" s="104">
        <v>0</v>
      </c>
      <c r="R420" s="104">
        <v>0</v>
      </c>
      <c r="S420" s="104" t="s">
        <v>4278</v>
      </c>
    </row>
    <row r="421" spans="1:19" ht="15.75" thickBot="1" x14ac:dyDescent="0.3">
      <c r="A421" s="134">
        <v>411</v>
      </c>
      <c r="B421" s="133" t="s">
        <v>4733</v>
      </c>
      <c r="C421" s="104" t="s">
        <v>56</v>
      </c>
      <c r="D421" s="104"/>
      <c r="E421" s="104" t="s">
        <v>4273</v>
      </c>
      <c r="F421" s="104" t="s">
        <v>265</v>
      </c>
      <c r="G421" s="104" t="s">
        <v>4693</v>
      </c>
      <c r="H421" s="104" t="s">
        <v>650</v>
      </c>
      <c r="I421" s="104" t="s">
        <v>4776</v>
      </c>
      <c r="J421" s="104">
        <v>2675</v>
      </c>
      <c r="K421" s="109">
        <v>42079</v>
      </c>
      <c r="L421" s="109">
        <v>42320</v>
      </c>
      <c r="M421" s="109">
        <v>45972.5</v>
      </c>
      <c r="N421" s="104">
        <v>177390</v>
      </c>
      <c r="O421" s="104">
        <v>177390</v>
      </c>
      <c r="P421" s="104">
        <v>0</v>
      </c>
      <c r="Q421" s="104">
        <v>0</v>
      </c>
      <c r="R421" s="104">
        <v>0</v>
      </c>
      <c r="S421" s="104" t="s">
        <v>4278</v>
      </c>
    </row>
    <row r="422" spans="1:19" ht="15.75" thickBot="1" x14ac:dyDescent="0.3">
      <c r="A422" s="134">
        <v>412</v>
      </c>
      <c r="B422" s="133" t="s">
        <v>5274</v>
      </c>
      <c r="C422" s="104" t="s">
        <v>56</v>
      </c>
      <c r="D422" s="104"/>
      <c r="E422" s="104" t="s">
        <v>4275</v>
      </c>
      <c r="F422" s="104" t="s">
        <v>265</v>
      </c>
      <c r="G422" s="104" t="s">
        <v>4685</v>
      </c>
      <c r="H422" s="104" t="s">
        <v>656</v>
      </c>
      <c r="I422" s="104" t="s">
        <v>4778</v>
      </c>
      <c r="J422" s="104">
        <v>98876</v>
      </c>
      <c r="K422" s="109">
        <v>42076</v>
      </c>
      <c r="L422" s="109">
        <v>42270</v>
      </c>
      <c r="M422" s="109">
        <v>42360</v>
      </c>
      <c r="N422" s="104">
        <v>306185</v>
      </c>
      <c r="O422" s="104">
        <v>434277</v>
      </c>
      <c r="P422" s="104">
        <v>0</v>
      </c>
      <c r="Q422" s="104">
        <v>0</v>
      </c>
      <c r="R422" s="104">
        <v>0</v>
      </c>
      <c r="S422" s="104" t="s">
        <v>4278</v>
      </c>
    </row>
    <row r="423" spans="1:19" ht="15.75" thickBot="1" x14ac:dyDescent="0.3">
      <c r="A423" s="134">
        <v>413</v>
      </c>
      <c r="B423" s="133" t="s">
        <v>5275</v>
      </c>
      <c r="C423" s="104" t="s">
        <v>56</v>
      </c>
      <c r="D423" s="104"/>
      <c r="E423" s="104" t="s">
        <v>4275</v>
      </c>
      <c r="F423" s="104" t="s">
        <v>265</v>
      </c>
      <c r="G423" s="104" t="s">
        <v>4685</v>
      </c>
      <c r="H423" s="104" t="s">
        <v>656</v>
      </c>
      <c r="I423" s="104" t="s">
        <v>4780</v>
      </c>
      <c r="J423" s="104">
        <v>93118</v>
      </c>
      <c r="K423" s="109">
        <v>42087</v>
      </c>
      <c r="L423" s="109">
        <v>42122</v>
      </c>
      <c r="M423" s="109">
        <v>42212</v>
      </c>
      <c r="N423" s="104">
        <v>294778</v>
      </c>
      <c r="O423" s="104">
        <v>294778</v>
      </c>
      <c r="P423" s="104">
        <v>0</v>
      </c>
      <c r="Q423" s="104">
        <v>0</v>
      </c>
      <c r="R423" s="104">
        <v>0</v>
      </c>
      <c r="S423" s="104" t="s">
        <v>4278</v>
      </c>
    </row>
    <row r="424" spans="1:19" ht="15.75" thickBot="1" x14ac:dyDescent="0.3">
      <c r="A424" s="134">
        <v>414</v>
      </c>
      <c r="B424" s="133" t="s">
        <v>4736</v>
      </c>
      <c r="C424" s="104" t="s">
        <v>56</v>
      </c>
      <c r="D424" s="104"/>
      <c r="E424" s="104" t="s">
        <v>4273</v>
      </c>
      <c r="F424" s="104" t="s">
        <v>265</v>
      </c>
      <c r="G424" s="104" t="s">
        <v>4685</v>
      </c>
      <c r="H424" s="104" t="s">
        <v>650</v>
      </c>
      <c r="I424" s="104" t="s">
        <v>4782</v>
      </c>
      <c r="J424" s="104">
        <v>1483</v>
      </c>
      <c r="K424" s="109">
        <v>42076</v>
      </c>
      <c r="L424" s="109">
        <v>42187</v>
      </c>
      <c r="M424" s="109">
        <v>45839.5</v>
      </c>
      <c r="N424" s="104">
        <v>169492</v>
      </c>
      <c r="O424" s="104">
        <v>169492</v>
      </c>
      <c r="P424" s="104">
        <v>0</v>
      </c>
      <c r="Q424" s="104">
        <v>0</v>
      </c>
      <c r="R424" s="104">
        <v>0</v>
      </c>
      <c r="S424" s="104" t="s">
        <v>4278</v>
      </c>
    </row>
    <row r="425" spans="1:19" ht="15.75" thickBot="1" x14ac:dyDescent="0.3">
      <c r="A425" s="134">
        <v>415</v>
      </c>
      <c r="B425" s="133" t="s">
        <v>4738</v>
      </c>
      <c r="C425" s="104" t="s">
        <v>56</v>
      </c>
      <c r="D425" s="104"/>
      <c r="E425" s="104" t="s">
        <v>4277</v>
      </c>
      <c r="F425" s="104" t="s">
        <v>265</v>
      </c>
      <c r="G425" s="104" t="s">
        <v>4685</v>
      </c>
      <c r="H425" s="104" t="s">
        <v>656</v>
      </c>
      <c r="I425" s="104" t="s">
        <v>4745</v>
      </c>
      <c r="J425" s="104">
        <v>2473</v>
      </c>
      <c r="K425" s="109">
        <v>42062</v>
      </c>
      <c r="L425" s="109">
        <v>42292</v>
      </c>
      <c r="M425" s="109">
        <v>44118.25</v>
      </c>
      <c r="N425" s="104">
        <v>1760407</v>
      </c>
      <c r="O425" s="104">
        <v>473389</v>
      </c>
      <c r="P425" s="104">
        <v>0</v>
      </c>
      <c r="Q425" s="104">
        <v>0</v>
      </c>
      <c r="R425" s="104">
        <v>0</v>
      </c>
      <c r="S425" s="104" t="s">
        <v>4278</v>
      </c>
    </row>
    <row r="426" spans="1:19" ht="15.75" thickBot="1" x14ac:dyDescent="0.3">
      <c r="A426" s="134">
        <v>416</v>
      </c>
      <c r="B426" s="133" t="s">
        <v>4740</v>
      </c>
      <c r="C426" s="104" t="s">
        <v>56</v>
      </c>
      <c r="D426" s="104"/>
      <c r="E426" s="104" t="s">
        <v>4280</v>
      </c>
      <c r="F426" s="104" t="s">
        <v>265</v>
      </c>
      <c r="G426" s="104" t="s">
        <v>4685</v>
      </c>
      <c r="H426" s="104" t="s">
        <v>656</v>
      </c>
      <c r="I426" s="104" t="s">
        <v>4785</v>
      </c>
      <c r="J426" s="104">
        <v>2622</v>
      </c>
      <c r="K426" s="109">
        <v>42053</v>
      </c>
      <c r="L426" s="109">
        <v>42312</v>
      </c>
      <c r="M426" s="109">
        <v>44138.25</v>
      </c>
      <c r="N426" s="104">
        <v>1006611</v>
      </c>
      <c r="O426" s="104">
        <v>583764</v>
      </c>
      <c r="P426" s="104">
        <v>0</v>
      </c>
      <c r="Q426" s="104">
        <v>0</v>
      </c>
      <c r="R426" s="104">
        <v>0</v>
      </c>
      <c r="S426" s="104" t="s">
        <v>4278</v>
      </c>
    </row>
    <row r="427" spans="1:19" ht="15.75" thickBot="1" x14ac:dyDescent="0.3">
      <c r="A427" s="134">
        <v>417</v>
      </c>
      <c r="B427" s="133" t="s">
        <v>4742</v>
      </c>
      <c r="C427" s="104" t="s">
        <v>56</v>
      </c>
      <c r="D427" s="104"/>
      <c r="E427" s="104" t="s">
        <v>4273</v>
      </c>
      <c r="F427" s="104" t="s">
        <v>265</v>
      </c>
      <c r="G427" s="104" t="s">
        <v>4704</v>
      </c>
      <c r="H427" s="104" t="s">
        <v>650</v>
      </c>
      <c r="I427" s="104" t="s">
        <v>4728</v>
      </c>
      <c r="J427" s="104">
        <v>2976</v>
      </c>
      <c r="K427" s="109">
        <v>42101</v>
      </c>
      <c r="L427" s="109">
        <v>42339</v>
      </c>
      <c r="M427" s="109">
        <v>45991.5</v>
      </c>
      <c r="N427" s="104">
        <v>177390</v>
      </c>
      <c r="O427" s="104">
        <v>177390</v>
      </c>
      <c r="P427" s="104">
        <v>0</v>
      </c>
      <c r="Q427" s="104">
        <v>0</v>
      </c>
      <c r="R427" s="104">
        <v>0</v>
      </c>
      <c r="S427" s="104" t="s">
        <v>4278</v>
      </c>
    </row>
    <row r="428" spans="1:19" ht="15.75" thickBot="1" x14ac:dyDescent="0.3">
      <c r="A428" s="134">
        <v>418</v>
      </c>
      <c r="B428" s="133" t="s">
        <v>5276</v>
      </c>
      <c r="C428" s="104" t="s">
        <v>56</v>
      </c>
      <c r="D428" s="104"/>
      <c r="E428" s="104" t="s">
        <v>4273</v>
      </c>
      <c r="F428" s="104" t="s">
        <v>265</v>
      </c>
      <c r="G428" s="104" t="s">
        <v>4751</v>
      </c>
      <c r="H428" s="104" t="s">
        <v>650</v>
      </c>
      <c r="I428" s="104" t="s">
        <v>4788</v>
      </c>
      <c r="J428" s="104">
        <v>2870</v>
      </c>
      <c r="K428" s="109">
        <v>42110</v>
      </c>
      <c r="L428" s="109">
        <v>42332</v>
      </c>
      <c r="M428" s="109">
        <v>45984.5</v>
      </c>
      <c r="N428" s="104">
        <v>169492</v>
      </c>
      <c r="O428" s="104">
        <v>169492</v>
      </c>
      <c r="P428" s="104">
        <v>0</v>
      </c>
      <c r="Q428" s="104">
        <v>0</v>
      </c>
      <c r="R428" s="104">
        <v>0</v>
      </c>
      <c r="S428" s="104" t="s">
        <v>4278</v>
      </c>
    </row>
    <row r="429" spans="1:19" ht="15.75" thickBot="1" x14ac:dyDescent="0.3">
      <c r="A429" s="134">
        <v>419</v>
      </c>
      <c r="B429" s="133" t="s">
        <v>5277</v>
      </c>
      <c r="C429" s="104" t="s">
        <v>56</v>
      </c>
      <c r="D429" s="104"/>
      <c r="E429" s="104" t="s">
        <v>4280</v>
      </c>
      <c r="F429" s="104" t="s">
        <v>265</v>
      </c>
      <c r="G429" s="104" t="s">
        <v>4685</v>
      </c>
      <c r="H429" s="104" t="s">
        <v>656</v>
      </c>
      <c r="I429" s="104" t="s">
        <v>4790</v>
      </c>
      <c r="J429" s="104">
        <v>1793</v>
      </c>
      <c r="K429" s="109">
        <v>42109</v>
      </c>
      <c r="L429" s="109">
        <v>42228</v>
      </c>
      <c r="M429" s="109">
        <v>43323.75</v>
      </c>
      <c r="N429" s="104">
        <v>1006611</v>
      </c>
      <c r="O429" s="104">
        <v>583764</v>
      </c>
      <c r="P429" s="104">
        <v>0</v>
      </c>
      <c r="Q429" s="104">
        <v>0</v>
      </c>
      <c r="R429" s="104">
        <v>0</v>
      </c>
      <c r="S429" s="104" t="s">
        <v>4278</v>
      </c>
    </row>
    <row r="430" spans="1:19" ht="15.75" thickBot="1" x14ac:dyDescent="0.3">
      <c r="A430" s="134">
        <v>420</v>
      </c>
      <c r="B430" s="133" t="s">
        <v>4744</v>
      </c>
      <c r="C430" s="104" t="s">
        <v>56</v>
      </c>
      <c r="D430" s="104"/>
      <c r="E430" s="104" t="s">
        <v>4272</v>
      </c>
      <c r="F430" s="104" t="s">
        <v>265</v>
      </c>
      <c r="G430" s="104" t="s">
        <v>4693</v>
      </c>
      <c r="H430" s="104" t="s">
        <v>656</v>
      </c>
      <c r="I430" s="104" t="s">
        <v>4745</v>
      </c>
      <c r="J430" s="104">
        <v>1578</v>
      </c>
      <c r="K430" s="109">
        <v>42079</v>
      </c>
      <c r="L430" s="109">
        <v>42199</v>
      </c>
      <c r="M430" s="109">
        <v>44025.25</v>
      </c>
      <c r="N430" s="104">
        <v>367167</v>
      </c>
      <c r="O430" s="104">
        <v>244778</v>
      </c>
      <c r="P430" s="104">
        <v>0</v>
      </c>
      <c r="Q430" s="104">
        <v>0</v>
      </c>
      <c r="R430" s="104">
        <v>0</v>
      </c>
      <c r="S430" s="104" t="s">
        <v>4278</v>
      </c>
    </row>
    <row r="431" spans="1:19" ht="15.75" thickBot="1" x14ac:dyDescent="0.3">
      <c r="A431" s="134">
        <v>421</v>
      </c>
      <c r="B431" s="133" t="s">
        <v>4746</v>
      </c>
      <c r="C431" s="104" t="s">
        <v>56</v>
      </c>
      <c r="D431" s="104"/>
      <c r="E431" s="104" t="s">
        <v>4273</v>
      </c>
      <c r="F431" s="104" t="s">
        <v>265</v>
      </c>
      <c r="G431" s="104" t="s">
        <v>4734</v>
      </c>
      <c r="H431" s="104" t="s">
        <v>650</v>
      </c>
      <c r="I431" s="104" t="s">
        <v>4793</v>
      </c>
      <c r="J431" s="104">
        <v>2673</v>
      </c>
      <c r="K431" s="109">
        <v>42111</v>
      </c>
      <c r="L431" s="109">
        <v>42320</v>
      </c>
      <c r="M431" s="109">
        <v>45972.5</v>
      </c>
      <c r="N431" s="104">
        <v>169492</v>
      </c>
      <c r="O431" s="104">
        <v>169492</v>
      </c>
      <c r="P431" s="104">
        <v>0</v>
      </c>
      <c r="Q431" s="104">
        <v>0</v>
      </c>
      <c r="R431" s="104">
        <v>0</v>
      </c>
      <c r="S431" s="104" t="s">
        <v>4278</v>
      </c>
    </row>
    <row r="432" spans="1:19" ht="15.75" thickBot="1" x14ac:dyDescent="0.3">
      <c r="A432" s="134">
        <v>422</v>
      </c>
      <c r="B432" s="133" t="s">
        <v>4748</v>
      </c>
      <c r="C432" s="104" t="s">
        <v>56</v>
      </c>
      <c r="D432" s="104"/>
      <c r="E432" s="104" t="s">
        <v>4273</v>
      </c>
      <c r="F432" s="104" t="s">
        <v>265</v>
      </c>
      <c r="G432" s="104" t="s">
        <v>4734</v>
      </c>
      <c r="H432" s="104" t="s">
        <v>650</v>
      </c>
      <c r="I432" s="104" t="s">
        <v>4795</v>
      </c>
      <c r="J432" s="104">
        <v>2674</v>
      </c>
      <c r="K432" s="109">
        <v>42111</v>
      </c>
      <c r="L432" s="109">
        <v>42320</v>
      </c>
      <c r="M432" s="109">
        <v>45972.5</v>
      </c>
      <c r="N432" s="104">
        <v>169492</v>
      </c>
      <c r="O432" s="104">
        <v>169492</v>
      </c>
      <c r="P432" s="104">
        <v>0</v>
      </c>
      <c r="Q432" s="104">
        <v>0</v>
      </c>
      <c r="R432" s="104">
        <v>0</v>
      </c>
      <c r="S432" s="104" t="s">
        <v>4278</v>
      </c>
    </row>
    <row r="433" spans="1:19" ht="15.75" thickBot="1" x14ac:dyDescent="0.3">
      <c r="A433" s="134">
        <v>423</v>
      </c>
      <c r="B433" s="133" t="s">
        <v>5278</v>
      </c>
      <c r="C433" s="104" t="s">
        <v>56</v>
      </c>
      <c r="D433" s="104"/>
      <c r="E433" s="104" t="s">
        <v>4273</v>
      </c>
      <c r="F433" s="104" t="s">
        <v>265</v>
      </c>
      <c r="G433" s="104" t="s">
        <v>4710</v>
      </c>
      <c r="H433" s="104" t="s">
        <v>650</v>
      </c>
      <c r="I433" s="104" t="s">
        <v>4797</v>
      </c>
      <c r="J433" s="104">
        <v>2668</v>
      </c>
      <c r="K433" s="109">
        <v>42115</v>
      </c>
      <c r="L433" s="109">
        <v>42332</v>
      </c>
      <c r="M433" s="109">
        <v>45984.5</v>
      </c>
      <c r="N433" s="104">
        <v>169492</v>
      </c>
      <c r="O433" s="104">
        <v>169492</v>
      </c>
      <c r="P433" s="104">
        <v>0</v>
      </c>
      <c r="Q433" s="104">
        <v>0</v>
      </c>
      <c r="R433" s="104">
        <v>0</v>
      </c>
      <c r="S433" s="104" t="s">
        <v>4278</v>
      </c>
    </row>
    <row r="434" spans="1:19" ht="15.75" thickBot="1" x14ac:dyDescent="0.3">
      <c r="A434" s="134">
        <v>424</v>
      </c>
      <c r="B434" s="133" t="s">
        <v>4750</v>
      </c>
      <c r="C434" s="104" t="s">
        <v>56</v>
      </c>
      <c r="D434" s="104"/>
      <c r="E434" s="104" t="s">
        <v>4273</v>
      </c>
      <c r="F434" s="104" t="s">
        <v>265</v>
      </c>
      <c r="G434" s="104" t="s">
        <v>4734</v>
      </c>
      <c r="H434" s="104" t="s">
        <v>650</v>
      </c>
      <c r="I434" s="104" t="s">
        <v>4799</v>
      </c>
      <c r="J434" s="104">
        <v>2676</v>
      </c>
      <c r="K434" s="109">
        <v>42118</v>
      </c>
      <c r="L434" s="109">
        <v>42320</v>
      </c>
      <c r="M434" s="109">
        <v>45972.5</v>
      </c>
      <c r="N434" s="104">
        <v>177390</v>
      </c>
      <c r="O434" s="104">
        <v>177390</v>
      </c>
      <c r="P434" s="104">
        <v>0</v>
      </c>
      <c r="Q434" s="104">
        <v>0</v>
      </c>
      <c r="R434" s="104">
        <v>0</v>
      </c>
      <c r="S434" s="104" t="s">
        <v>4278</v>
      </c>
    </row>
    <row r="435" spans="1:19" ht="15.75" thickBot="1" x14ac:dyDescent="0.3">
      <c r="A435" s="134">
        <v>425</v>
      </c>
      <c r="B435" s="133" t="s">
        <v>4753</v>
      </c>
      <c r="C435" s="104" t="s">
        <v>56</v>
      </c>
      <c r="D435" s="104"/>
      <c r="E435" s="104" t="s">
        <v>4275</v>
      </c>
      <c r="F435" s="104" t="s">
        <v>265</v>
      </c>
      <c r="G435" s="104" t="s">
        <v>4801</v>
      </c>
      <c r="H435" s="104" t="s">
        <v>656</v>
      </c>
      <c r="I435" s="104" t="s">
        <v>4745</v>
      </c>
      <c r="J435" s="104">
        <v>95983</v>
      </c>
      <c r="K435" s="109">
        <v>42095</v>
      </c>
      <c r="L435" s="109">
        <v>42209</v>
      </c>
      <c r="M435" s="109">
        <v>42269</v>
      </c>
      <c r="N435" s="104">
        <v>352223</v>
      </c>
      <c r="O435" s="104">
        <v>582056</v>
      </c>
      <c r="P435" s="104">
        <v>0</v>
      </c>
      <c r="Q435" s="104">
        <v>0</v>
      </c>
      <c r="R435" s="104">
        <v>0</v>
      </c>
      <c r="S435" s="104" t="s">
        <v>4278</v>
      </c>
    </row>
    <row r="436" spans="1:19" ht="15.75" thickBot="1" x14ac:dyDescent="0.3">
      <c r="A436" s="134">
        <v>426</v>
      </c>
      <c r="B436" s="133" t="s">
        <v>4755</v>
      </c>
      <c r="C436" s="104" t="s">
        <v>56</v>
      </c>
      <c r="D436" s="104"/>
      <c r="E436" s="104" t="s">
        <v>4272</v>
      </c>
      <c r="F436" s="104" t="s">
        <v>265</v>
      </c>
      <c r="G436" s="104" t="s">
        <v>4685</v>
      </c>
      <c r="H436" s="104" t="s">
        <v>656</v>
      </c>
      <c r="I436" s="104" t="s">
        <v>4803</v>
      </c>
      <c r="J436" s="104">
        <v>1811</v>
      </c>
      <c r="K436" s="109">
        <v>42104</v>
      </c>
      <c r="L436" s="109">
        <v>42229</v>
      </c>
      <c r="M436" s="109">
        <v>44055.25</v>
      </c>
      <c r="N436" s="104">
        <v>305973</v>
      </c>
      <c r="O436" s="104">
        <v>367167</v>
      </c>
      <c r="P436" s="104">
        <v>0</v>
      </c>
      <c r="Q436" s="104">
        <v>0</v>
      </c>
      <c r="R436" s="104">
        <v>0</v>
      </c>
      <c r="S436" s="104" t="s">
        <v>4278</v>
      </c>
    </row>
    <row r="437" spans="1:19" ht="15.75" thickBot="1" x14ac:dyDescent="0.3">
      <c r="A437" s="134">
        <v>427</v>
      </c>
      <c r="B437" s="133" t="s">
        <v>5279</v>
      </c>
      <c r="C437" s="104" t="s">
        <v>56</v>
      </c>
      <c r="D437" s="104"/>
      <c r="E437" s="104" t="s">
        <v>4275</v>
      </c>
      <c r="F437" s="104" t="s">
        <v>265</v>
      </c>
      <c r="G437" s="104" t="s">
        <v>4685</v>
      </c>
      <c r="H437" s="104" t="s">
        <v>656</v>
      </c>
      <c r="I437" s="104" t="s">
        <v>4782</v>
      </c>
      <c r="J437" s="104">
        <v>94687</v>
      </c>
      <c r="K437" s="109">
        <v>42130</v>
      </c>
      <c r="L437" s="109">
        <v>42173</v>
      </c>
      <c r="M437" s="109">
        <v>42353</v>
      </c>
      <c r="N437" s="104">
        <v>600064</v>
      </c>
      <c r="O437" s="104">
        <v>1350143</v>
      </c>
      <c r="P437" s="104">
        <v>0</v>
      </c>
      <c r="Q437" s="104">
        <v>0</v>
      </c>
      <c r="R437" s="104">
        <v>0</v>
      </c>
      <c r="S437" s="104" t="s">
        <v>4278</v>
      </c>
    </row>
    <row r="438" spans="1:19" ht="15.75" thickBot="1" x14ac:dyDescent="0.3">
      <c r="A438" s="134">
        <v>428</v>
      </c>
      <c r="B438" s="133" t="s">
        <v>4757</v>
      </c>
      <c r="C438" s="104" t="s">
        <v>56</v>
      </c>
      <c r="D438" s="104"/>
      <c r="E438" s="104" t="s">
        <v>4273</v>
      </c>
      <c r="F438" s="104" t="s">
        <v>265</v>
      </c>
      <c r="G438" s="104" t="s">
        <v>4697</v>
      </c>
      <c r="H438" s="104" t="s">
        <v>650</v>
      </c>
      <c r="I438" s="104" t="s">
        <v>4806</v>
      </c>
      <c r="J438" s="104">
        <v>2086</v>
      </c>
      <c r="K438" s="109">
        <v>42130</v>
      </c>
      <c r="L438" s="109">
        <v>42257</v>
      </c>
      <c r="M438" s="109">
        <v>45909.5</v>
      </c>
      <c r="N438" s="104">
        <v>169492</v>
      </c>
      <c r="O438" s="104">
        <v>169492</v>
      </c>
      <c r="P438" s="104">
        <v>0</v>
      </c>
      <c r="Q438" s="104">
        <v>0</v>
      </c>
      <c r="R438" s="104">
        <v>0</v>
      </c>
      <c r="S438" s="104" t="s">
        <v>4278</v>
      </c>
    </row>
    <row r="439" spans="1:19" ht="15.75" thickBot="1" x14ac:dyDescent="0.3">
      <c r="A439" s="134">
        <v>429</v>
      </c>
      <c r="B439" s="133" t="s">
        <v>4759</v>
      </c>
      <c r="C439" s="104" t="s">
        <v>56</v>
      </c>
      <c r="D439" s="104"/>
      <c r="E439" s="104" t="s">
        <v>4272</v>
      </c>
      <c r="F439" s="104" t="s">
        <v>265</v>
      </c>
      <c r="G439" s="104" t="s">
        <v>4801</v>
      </c>
      <c r="H439" s="104" t="s">
        <v>656</v>
      </c>
      <c r="I439" s="104" t="s">
        <v>4808</v>
      </c>
      <c r="J439" s="104">
        <v>3296</v>
      </c>
      <c r="K439" s="109">
        <v>42130</v>
      </c>
      <c r="L439" s="109">
        <v>42367</v>
      </c>
      <c r="M439" s="109">
        <v>44193.25</v>
      </c>
      <c r="N439" s="104">
        <v>729594</v>
      </c>
      <c r="O439" s="104">
        <v>374666</v>
      </c>
      <c r="P439" s="104">
        <v>0</v>
      </c>
      <c r="Q439" s="104">
        <v>0</v>
      </c>
      <c r="R439" s="104">
        <v>0</v>
      </c>
      <c r="S439" s="104" t="s">
        <v>4278</v>
      </c>
    </row>
    <row r="440" spans="1:19" ht="15.75" thickBot="1" x14ac:dyDescent="0.3">
      <c r="A440" s="134">
        <v>430</v>
      </c>
      <c r="B440" s="133" t="s">
        <v>4761</v>
      </c>
      <c r="C440" s="104" t="s">
        <v>56</v>
      </c>
      <c r="D440" s="104"/>
      <c r="E440" s="104" t="s">
        <v>4275</v>
      </c>
      <c r="F440" s="104" t="s">
        <v>265</v>
      </c>
      <c r="G440" s="104" t="s">
        <v>4685</v>
      </c>
      <c r="H440" s="104" t="s">
        <v>656</v>
      </c>
      <c r="I440" s="104" t="s">
        <v>4782</v>
      </c>
      <c r="J440" s="104">
        <v>95618</v>
      </c>
      <c r="K440" s="109">
        <v>42074</v>
      </c>
      <c r="L440" s="109">
        <v>42200</v>
      </c>
      <c r="M440" s="109">
        <v>42290</v>
      </c>
      <c r="N440" s="104">
        <v>600064</v>
      </c>
      <c r="O440" s="104">
        <v>1350143</v>
      </c>
      <c r="P440" s="104">
        <v>0</v>
      </c>
      <c r="Q440" s="104">
        <v>0</v>
      </c>
      <c r="R440" s="104">
        <v>0</v>
      </c>
      <c r="S440" s="104" t="s">
        <v>4278</v>
      </c>
    </row>
    <row r="441" spans="1:19" ht="15.75" thickBot="1" x14ac:dyDescent="0.3">
      <c r="A441" s="134">
        <v>431</v>
      </c>
      <c r="B441" s="133" t="s">
        <v>4763</v>
      </c>
      <c r="C441" s="104" t="s">
        <v>56</v>
      </c>
      <c r="D441" s="104"/>
      <c r="E441" s="104" t="s">
        <v>4275</v>
      </c>
      <c r="F441" s="104" t="s">
        <v>265</v>
      </c>
      <c r="G441" s="104" t="s">
        <v>4685</v>
      </c>
      <c r="H441" s="104" t="s">
        <v>656</v>
      </c>
      <c r="I441" s="104" t="s">
        <v>4811</v>
      </c>
      <c r="J441" s="104">
        <v>94690</v>
      </c>
      <c r="K441" s="109">
        <v>42123</v>
      </c>
      <c r="L441" s="109">
        <v>42172</v>
      </c>
      <c r="M441" s="109">
        <v>42292</v>
      </c>
      <c r="N441" s="104">
        <v>208584</v>
      </c>
      <c r="O441" s="104">
        <v>417168</v>
      </c>
      <c r="P441" s="104">
        <v>0</v>
      </c>
      <c r="Q441" s="104">
        <v>0</v>
      </c>
      <c r="R441" s="104">
        <v>0</v>
      </c>
      <c r="S441" s="104" t="s">
        <v>4278</v>
      </c>
    </row>
    <row r="442" spans="1:19" ht="15.75" thickBot="1" x14ac:dyDescent="0.3">
      <c r="A442" s="134">
        <v>432</v>
      </c>
      <c r="B442" s="133" t="s">
        <v>4765</v>
      </c>
      <c r="C442" s="104" t="s">
        <v>56</v>
      </c>
      <c r="D442" s="104"/>
      <c r="E442" s="104" t="s">
        <v>4275</v>
      </c>
      <c r="F442" s="104" t="s">
        <v>265</v>
      </c>
      <c r="G442" s="104" t="s">
        <v>4685</v>
      </c>
      <c r="H442" s="104" t="s">
        <v>656</v>
      </c>
      <c r="I442" s="104" t="s">
        <v>4813</v>
      </c>
      <c r="J442" s="104">
        <v>94261</v>
      </c>
      <c r="K442" s="109">
        <v>42137</v>
      </c>
      <c r="L442" s="109">
        <v>42159</v>
      </c>
      <c r="M442" s="109">
        <v>42524</v>
      </c>
      <c r="N442" s="104">
        <v>183584</v>
      </c>
      <c r="O442" s="104">
        <v>367167</v>
      </c>
      <c r="P442" s="104">
        <v>0</v>
      </c>
      <c r="Q442" s="104">
        <v>0</v>
      </c>
      <c r="R442" s="104">
        <v>0</v>
      </c>
      <c r="S442" s="104" t="s">
        <v>4278</v>
      </c>
    </row>
    <row r="443" spans="1:19" ht="15.75" thickBot="1" x14ac:dyDescent="0.3">
      <c r="A443" s="134">
        <v>433</v>
      </c>
      <c r="B443" s="133" t="s">
        <v>4767</v>
      </c>
      <c r="C443" s="104" t="s">
        <v>56</v>
      </c>
      <c r="D443" s="104"/>
      <c r="E443" s="104" t="s">
        <v>4272</v>
      </c>
      <c r="F443" s="104" t="s">
        <v>265</v>
      </c>
      <c r="G443" s="104" t="s">
        <v>4801</v>
      </c>
      <c r="H443" s="104" t="s">
        <v>656</v>
      </c>
      <c r="I443" s="104" t="s">
        <v>4745</v>
      </c>
      <c r="J443" s="104">
        <v>2143</v>
      </c>
      <c r="K443" s="109">
        <v>42128</v>
      </c>
      <c r="L443" s="109">
        <v>42263</v>
      </c>
      <c r="M443" s="109">
        <v>44089.25</v>
      </c>
      <c r="N443" s="104">
        <v>367167</v>
      </c>
      <c r="O443" s="104">
        <v>0</v>
      </c>
      <c r="P443" s="104">
        <v>0</v>
      </c>
      <c r="Q443" s="104">
        <v>0</v>
      </c>
      <c r="R443" s="104">
        <v>0</v>
      </c>
      <c r="S443" s="104" t="s">
        <v>4278</v>
      </c>
    </row>
    <row r="444" spans="1:19" ht="15.75" thickBot="1" x14ac:dyDescent="0.3">
      <c r="A444" s="134">
        <v>434</v>
      </c>
      <c r="B444" s="133" t="s">
        <v>4769</v>
      </c>
      <c r="C444" s="104" t="s">
        <v>56</v>
      </c>
      <c r="D444" s="104"/>
      <c r="E444" s="104" t="s">
        <v>4272</v>
      </c>
      <c r="F444" s="104" t="s">
        <v>265</v>
      </c>
      <c r="G444" s="104" t="s">
        <v>4685</v>
      </c>
      <c r="H444" s="104" t="s">
        <v>656</v>
      </c>
      <c r="I444" s="104" t="s">
        <v>4816</v>
      </c>
      <c r="J444" s="104">
        <v>2401</v>
      </c>
      <c r="K444" s="109">
        <v>42060</v>
      </c>
      <c r="L444" s="109">
        <v>42286</v>
      </c>
      <c r="M444" s="109">
        <v>44112.25</v>
      </c>
      <c r="N444" s="104">
        <v>183584</v>
      </c>
      <c r="O444" s="104">
        <v>183584</v>
      </c>
      <c r="P444" s="104">
        <v>0</v>
      </c>
      <c r="Q444" s="104">
        <v>0</v>
      </c>
      <c r="R444" s="104">
        <v>0</v>
      </c>
      <c r="S444" s="104" t="s">
        <v>4278</v>
      </c>
    </row>
    <row r="445" spans="1:19" ht="15.75" thickBot="1" x14ac:dyDescent="0.3">
      <c r="A445" s="134">
        <v>435</v>
      </c>
      <c r="B445" s="133" t="s">
        <v>4771</v>
      </c>
      <c r="C445" s="104" t="s">
        <v>56</v>
      </c>
      <c r="D445" s="104"/>
      <c r="E445" s="104" t="s">
        <v>4272</v>
      </c>
      <c r="F445" s="104" t="s">
        <v>265</v>
      </c>
      <c r="G445" s="104" t="s">
        <v>4685</v>
      </c>
      <c r="H445" s="104" t="s">
        <v>656</v>
      </c>
      <c r="I445" s="104" t="s">
        <v>4818</v>
      </c>
      <c r="J445" s="104">
        <v>1949</v>
      </c>
      <c r="K445" s="109">
        <v>42090</v>
      </c>
      <c r="L445" s="109">
        <v>42240</v>
      </c>
      <c r="M445" s="109">
        <v>44066.25</v>
      </c>
      <c r="N445" s="104">
        <v>183584</v>
      </c>
      <c r="O445" s="104">
        <v>183584</v>
      </c>
      <c r="P445" s="104">
        <v>0</v>
      </c>
      <c r="Q445" s="104">
        <v>0</v>
      </c>
      <c r="R445" s="104">
        <v>0</v>
      </c>
      <c r="S445" s="104" t="s">
        <v>4278</v>
      </c>
    </row>
    <row r="446" spans="1:19" ht="15.75" thickBot="1" x14ac:dyDescent="0.3">
      <c r="A446" s="134">
        <v>436</v>
      </c>
      <c r="B446" s="133" t="s">
        <v>4773</v>
      </c>
      <c r="C446" s="104" t="s">
        <v>56</v>
      </c>
      <c r="D446" s="104"/>
      <c r="E446" s="104" t="s">
        <v>4273</v>
      </c>
      <c r="F446" s="104" t="s">
        <v>265</v>
      </c>
      <c r="G446" s="104" t="s">
        <v>4704</v>
      </c>
      <c r="H446" s="104" t="s">
        <v>650</v>
      </c>
      <c r="I446" s="104" t="s">
        <v>4820</v>
      </c>
      <c r="J446" s="104">
        <v>3015</v>
      </c>
      <c r="K446" s="109">
        <v>42115</v>
      </c>
      <c r="L446" s="109">
        <v>42342</v>
      </c>
      <c r="M446" s="109">
        <v>42707</v>
      </c>
      <c r="N446" s="104">
        <v>580055</v>
      </c>
      <c r="O446" s="104">
        <v>274083</v>
      </c>
      <c r="P446" s="104">
        <v>0</v>
      </c>
      <c r="Q446" s="104">
        <v>0</v>
      </c>
      <c r="R446" s="104">
        <v>0</v>
      </c>
      <c r="S446" s="104" t="s">
        <v>4278</v>
      </c>
    </row>
    <row r="447" spans="1:19" ht="15.75" thickBot="1" x14ac:dyDescent="0.3">
      <c r="A447" s="134">
        <v>437</v>
      </c>
      <c r="B447" s="133" t="s">
        <v>5280</v>
      </c>
      <c r="C447" s="104" t="s">
        <v>56</v>
      </c>
      <c r="D447" s="104"/>
      <c r="E447" s="104" t="s">
        <v>4271</v>
      </c>
      <c r="F447" s="104" t="s">
        <v>265</v>
      </c>
      <c r="G447" s="104" t="s">
        <v>4704</v>
      </c>
      <c r="H447" s="104" t="s">
        <v>656</v>
      </c>
      <c r="I447" s="104" t="s">
        <v>4820</v>
      </c>
      <c r="J447" s="104">
        <v>3016</v>
      </c>
      <c r="K447" s="109">
        <v>42115</v>
      </c>
      <c r="L447" s="109">
        <v>42342</v>
      </c>
      <c r="M447" s="109">
        <v>45994</v>
      </c>
      <c r="N447" s="104">
        <v>580053</v>
      </c>
      <c r="O447" s="104">
        <v>274083</v>
      </c>
      <c r="P447" s="104">
        <v>0</v>
      </c>
      <c r="Q447" s="104">
        <v>0</v>
      </c>
      <c r="R447" s="104">
        <v>0</v>
      </c>
      <c r="S447" s="104" t="s">
        <v>4278</v>
      </c>
    </row>
    <row r="448" spans="1:19" ht="15.75" thickBot="1" x14ac:dyDescent="0.3">
      <c r="A448" s="134">
        <v>438</v>
      </c>
      <c r="B448" s="133" t="s">
        <v>4775</v>
      </c>
      <c r="C448" s="104" t="s">
        <v>56</v>
      </c>
      <c r="D448" s="104"/>
      <c r="E448" s="104" t="s">
        <v>4280</v>
      </c>
      <c r="F448" s="104" t="s">
        <v>265</v>
      </c>
      <c r="G448" s="104" t="s">
        <v>4685</v>
      </c>
      <c r="H448" s="104" t="s">
        <v>656</v>
      </c>
      <c r="I448" s="104" t="s">
        <v>4823</v>
      </c>
      <c r="J448" s="104">
        <v>1633</v>
      </c>
      <c r="K448" s="109">
        <v>42041</v>
      </c>
      <c r="L448" s="109">
        <v>42207</v>
      </c>
      <c r="M448" s="109">
        <v>43302.75</v>
      </c>
      <c r="N448" s="104">
        <v>1606746</v>
      </c>
      <c r="O448" s="104">
        <v>291882</v>
      </c>
      <c r="P448" s="104">
        <v>0</v>
      </c>
      <c r="Q448" s="104">
        <v>0</v>
      </c>
      <c r="R448" s="104">
        <v>0</v>
      </c>
      <c r="S448" s="104" t="s">
        <v>4278</v>
      </c>
    </row>
    <row r="449" spans="1:19" ht="15.75" thickBot="1" x14ac:dyDescent="0.3">
      <c r="A449" s="134">
        <v>439</v>
      </c>
      <c r="B449" s="133" t="s">
        <v>4777</v>
      </c>
      <c r="C449" s="104" t="s">
        <v>56</v>
      </c>
      <c r="D449" s="104"/>
      <c r="E449" s="104" t="s">
        <v>4273</v>
      </c>
      <c r="F449" s="104" t="s">
        <v>265</v>
      </c>
      <c r="G449" s="104" t="s">
        <v>4685</v>
      </c>
      <c r="H449" s="104" t="s">
        <v>650</v>
      </c>
      <c r="I449" s="104" t="s">
        <v>4825</v>
      </c>
      <c r="J449" s="104">
        <v>2545</v>
      </c>
      <c r="K449" s="109">
        <v>42149</v>
      </c>
      <c r="L449" s="109">
        <v>42299</v>
      </c>
      <c r="M449" s="109">
        <v>45951.5</v>
      </c>
      <c r="N449" s="104">
        <v>177390</v>
      </c>
      <c r="O449" s="104">
        <v>177390</v>
      </c>
      <c r="P449" s="104">
        <v>0</v>
      </c>
      <c r="Q449" s="104">
        <v>0</v>
      </c>
      <c r="R449" s="104">
        <v>0</v>
      </c>
      <c r="S449" s="104" t="s">
        <v>4278</v>
      </c>
    </row>
    <row r="450" spans="1:19" ht="15.75" thickBot="1" x14ac:dyDescent="0.3">
      <c r="A450" s="134">
        <v>440</v>
      </c>
      <c r="B450" s="133" t="s">
        <v>4779</v>
      </c>
      <c r="C450" s="104" t="s">
        <v>56</v>
      </c>
      <c r="D450" s="104"/>
      <c r="E450" s="104" t="s">
        <v>4276</v>
      </c>
      <c r="F450" s="104" t="s">
        <v>265</v>
      </c>
      <c r="G450" s="104" t="s">
        <v>4801</v>
      </c>
      <c r="H450" s="104" t="s">
        <v>656</v>
      </c>
      <c r="I450" s="104" t="s">
        <v>4827</v>
      </c>
      <c r="J450" s="104">
        <v>99049</v>
      </c>
      <c r="K450" s="109">
        <v>42150</v>
      </c>
      <c r="L450" s="109">
        <v>42284</v>
      </c>
      <c r="M450" s="109">
        <v>42404</v>
      </c>
      <c r="N450" s="104">
        <v>241436</v>
      </c>
      <c r="O450" s="104">
        <v>214437</v>
      </c>
      <c r="P450" s="104">
        <v>0</v>
      </c>
      <c r="Q450" s="104">
        <v>0</v>
      </c>
      <c r="R450" s="104">
        <v>0</v>
      </c>
      <c r="S450" s="104" t="s">
        <v>4278</v>
      </c>
    </row>
    <row r="451" spans="1:19" ht="15.75" thickBot="1" x14ac:dyDescent="0.3">
      <c r="A451" s="134">
        <v>441</v>
      </c>
      <c r="B451" s="133" t="s">
        <v>4781</v>
      </c>
      <c r="C451" s="104" t="s">
        <v>56</v>
      </c>
      <c r="D451" s="104"/>
      <c r="E451" s="104" t="s">
        <v>4275</v>
      </c>
      <c r="F451" s="104" t="s">
        <v>265</v>
      </c>
      <c r="G451" s="104" t="s">
        <v>4685</v>
      </c>
      <c r="H451" s="104" t="s">
        <v>656</v>
      </c>
      <c r="I451" s="104" t="s">
        <v>4782</v>
      </c>
      <c r="J451" s="104">
        <v>99286</v>
      </c>
      <c r="K451" s="109">
        <v>42153</v>
      </c>
      <c r="L451" s="109">
        <v>42292</v>
      </c>
      <c r="M451" s="109">
        <v>42382</v>
      </c>
      <c r="N451" s="104">
        <v>305482</v>
      </c>
      <c r="O451" s="104">
        <v>433575</v>
      </c>
      <c r="P451" s="104">
        <v>0</v>
      </c>
      <c r="Q451" s="104">
        <v>0</v>
      </c>
      <c r="R451" s="104">
        <v>0</v>
      </c>
      <c r="S451" s="104" t="s">
        <v>4278</v>
      </c>
    </row>
    <row r="452" spans="1:19" ht="15.75" thickBot="1" x14ac:dyDescent="0.3">
      <c r="A452" s="134">
        <v>442</v>
      </c>
      <c r="B452" s="133" t="s">
        <v>4783</v>
      </c>
      <c r="C452" s="104" t="s">
        <v>56</v>
      </c>
      <c r="D452" s="104"/>
      <c r="E452" s="104" t="s">
        <v>4272</v>
      </c>
      <c r="F452" s="104" t="s">
        <v>265</v>
      </c>
      <c r="G452" s="104" t="s">
        <v>4685</v>
      </c>
      <c r="H452" s="104" t="s">
        <v>656</v>
      </c>
      <c r="I452" s="104" t="s">
        <v>4830</v>
      </c>
      <c r="J452" s="104">
        <v>1569</v>
      </c>
      <c r="K452" s="109">
        <v>42094</v>
      </c>
      <c r="L452" s="109">
        <v>42199</v>
      </c>
      <c r="M452" s="109">
        <v>44025.25</v>
      </c>
      <c r="N452" s="104">
        <v>192139</v>
      </c>
      <c r="O452" s="104">
        <v>192139</v>
      </c>
      <c r="P452" s="104">
        <v>0</v>
      </c>
      <c r="Q452" s="104">
        <v>0</v>
      </c>
      <c r="R452" s="104">
        <v>0</v>
      </c>
      <c r="S452" s="104" t="s">
        <v>4278</v>
      </c>
    </row>
    <row r="453" spans="1:19" ht="15.75" thickBot="1" x14ac:dyDescent="0.3">
      <c r="A453" s="134">
        <v>443</v>
      </c>
      <c r="B453" s="133" t="s">
        <v>4784</v>
      </c>
      <c r="C453" s="104" t="s">
        <v>56</v>
      </c>
      <c r="D453" s="104"/>
      <c r="E453" s="104" t="s">
        <v>4273</v>
      </c>
      <c r="F453" s="104" t="s">
        <v>265</v>
      </c>
      <c r="G453" s="104" t="s">
        <v>4832</v>
      </c>
      <c r="H453" s="104" t="s">
        <v>650</v>
      </c>
      <c r="I453" s="104" t="s">
        <v>4833</v>
      </c>
      <c r="J453" s="104">
        <v>2377</v>
      </c>
      <c r="K453" s="109">
        <v>42136</v>
      </c>
      <c r="L453" s="109">
        <v>42284</v>
      </c>
      <c r="M453" s="109">
        <v>45936.5</v>
      </c>
      <c r="N453" s="104">
        <v>177390</v>
      </c>
      <c r="O453" s="104">
        <v>177390</v>
      </c>
      <c r="P453" s="104">
        <v>0</v>
      </c>
      <c r="Q453" s="104">
        <v>0</v>
      </c>
      <c r="R453" s="104">
        <v>0</v>
      </c>
      <c r="S453" s="104" t="s">
        <v>4278</v>
      </c>
    </row>
    <row r="454" spans="1:19" ht="15.75" thickBot="1" x14ac:dyDescent="0.3">
      <c r="A454" s="134">
        <v>444</v>
      </c>
      <c r="B454" s="133" t="s">
        <v>4786</v>
      </c>
      <c r="C454" s="104" t="s">
        <v>56</v>
      </c>
      <c r="D454" s="104"/>
      <c r="E454" s="104" t="s">
        <v>4273</v>
      </c>
      <c r="F454" s="104" t="s">
        <v>265</v>
      </c>
      <c r="G454" s="104" t="s">
        <v>4832</v>
      </c>
      <c r="H454" s="104" t="s">
        <v>650</v>
      </c>
      <c r="I454" s="104" t="s">
        <v>4835</v>
      </c>
      <c r="J454" s="104">
        <v>1527</v>
      </c>
      <c r="K454" s="109">
        <v>42164</v>
      </c>
      <c r="L454" s="109">
        <v>42194</v>
      </c>
      <c r="M454" s="109">
        <v>45846.5</v>
      </c>
      <c r="N454" s="104">
        <v>702444</v>
      </c>
      <c r="O454" s="104">
        <v>0</v>
      </c>
      <c r="P454" s="104">
        <v>0</v>
      </c>
      <c r="Q454" s="104">
        <v>0</v>
      </c>
      <c r="R454" s="104">
        <v>0</v>
      </c>
      <c r="S454" s="104" t="s">
        <v>4278</v>
      </c>
    </row>
    <row r="455" spans="1:19" ht="15.75" thickBot="1" x14ac:dyDescent="0.3">
      <c r="A455" s="134">
        <v>445</v>
      </c>
      <c r="B455" s="133" t="s">
        <v>4787</v>
      </c>
      <c r="C455" s="104" t="s">
        <v>56</v>
      </c>
      <c r="D455" s="104"/>
      <c r="E455" s="104" t="s">
        <v>4277</v>
      </c>
      <c r="F455" s="104" t="s">
        <v>265</v>
      </c>
      <c r="G455" s="104" t="s">
        <v>4685</v>
      </c>
      <c r="H455" s="104" t="s">
        <v>656</v>
      </c>
      <c r="I455" s="104" t="s">
        <v>4837</v>
      </c>
      <c r="J455" s="104">
        <v>2475</v>
      </c>
      <c r="K455" s="109">
        <v>42146</v>
      </c>
      <c r="L455" s="109">
        <v>42292</v>
      </c>
      <c r="M455" s="109">
        <v>44118.25</v>
      </c>
      <c r="N455" s="104">
        <v>192139</v>
      </c>
      <c r="O455" s="104">
        <v>192139</v>
      </c>
      <c r="P455" s="104">
        <v>0</v>
      </c>
      <c r="Q455" s="104">
        <v>0</v>
      </c>
      <c r="R455" s="104">
        <v>0</v>
      </c>
      <c r="S455" s="104" t="s">
        <v>4278</v>
      </c>
    </row>
    <row r="456" spans="1:19" ht="15.75" thickBot="1" x14ac:dyDescent="0.3">
      <c r="A456" s="134">
        <v>446</v>
      </c>
      <c r="B456" s="133" t="s">
        <v>4789</v>
      </c>
      <c r="C456" s="104" t="s">
        <v>56</v>
      </c>
      <c r="D456" s="104"/>
      <c r="E456" s="104" t="s">
        <v>4273</v>
      </c>
      <c r="F456" s="104" t="s">
        <v>265</v>
      </c>
      <c r="G456" s="104" t="s">
        <v>4689</v>
      </c>
      <c r="H456" s="104" t="s">
        <v>650</v>
      </c>
      <c r="I456" s="104" t="s">
        <v>4839</v>
      </c>
      <c r="J456" s="104">
        <v>2085</v>
      </c>
      <c r="K456" s="109">
        <v>42193</v>
      </c>
      <c r="L456" s="109">
        <v>42257</v>
      </c>
      <c r="M456" s="109">
        <v>45909.5</v>
      </c>
      <c r="N456" s="104">
        <v>177390</v>
      </c>
      <c r="O456" s="104">
        <v>177390</v>
      </c>
      <c r="P456" s="104">
        <v>0</v>
      </c>
      <c r="Q456" s="104">
        <v>0</v>
      </c>
      <c r="R456" s="104">
        <v>0</v>
      </c>
      <c r="S456" s="104" t="s">
        <v>4278</v>
      </c>
    </row>
    <row r="457" spans="1:19" ht="15.75" thickBot="1" x14ac:dyDescent="0.3">
      <c r="A457" s="134">
        <v>447</v>
      </c>
      <c r="B457" s="133" t="s">
        <v>4791</v>
      </c>
      <c r="C457" s="104" t="s">
        <v>56</v>
      </c>
      <c r="D457" s="104"/>
      <c r="E457" s="104" t="s">
        <v>4275</v>
      </c>
      <c r="F457" s="104" t="s">
        <v>265</v>
      </c>
      <c r="G457" s="104" t="s">
        <v>4685</v>
      </c>
      <c r="H457" s="104" t="s">
        <v>656</v>
      </c>
      <c r="I457" s="104" t="s">
        <v>4811</v>
      </c>
      <c r="J457" s="104">
        <v>96631</v>
      </c>
      <c r="K457" s="109">
        <v>42201</v>
      </c>
      <c r="L457" s="109">
        <v>42234</v>
      </c>
      <c r="M457" s="109">
        <v>42354</v>
      </c>
      <c r="N457" s="104">
        <v>122389</v>
      </c>
      <c r="O457" s="104">
        <v>244778</v>
      </c>
      <c r="P457" s="104">
        <v>0</v>
      </c>
      <c r="Q457" s="104">
        <v>0</v>
      </c>
      <c r="R457" s="104">
        <v>0</v>
      </c>
      <c r="S457" s="104" t="s">
        <v>4278</v>
      </c>
    </row>
    <row r="458" spans="1:19" ht="15.75" thickBot="1" x14ac:dyDescent="0.3">
      <c r="A458" s="134">
        <v>448</v>
      </c>
      <c r="B458" s="133" t="s">
        <v>4792</v>
      </c>
      <c r="C458" s="104" t="s">
        <v>56</v>
      </c>
      <c r="D458" s="104"/>
      <c r="E458" s="104" t="s">
        <v>4277</v>
      </c>
      <c r="F458" s="104" t="s">
        <v>265</v>
      </c>
      <c r="G458" s="104" t="s">
        <v>4685</v>
      </c>
      <c r="H458" s="104" t="s">
        <v>656</v>
      </c>
      <c r="I458" s="104" t="s">
        <v>4842</v>
      </c>
      <c r="J458" s="104">
        <v>2472</v>
      </c>
      <c r="K458" s="109">
        <v>41996</v>
      </c>
      <c r="L458" s="109">
        <v>42292</v>
      </c>
      <c r="M458" s="109">
        <v>44118.25</v>
      </c>
      <c r="N458" s="104">
        <v>1088721</v>
      </c>
      <c r="O458" s="104">
        <v>192139</v>
      </c>
      <c r="P458" s="104">
        <v>0</v>
      </c>
      <c r="Q458" s="104">
        <v>0</v>
      </c>
      <c r="R458" s="104">
        <v>0</v>
      </c>
      <c r="S458" s="104" t="s">
        <v>4278</v>
      </c>
    </row>
    <row r="459" spans="1:19" ht="15.75" thickBot="1" x14ac:dyDescent="0.3">
      <c r="A459" s="134">
        <v>449</v>
      </c>
      <c r="B459" s="133" t="s">
        <v>4794</v>
      </c>
      <c r="C459" s="104" t="s">
        <v>56</v>
      </c>
      <c r="D459" s="104"/>
      <c r="E459" s="104" t="s">
        <v>4271</v>
      </c>
      <c r="F459" s="104" t="s">
        <v>265</v>
      </c>
      <c r="G459" s="104" t="s">
        <v>4685</v>
      </c>
      <c r="H459" s="104" t="s">
        <v>656</v>
      </c>
      <c r="I459" s="104" t="s">
        <v>4745</v>
      </c>
      <c r="J459" s="104">
        <v>3372</v>
      </c>
      <c r="K459" s="109">
        <v>42216</v>
      </c>
      <c r="L459" s="109">
        <v>42369</v>
      </c>
      <c r="M459" s="109">
        <v>42734</v>
      </c>
      <c r="N459" s="104">
        <v>177390</v>
      </c>
      <c r="O459" s="104">
        <v>177390</v>
      </c>
      <c r="P459" s="104">
        <v>0</v>
      </c>
      <c r="Q459" s="104">
        <v>0</v>
      </c>
      <c r="R459" s="104">
        <v>0</v>
      </c>
      <c r="S459" s="104" t="s">
        <v>4278</v>
      </c>
    </row>
    <row r="460" spans="1:19" ht="15.75" thickBot="1" x14ac:dyDescent="0.3">
      <c r="A460" s="134">
        <v>450</v>
      </c>
      <c r="B460" s="133" t="s">
        <v>4796</v>
      </c>
      <c r="C460" s="104" t="s">
        <v>56</v>
      </c>
      <c r="D460" s="104"/>
      <c r="E460" s="104" t="s">
        <v>4271</v>
      </c>
      <c r="F460" s="104" t="s">
        <v>265</v>
      </c>
      <c r="G460" s="104" t="s">
        <v>4685</v>
      </c>
      <c r="H460" s="104" t="s">
        <v>656</v>
      </c>
      <c r="I460" s="104" t="s">
        <v>4745</v>
      </c>
      <c r="J460" s="104">
        <v>3371</v>
      </c>
      <c r="K460" s="109">
        <v>42221</v>
      </c>
      <c r="L460" s="109">
        <v>42369</v>
      </c>
      <c r="M460" s="109">
        <v>42734</v>
      </c>
      <c r="N460" s="104">
        <v>177390</v>
      </c>
      <c r="O460" s="104">
        <v>177390</v>
      </c>
      <c r="P460" s="104">
        <v>0</v>
      </c>
      <c r="Q460" s="104">
        <v>0</v>
      </c>
      <c r="R460" s="104">
        <v>0</v>
      </c>
      <c r="S460" s="104" t="s">
        <v>4278</v>
      </c>
    </row>
    <row r="461" spans="1:19" ht="15.75" thickBot="1" x14ac:dyDescent="0.3">
      <c r="A461" s="134">
        <v>451</v>
      </c>
      <c r="B461" s="133" t="s">
        <v>4798</v>
      </c>
      <c r="C461" s="104" t="s">
        <v>56</v>
      </c>
      <c r="D461" s="104"/>
      <c r="E461" s="104" t="s">
        <v>4275</v>
      </c>
      <c r="F461" s="104" t="s">
        <v>265</v>
      </c>
      <c r="G461" s="104" t="s">
        <v>4685</v>
      </c>
      <c r="H461" s="104" t="s">
        <v>656</v>
      </c>
      <c r="I461" s="104" t="s">
        <v>4846</v>
      </c>
      <c r="J461" s="104">
        <v>98442</v>
      </c>
      <c r="K461" s="109">
        <v>42222</v>
      </c>
      <c r="L461" s="109">
        <v>42271</v>
      </c>
      <c r="M461" s="109">
        <v>42636</v>
      </c>
      <c r="N461" s="104">
        <v>217139</v>
      </c>
      <c r="O461" s="104">
        <v>434277</v>
      </c>
      <c r="P461" s="104">
        <v>0</v>
      </c>
      <c r="Q461" s="104">
        <v>0</v>
      </c>
      <c r="R461" s="104">
        <v>0</v>
      </c>
      <c r="S461" s="104" t="s">
        <v>4278</v>
      </c>
    </row>
    <row r="462" spans="1:19" ht="15.75" thickBot="1" x14ac:dyDescent="0.3">
      <c r="A462" s="134">
        <v>452</v>
      </c>
      <c r="B462" s="133" t="s">
        <v>4800</v>
      </c>
      <c r="C462" s="104" t="s">
        <v>56</v>
      </c>
      <c r="D462" s="104"/>
      <c r="E462" s="104" t="s">
        <v>4275</v>
      </c>
      <c r="F462" s="104" t="s">
        <v>265</v>
      </c>
      <c r="G462" s="104" t="s">
        <v>4685</v>
      </c>
      <c r="H462" s="104" t="s">
        <v>656</v>
      </c>
      <c r="I462" s="104" t="s">
        <v>4848</v>
      </c>
      <c r="J462" s="104">
        <v>20152010001561</v>
      </c>
      <c r="K462" s="109">
        <v>42206</v>
      </c>
      <c r="L462" s="109">
        <v>42320</v>
      </c>
      <c r="M462" s="109">
        <v>42410</v>
      </c>
      <c r="N462" s="104">
        <v>217139</v>
      </c>
      <c r="O462" s="104">
        <v>434277</v>
      </c>
      <c r="P462" s="104">
        <v>0</v>
      </c>
      <c r="Q462" s="104">
        <v>0</v>
      </c>
      <c r="R462" s="104">
        <v>0</v>
      </c>
      <c r="S462" s="104" t="s">
        <v>4278</v>
      </c>
    </row>
    <row r="463" spans="1:19" ht="15.75" thickBot="1" x14ac:dyDescent="0.3">
      <c r="A463" s="134">
        <v>453</v>
      </c>
      <c r="B463" s="133" t="s">
        <v>4802</v>
      </c>
      <c r="C463" s="104" t="s">
        <v>56</v>
      </c>
      <c r="D463" s="104"/>
      <c r="E463" s="104" t="s">
        <v>4275</v>
      </c>
      <c r="F463" s="104" t="s">
        <v>265</v>
      </c>
      <c r="G463" s="104" t="s">
        <v>4689</v>
      </c>
      <c r="H463" s="104" t="s">
        <v>656</v>
      </c>
      <c r="I463" s="104" t="s">
        <v>4850</v>
      </c>
      <c r="J463" s="104">
        <v>99441</v>
      </c>
      <c r="K463" s="109">
        <v>42226</v>
      </c>
      <c r="L463" s="109">
        <v>42298</v>
      </c>
      <c r="M463" s="109">
        <v>42358</v>
      </c>
      <c r="N463" s="104">
        <v>115283</v>
      </c>
      <c r="O463" s="104">
        <v>115283</v>
      </c>
      <c r="P463" s="104">
        <v>0</v>
      </c>
      <c r="Q463" s="104">
        <v>0</v>
      </c>
      <c r="R463" s="104">
        <v>0</v>
      </c>
      <c r="S463" s="104" t="s">
        <v>4278</v>
      </c>
    </row>
    <row r="464" spans="1:19" ht="15.75" thickBot="1" x14ac:dyDescent="0.3">
      <c r="A464" s="134">
        <v>454</v>
      </c>
      <c r="B464" s="133" t="s">
        <v>4804</v>
      </c>
      <c r="C464" s="104" t="s">
        <v>56</v>
      </c>
      <c r="D464" s="104"/>
      <c r="E464" s="104" t="s">
        <v>4275</v>
      </c>
      <c r="F464" s="104" t="s">
        <v>265</v>
      </c>
      <c r="G464" s="104" t="s">
        <v>4710</v>
      </c>
      <c r="H464" s="104" t="s">
        <v>656</v>
      </c>
      <c r="I464" s="104" t="s">
        <v>4813</v>
      </c>
      <c r="J464" s="104">
        <v>20152010014141</v>
      </c>
      <c r="K464" s="109">
        <v>42208</v>
      </c>
      <c r="L464" s="109">
        <v>42353</v>
      </c>
      <c r="M464" s="109">
        <v>42443</v>
      </c>
      <c r="N464" s="104">
        <v>433575</v>
      </c>
      <c r="O464" s="104">
        <v>433575</v>
      </c>
      <c r="P464" s="104">
        <v>0</v>
      </c>
      <c r="Q464" s="104">
        <v>0</v>
      </c>
      <c r="R464" s="104">
        <v>0</v>
      </c>
      <c r="S464" s="104" t="s">
        <v>4278</v>
      </c>
    </row>
    <row r="465" spans="1:19" ht="15.75" thickBot="1" x14ac:dyDescent="0.3">
      <c r="A465" s="134">
        <v>455</v>
      </c>
      <c r="B465" s="133" t="s">
        <v>4805</v>
      </c>
      <c r="C465" s="104" t="s">
        <v>56</v>
      </c>
      <c r="D465" s="104"/>
      <c r="E465" s="104" t="s">
        <v>4271</v>
      </c>
      <c r="F465" s="104" t="s">
        <v>265</v>
      </c>
      <c r="G465" s="104" t="s">
        <v>4695</v>
      </c>
      <c r="H465" s="104" t="s">
        <v>656</v>
      </c>
      <c r="I465" s="104" t="s">
        <v>4853</v>
      </c>
      <c r="J465" s="104">
        <v>2970</v>
      </c>
      <c r="K465" s="109">
        <v>42229</v>
      </c>
      <c r="L465" s="109">
        <v>42339</v>
      </c>
      <c r="M465" s="109">
        <v>42704</v>
      </c>
      <c r="N465" s="104">
        <v>88695</v>
      </c>
      <c r="O465" s="104">
        <v>88695</v>
      </c>
      <c r="P465" s="104">
        <v>0</v>
      </c>
      <c r="Q465" s="104">
        <v>0</v>
      </c>
      <c r="R465" s="104">
        <v>0</v>
      </c>
      <c r="S465" s="104" t="s">
        <v>4278</v>
      </c>
    </row>
    <row r="466" spans="1:19" ht="15.75" thickBot="1" x14ac:dyDescent="0.3">
      <c r="A466" s="134">
        <v>456</v>
      </c>
      <c r="B466" s="133" t="s">
        <v>4807</v>
      </c>
      <c r="C466" s="104" t="s">
        <v>56</v>
      </c>
      <c r="D466" s="104"/>
      <c r="E466" s="104" t="s">
        <v>4271</v>
      </c>
      <c r="F466" s="104" t="s">
        <v>265</v>
      </c>
      <c r="G466" s="104" t="s">
        <v>4695</v>
      </c>
      <c r="H466" s="104" t="s">
        <v>656</v>
      </c>
      <c r="I466" s="104" t="s">
        <v>4853</v>
      </c>
      <c r="J466" s="104">
        <v>2971</v>
      </c>
      <c r="K466" s="109">
        <v>42229</v>
      </c>
      <c r="L466" s="109">
        <v>42339</v>
      </c>
      <c r="M466" s="109">
        <v>42704</v>
      </c>
      <c r="N466" s="104">
        <v>88695</v>
      </c>
      <c r="O466" s="104">
        <v>88695</v>
      </c>
      <c r="P466" s="104">
        <v>0</v>
      </c>
      <c r="Q466" s="104">
        <v>0</v>
      </c>
      <c r="R466" s="104">
        <v>0</v>
      </c>
      <c r="S466" s="104" t="s">
        <v>4278</v>
      </c>
    </row>
    <row r="467" spans="1:19" ht="15.75" thickBot="1" x14ac:dyDescent="0.3">
      <c r="A467" s="134">
        <v>457</v>
      </c>
      <c r="B467" s="133" t="s">
        <v>4809</v>
      </c>
      <c r="C467" s="104" t="s">
        <v>56</v>
      </c>
      <c r="D467" s="104"/>
      <c r="E467" s="104" t="s">
        <v>4275</v>
      </c>
      <c r="F467" s="104" t="s">
        <v>265</v>
      </c>
      <c r="G467" s="104" t="s">
        <v>4710</v>
      </c>
      <c r="H467" s="104" t="s">
        <v>656</v>
      </c>
      <c r="I467" s="104" t="s">
        <v>4856</v>
      </c>
      <c r="J467" s="104">
        <v>99417</v>
      </c>
      <c r="K467" s="109">
        <v>42212</v>
      </c>
      <c r="L467" s="109">
        <v>42296</v>
      </c>
      <c r="M467" s="109">
        <v>42386</v>
      </c>
      <c r="N467" s="104">
        <v>152741</v>
      </c>
      <c r="O467" s="104">
        <v>216787</v>
      </c>
      <c r="P467" s="104">
        <v>0</v>
      </c>
      <c r="Q467" s="104">
        <v>0</v>
      </c>
      <c r="R467" s="104">
        <v>0</v>
      </c>
      <c r="S467" s="104" t="s">
        <v>4278</v>
      </c>
    </row>
    <row r="468" spans="1:19" ht="15.75" thickBot="1" x14ac:dyDescent="0.3">
      <c r="A468" s="134">
        <v>458</v>
      </c>
      <c r="B468" s="133" t="s">
        <v>4810</v>
      </c>
      <c r="C468" s="104" t="s">
        <v>56</v>
      </c>
      <c r="D468" s="104"/>
      <c r="E468" s="104" t="s">
        <v>4275</v>
      </c>
      <c r="F468" s="104" t="s">
        <v>265</v>
      </c>
      <c r="G468" s="104" t="s">
        <v>4685</v>
      </c>
      <c r="H468" s="104" t="s">
        <v>656</v>
      </c>
      <c r="I468" s="104" t="s">
        <v>4858</v>
      </c>
      <c r="J468" s="104">
        <v>20152010010021</v>
      </c>
      <c r="K468" s="109">
        <v>42234</v>
      </c>
      <c r="L468" s="109">
        <v>42341</v>
      </c>
      <c r="M468" s="109">
        <v>42431</v>
      </c>
      <c r="N468" s="104">
        <v>115283</v>
      </c>
      <c r="O468" s="104">
        <v>115283</v>
      </c>
      <c r="P468" s="104">
        <v>0</v>
      </c>
      <c r="Q468" s="104">
        <v>0</v>
      </c>
      <c r="R468" s="104">
        <v>0</v>
      </c>
      <c r="S468" s="104" t="s">
        <v>4278</v>
      </c>
    </row>
    <row r="469" spans="1:19" ht="15.75" thickBot="1" x14ac:dyDescent="0.3">
      <c r="A469" s="134">
        <v>459</v>
      </c>
      <c r="B469" s="133" t="s">
        <v>4812</v>
      </c>
      <c r="C469" s="104" t="s">
        <v>56</v>
      </c>
      <c r="D469" s="104"/>
      <c r="E469" s="104" t="s">
        <v>4275</v>
      </c>
      <c r="F469" s="104" t="s">
        <v>265</v>
      </c>
      <c r="G469" s="104" t="s">
        <v>4685</v>
      </c>
      <c r="H469" s="104" t="s">
        <v>656</v>
      </c>
      <c r="I469" s="104" t="s">
        <v>4860</v>
      </c>
      <c r="J469" s="104">
        <v>20152010001531</v>
      </c>
      <c r="K469" s="109">
        <v>42237</v>
      </c>
      <c r="L469" s="109">
        <v>42320</v>
      </c>
      <c r="M469" s="109">
        <v>42410</v>
      </c>
      <c r="N469" s="104">
        <v>217139</v>
      </c>
      <c r="O469" s="104">
        <v>434277</v>
      </c>
      <c r="P469" s="104">
        <v>0</v>
      </c>
      <c r="Q469" s="104">
        <v>0</v>
      </c>
      <c r="R469" s="104">
        <v>0</v>
      </c>
      <c r="S469" s="104" t="s">
        <v>4278</v>
      </c>
    </row>
    <row r="470" spans="1:19" ht="15.75" thickBot="1" x14ac:dyDescent="0.3">
      <c r="A470" s="134">
        <v>460</v>
      </c>
      <c r="B470" s="133" t="s">
        <v>4814</v>
      </c>
      <c r="C470" s="104" t="s">
        <v>56</v>
      </c>
      <c r="D470" s="104"/>
      <c r="E470" s="104" t="s">
        <v>4275</v>
      </c>
      <c r="F470" s="104" t="s">
        <v>265</v>
      </c>
      <c r="G470" s="104" t="s">
        <v>4685</v>
      </c>
      <c r="H470" s="104" t="s">
        <v>656</v>
      </c>
      <c r="I470" s="104" t="s">
        <v>4745</v>
      </c>
      <c r="J470" s="104">
        <v>20152010002871</v>
      </c>
      <c r="K470" s="109">
        <v>42215</v>
      </c>
      <c r="L470" s="109">
        <v>42328</v>
      </c>
      <c r="M470" s="109">
        <v>42388</v>
      </c>
      <c r="N470" s="104">
        <v>152741</v>
      </c>
      <c r="O470" s="104">
        <v>216787</v>
      </c>
      <c r="P470" s="104">
        <v>0</v>
      </c>
      <c r="Q470" s="104">
        <v>0</v>
      </c>
      <c r="R470" s="104">
        <v>0</v>
      </c>
      <c r="S470" s="104" t="s">
        <v>4278</v>
      </c>
    </row>
    <row r="471" spans="1:19" ht="15.75" thickBot="1" x14ac:dyDescent="0.3">
      <c r="A471" s="134">
        <v>461</v>
      </c>
      <c r="B471" s="133" t="s">
        <v>4815</v>
      </c>
      <c r="C471" s="104" t="s">
        <v>56</v>
      </c>
      <c r="D471" s="104"/>
      <c r="E471" s="104" t="s">
        <v>4275</v>
      </c>
      <c r="F471" s="104" t="s">
        <v>265</v>
      </c>
      <c r="G471" s="104" t="s">
        <v>4685</v>
      </c>
      <c r="H471" s="104" t="s">
        <v>656</v>
      </c>
      <c r="I471" s="104" t="s">
        <v>4863</v>
      </c>
      <c r="J471" s="104">
        <v>99472</v>
      </c>
      <c r="K471" s="109">
        <v>42216</v>
      </c>
      <c r="L471" s="109">
        <v>42299</v>
      </c>
      <c r="M471" s="109">
        <v>42419</v>
      </c>
      <c r="N471" s="104">
        <v>217139</v>
      </c>
      <c r="O471" s="104">
        <v>434277</v>
      </c>
      <c r="P471" s="104">
        <v>0</v>
      </c>
      <c r="Q471" s="104">
        <v>0</v>
      </c>
      <c r="R471" s="104">
        <v>0</v>
      </c>
      <c r="S471" s="104" t="s">
        <v>4278</v>
      </c>
    </row>
    <row r="472" spans="1:19" ht="15.75" thickBot="1" x14ac:dyDescent="0.3">
      <c r="A472" s="134">
        <v>462</v>
      </c>
      <c r="B472" s="133" t="s">
        <v>4817</v>
      </c>
      <c r="C472" s="104" t="s">
        <v>56</v>
      </c>
      <c r="D472" s="104"/>
      <c r="E472" s="104" t="s">
        <v>4272</v>
      </c>
      <c r="F472" s="104" t="s">
        <v>265</v>
      </c>
      <c r="G472" s="104" t="s">
        <v>4710</v>
      </c>
      <c r="H472" s="104" t="s">
        <v>656</v>
      </c>
      <c r="I472" s="104" t="s">
        <v>4865</v>
      </c>
      <c r="J472" s="104">
        <v>3226</v>
      </c>
      <c r="K472" s="109">
        <v>42207</v>
      </c>
      <c r="L472" s="109">
        <v>42361</v>
      </c>
      <c r="M472" s="109">
        <v>44187.25</v>
      </c>
      <c r="N472" s="104">
        <v>2458182</v>
      </c>
      <c r="O472" s="104">
        <v>561667</v>
      </c>
      <c r="P472" s="104">
        <v>0</v>
      </c>
      <c r="Q472" s="104">
        <v>0</v>
      </c>
      <c r="R472" s="104">
        <v>0</v>
      </c>
      <c r="S472" s="104" t="s">
        <v>4278</v>
      </c>
    </row>
    <row r="473" spans="1:19" ht="15.75" thickBot="1" x14ac:dyDescent="0.3">
      <c r="A473" s="134">
        <v>463</v>
      </c>
      <c r="B473" s="133" t="s">
        <v>4819</v>
      </c>
      <c r="C473" s="104" t="s">
        <v>56</v>
      </c>
      <c r="D473" s="104"/>
      <c r="E473" s="104" t="s">
        <v>4275</v>
      </c>
      <c r="F473" s="104" t="s">
        <v>265</v>
      </c>
      <c r="G473" s="104" t="s">
        <v>4685</v>
      </c>
      <c r="H473" s="104" t="s">
        <v>656</v>
      </c>
      <c r="I473" s="104" t="s">
        <v>4867</v>
      </c>
      <c r="J473" s="104">
        <v>99422</v>
      </c>
      <c r="K473" s="109">
        <v>42214</v>
      </c>
      <c r="L473" s="109">
        <v>42293</v>
      </c>
      <c r="M473" s="109">
        <v>42323</v>
      </c>
      <c r="N473" s="104">
        <v>115283</v>
      </c>
      <c r="O473" s="104">
        <v>115283</v>
      </c>
      <c r="P473" s="104">
        <v>0</v>
      </c>
      <c r="Q473" s="104">
        <v>0</v>
      </c>
      <c r="R473" s="104">
        <v>0</v>
      </c>
      <c r="S473" s="104" t="s">
        <v>4278</v>
      </c>
    </row>
    <row r="474" spans="1:19" ht="15.75" thickBot="1" x14ac:dyDescent="0.3">
      <c r="A474" s="134">
        <v>464</v>
      </c>
      <c r="B474" s="133" t="s">
        <v>4821</v>
      </c>
      <c r="C474" s="104" t="s">
        <v>56</v>
      </c>
      <c r="D474" s="104"/>
      <c r="E474" s="104" t="s">
        <v>4275</v>
      </c>
      <c r="F474" s="104" t="s">
        <v>265</v>
      </c>
      <c r="G474" s="104" t="s">
        <v>4685</v>
      </c>
      <c r="H474" s="104" t="s">
        <v>656</v>
      </c>
      <c r="I474" s="104" t="s">
        <v>4869</v>
      </c>
      <c r="J474" s="104">
        <v>98959</v>
      </c>
      <c r="K474" s="109">
        <v>42215</v>
      </c>
      <c r="L474" s="109">
        <v>42275</v>
      </c>
      <c r="M474" s="109">
        <v>42305</v>
      </c>
      <c r="N474" s="104">
        <v>115283</v>
      </c>
      <c r="O474" s="104">
        <v>115283</v>
      </c>
      <c r="P474" s="104">
        <v>0</v>
      </c>
      <c r="Q474" s="104">
        <v>0</v>
      </c>
      <c r="R474" s="104">
        <v>0</v>
      </c>
      <c r="S474" s="104" t="s">
        <v>4278</v>
      </c>
    </row>
    <row r="475" spans="1:19" ht="15.75" thickBot="1" x14ac:dyDescent="0.3">
      <c r="A475" s="134">
        <v>465</v>
      </c>
      <c r="B475" s="133" t="s">
        <v>4822</v>
      </c>
      <c r="C475" s="104" t="s">
        <v>56</v>
      </c>
      <c r="D475" s="104"/>
      <c r="E475" s="104" t="s">
        <v>4273</v>
      </c>
      <c r="F475" s="104" t="s">
        <v>265</v>
      </c>
      <c r="G475" s="104" t="s">
        <v>4734</v>
      </c>
      <c r="H475" s="104" t="s">
        <v>650</v>
      </c>
      <c r="I475" s="104" t="s">
        <v>4871</v>
      </c>
      <c r="J475" s="104">
        <v>2657</v>
      </c>
      <c r="K475" s="109">
        <v>42240</v>
      </c>
      <c r="L475" s="109">
        <v>42319</v>
      </c>
      <c r="M475" s="109">
        <v>45971.5</v>
      </c>
      <c r="N475" s="104">
        <v>177390</v>
      </c>
      <c r="O475" s="104">
        <v>177390</v>
      </c>
      <c r="P475" s="104">
        <v>0</v>
      </c>
      <c r="Q475" s="104">
        <v>0</v>
      </c>
      <c r="R475" s="104">
        <v>0</v>
      </c>
      <c r="S475" s="104" t="s">
        <v>4278</v>
      </c>
    </row>
    <row r="476" spans="1:19" ht="15.75" thickBot="1" x14ac:dyDescent="0.3">
      <c r="A476" s="134">
        <v>466</v>
      </c>
      <c r="B476" s="133" t="s">
        <v>4824</v>
      </c>
      <c r="C476" s="104" t="s">
        <v>56</v>
      </c>
      <c r="D476" s="104"/>
      <c r="E476" s="104" t="s">
        <v>4275</v>
      </c>
      <c r="F476" s="104" t="s">
        <v>265</v>
      </c>
      <c r="G476" s="104" t="s">
        <v>4685</v>
      </c>
      <c r="H476" s="104" t="s">
        <v>656</v>
      </c>
      <c r="I476" s="104" t="s">
        <v>4873</v>
      </c>
      <c r="J476" s="104">
        <v>98562</v>
      </c>
      <c r="K476" s="109">
        <v>42237</v>
      </c>
      <c r="L476" s="109">
        <v>42276</v>
      </c>
      <c r="M476" s="109">
        <v>42336</v>
      </c>
      <c r="N476" s="104">
        <v>217139</v>
      </c>
      <c r="O476" s="104">
        <v>434277</v>
      </c>
      <c r="P476" s="104">
        <v>0</v>
      </c>
      <c r="Q476" s="104">
        <v>0</v>
      </c>
      <c r="R476" s="104">
        <v>0</v>
      </c>
      <c r="S476" s="104" t="s">
        <v>4278</v>
      </c>
    </row>
    <row r="477" spans="1:19" ht="15.75" thickBot="1" x14ac:dyDescent="0.3">
      <c r="A477" s="134">
        <v>467</v>
      </c>
      <c r="B477" s="133" t="s">
        <v>4826</v>
      </c>
      <c r="C477" s="104" t="s">
        <v>56</v>
      </c>
      <c r="D477" s="104"/>
      <c r="E477" s="104" t="s">
        <v>4273</v>
      </c>
      <c r="F477" s="104" t="s">
        <v>265</v>
      </c>
      <c r="G477" s="104" t="s">
        <v>4832</v>
      </c>
      <c r="H477" s="104" t="s">
        <v>650</v>
      </c>
      <c r="I477" s="104" t="s">
        <v>4875</v>
      </c>
      <c r="J477" s="104">
        <v>3297</v>
      </c>
      <c r="K477" s="109">
        <v>42256</v>
      </c>
      <c r="L477" s="109">
        <v>42367</v>
      </c>
      <c r="M477" s="109">
        <v>46019.5</v>
      </c>
      <c r="N477" s="104">
        <v>611944</v>
      </c>
      <c r="O477" s="104">
        <v>489555</v>
      </c>
      <c r="P477" s="104">
        <v>0</v>
      </c>
      <c r="Q477" s="104">
        <v>0</v>
      </c>
      <c r="R477" s="104">
        <v>0</v>
      </c>
      <c r="S477" s="104" t="s">
        <v>4278</v>
      </c>
    </row>
    <row r="478" spans="1:19" ht="15.75" thickBot="1" x14ac:dyDescent="0.3">
      <c r="A478" s="134">
        <v>468</v>
      </c>
      <c r="B478" s="133" t="s">
        <v>4828</v>
      </c>
      <c r="C478" s="104" t="s">
        <v>56</v>
      </c>
      <c r="D478" s="104"/>
      <c r="E478" s="104" t="s">
        <v>4275</v>
      </c>
      <c r="F478" s="104" t="s">
        <v>265</v>
      </c>
      <c r="G478" s="104" t="s">
        <v>4685</v>
      </c>
      <c r="H478" s="104" t="s">
        <v>656</v>
      </c>
      <c r="I478" s="104" t="s">
        <v>4877</v>
      </c>
      <c r="J478" s="104">
        <v>20152010005051</v>
      </c>
      <c r="K478" s="109">
        <v>42257</v>
      </c>
      <c r="L478" s="109">
        <v>42333</v>
      </c>
      <c r="M478" s="109">
        <v>42423</v>
      </c>
      <c r="N478" s="104">
        <v>115283</v>
      </c>
      <c r="O478" s="104">
        <v>115283</v>
      </c>
      <c r="P478" s="104">
        <v>0</v>
      </c>
      <c r="Q478" s="104">
        <v>0</v>
      </c>
      <c r="R478" s="104">
        <v>0</v>
      </c>
      <c r="S478" s="104" t="s">
        <v>4278</v>
      </c>
    </row>
    <row r="479" spans="1:19" ht="15.75" thickBot="1" x14ac:dyDescent="0.3">
      <c r="A479" s="134">
        <v>469</v>
      </c>
      <c r="B479" s="133" t="s">
        <v>4829</v>
      </c>
      <c r="C479" s="104" t="s">
        <v>56</v>
      </c>
      <c r="D479" s="104"/>
      <c r="E479" s="104" t="s">
        <v>4273</v>
      </c>
      <c r="F479" s="104" t="s">
        <v>265</v>
      </c>
      <c r="G479" s="104" t="s">
        <v>4704</v>
      </c>
      <c r="H479" s="104" t="s">
        <v>650</v>
      </c>
      <c r="I479" s="104" t="s">
        <v>4879</v>
      </c>
      <c r="J479" s="104">
        <v>2845</v>
      </c>
      <c r="K479" s="109">
        <v>42261</v>
      </c>
      <c r="L479" s="109">
        <v>42331</v>
      </c>
      <c r="M479" s="109">
        <v>45983.5</v>
      </c>
      <c r="N479" s="104">
        <v>177390</v>
      </c>
      <c r="O479" s="104">
        <v>177390</v>
      </c>
      <c r="P479" s="104">
        <v>0</v>
      </c>
      <c r="Q479" s="104">
        <v>0</v>
      </c>
      <c r="R479" s="104">
        <v>0</v>
      </c>
      <c r="S479" s="104" t="s">
        <v>4278</v>
      </c>
    </row>
    <row r="480" spans="1:19" ht="15.75" thickBot="1" x14ac:dyDescent="0.3">
      <c r="A480" s="134">
        <v>470</v>
      </c>
      <c r="B480" s="133" t="s">
        <v>4831</v>
      </c>
      <c r="C480" s="104" t="s">
        <v>56</v>
      </c>
      <c r="D480" s="104"/>
      <c r="E480" s="104" t="s">
        <v>4273</v>
      </c>
      <c r="F480" s="104" t="s">
        <v>265</v>
      </c>
      <c r="G480" s="104" t="s">
        <v>4695</v>
      </c>
      <c r="H480" s="104" t="s">
        <v>650</v>
      </c>
      <c r="I480" s="104" t="s">
        <v>4853</v>
      </c>
      <c r="J480" s="104">
        <v>2872</v>
      </c>
      <c r="K480" s="109">
        <v>42250</v>
      </c>
      <c r="L480" s="109">
        <v>42332</v>
      </c>
      <c r="M480" s="109">
        <v>51463.25</v>
      </c>
      <c r="N480" s="104">
        <v>88695</v>
      </c>
      <c r="O480" s="104">
        <v>88695</v>
      </c>
      <c r="P480" s="104">
        <v>0</v>
      </c>
      <c r="Q480" s="104">
        <v>0</v>
      </c>
      <c r="R480" s="104">
        <v>0</v>
      </c>
      <c r="S480" s="104" t="s">
        <v>4278</v>
      </c>
    </row>
    <row r="481" spans="1:19" ht="15.75" thickBot="1" x14ac:dyDescent="0.3">
      <c r="A481" s="134">
        <v>471</v>
      </c>
      <c r="B481" s="133" t="s">
        <v>4834</v>
      </c>
      <c r="C481" s="104" t="s">
        <v>56</v>
      </c>
      <c r="D481" s="104"/>
      <c r="E481" s="104" t="s">
        <v>4273</v>
      </c>
      <c r="F481" s="104" t="s">
        <v>265</v>
      </c>
      <c r="G481" s="104" t="s">
        <v>4695</v>
      </c>
      <c r="H481" s="104" t="s">
        <v>650</v>
      </c>
      <c r="I481" s="104" t="s">
        <v>4853</v>
      </c>
      <c r="J481" s="104">
        <v>2903</v>
      </c>
      <c r="K481" s="109">
        <v>42250</v>
      </c>
      <c r="L481" s="109">
        <v>42334</v>
      </c>
      <c r="M481" s="109">
        <v>51465.25</v>
      </c>
      <c r="N481" s="104">
        <v>88695</v>
      </c>
      <c r="O481" s="104">
        <v>88695</v>
      </c>
      <c r="P481" s="104">
        <v>0</v>
      </c>
      <c r="Q481" s="104">
        <v>0</v>
      </c>
      <c r="R481" s="104">
        <v>0</v>
      </c>
      <c r="S481" s="104" t="s">
        <v>4278</v>
      </c>
    </row>
    <row r="482" spans="1:19" ht="15.75" thickBot="1" x14ac:dyDescent="0.3">
      <c r="A482" s="134">
        <v>472</v>
      </c>
      <c r="B482" s="133" t="s">
        <v>4836</v>
      </c>
      <c r="C482" s="104" t="s">
        <v>56</v>
      </c>
      <c r="D482" s="104"/>
      <c r="E482" s="104" t="s">
        <v>4275</v>
      </c>
      <c r="F482" s="104" t="s">
        <v>265</v>
      </c>
      <c r="G482" s="104" t="s">
        <v>4685</v>
      </c>
      <c r="H482" s="104" t="s">
        <v>656</v>
      </c>
      <c r="I482" s="104" t="s">
        <v>4782</v>
      </c>
      <c r="J482" s="104">
        <v>99485</v>
      </c>
      <c r="K482" s="109">
        <v>42247</v>
      </c>
      <c r="L482" s="109">
        <v>42299</v>
      </c>
      <c r="M482" s="109">
        <v>42389</v>
      </c>
      <c r="N482" s="104">
        <v>305482</v>
      </c>
      <c r="O482" s="104">
        <v>433575</v>
      </c>
      <c r="P482" s="104">
        <v>0</v>
      </c>
      <c r="Q482" s="104">
        <v>0</v>
      </c>
      <c r="R482" s="104">
        <v>0</v>
      </c>
      <c r="S482" s="104" t="s">
        <v>4278</v>
      </c>
    </row>
    <row r="483" spans="1:19" ht="15.75" thickBot="1" x14ac:dyDescent="0.3">
      <c r="A483" s="134">
        <v>473</v>
      </c>
      <c r="B483" s="133" t="s">
        <v>5281</v>
      </c>
      <c r="C483" s="104" t="s">
        <v>56</v>
      </c>
      <c r="D483" s="104"/>
      <c r="E483" s="104" t="s">
        <v>4275</v>
      </c>
      <c r="F483" s="104" t="s">
        <v>265</v>
      </c>
      <c r="G483" s="104" t="s">
        <v>4685</v>
      </c>
      <c r="H483" s="104" t="s">
        <v>656</v>
      </c>
      <c r="I483" s="104" t="s">
        <v>4884</v>
      </c>
      <c r="J483" s="104">
        <v>20152010018901</v>
      </c>
      <c r="K483" s="109">
        <v>42265</v>
      </c>
      <c r="L483" s="109">
        <v>42367</v>
      </c>
      <c r="M483" s="109">
        <v>42457</v>
      </c>
      <c r="N483" s="104">
        <v>305482</v>
      </c>
      <c r="O483" s="104">
        <v>216787</v>
      </c>
      <c r="P483" s="104">
        <v>0</v>
      </c>
      <c r="Q483" s="104">
        <v>0</v>
      </c>
      <c r="R483" s="104">
        <v>0</v>
      </c>
      <c r="S483" s="104" t="s">
        <v>4278</v>
      </c>
    </row>
    <row r="484" spans="1:19" ht="15.75" thickBot="1" x14ac:dyDescent="0.3">
      <c r="A484" s="134">
        <v>474</v>
      </c>
      <c r="B484" s="133" t="s">
        <v>4838</v>
      </c>
      <c r="C484" s="104" t="s">
        <v>56</v>
      </c>
      <c r="D484" s="104"/>
      <c r="E484" s="104" t="s">
        <v>4271</v>
      </c>
      <c r="F484" s="104" t="s">
        <v>265</v>
      </c>
      <c r="G484" s="104" t="s">
        <v>4704</v>
      </c>
      <c r="H484" s="104" t="s">
        <v>656</v>
      </c>
      <c r="I484" s="104" t="s">
        <v>4886</v>
      </c>
      <c r="J484" s="104">
        <v>2671</v>
      </c>
      <c r="K484" s="109">
        <v>42265</v>
      </c>
      <c r="L484" s="109">
        <v>42320</v>
      </c>
      <c r="M484" s="109">
        <v>42500</v>
      </c>
      <c r="N484" s="104">
        <v>1489394</v>
      </c>
      <c r="O484" s="104">
        <v>0</v>
      </c>
      <c r="P484" s="104">
        <v>0</v>
      </c>
      <c r="Q484" s="104">
        <v>0</v>
      </c>
      <c r="R484" s="104">
        <v>0</v>
      </c>
      <c r="S484" s="104" t="s">
        <v>4278</v>
      </c>
    </row>
    <row r="485" spans="1:19" ht="15.75" thickBot="1" x14ac:dyDescent="0.3">
      <c r="A485" s="134">
        <v>475</v>
      </c>
      <c r="B485" s="133" t="s">
        <v>4840</v>
      </c>
      <c r="C485" s="104" t="s">
        <v>56</v>
      </c>
      <c r="D485" s="104"/>
      <c r="E485" s="104" t="s">
        <v>4275</v>
      </c>
      <c r="F485" s="104" t="s">
        <v>265</v>
      </c>
      <c r="G485" s="104" t="s">
        <v>4801</v>
      </c>
      <c r="H485" s="104" t="s">
        <v>656</v>
      </c>
      <c r="I485" s="104" t="s">
        <v>4745</v>
      </c>
      <c r="J485" s="104">
        <v>20152010007411</v>
      </c>
      <c r="K485" s="109">
        <v>42244</v>
      </c>
      <c r="L485" s="109">
        <v>42336</v>
      </c>
      <c r="M485" s="109">
        <v>42396</v>
      </c>
      <c r="N485" s="104">
        <v>305482</v>
      </c>
      <c r="O485" s="104">
        <v>433575</v>
      </c>
      <c r="P485" s="104">
        <v>0</v>
      </c>
      <c r="Q485" s="104">
        <v>0</v>
      </c>
      <c r="R485" s="104">
        <v>0</v>
      </c>
      <c r="S485" s="104" t="s">
        <v>4278</v>
      </c>
    </row>
    <row r="486" spans="1:19" ht="15.75" thickBot="1" x14ac:dyDescent="0.3">
      <c r="A486" s="134">
        <v>476</v>
      </c>
      <c r="B486" s="133" t="s">
        <v>4841</v>
      </c>
      <c r="C486" s="104" t="s">
        <v>56</v>
      </c>
      <c r="D486" s="104"/>
      <c r="E486" s="104" t="s">
        <v>4275</v>
      </c>
      <c r="F486" s="104" t="s">
        <v>265</v>
      </c>
      <c r="G486" s="104" t="s">
        <v>4801</v>
      </c>
      <c r="H486" s="104" t="s">
        <v>656</v>
      </c>
      <c r="I486" s="104" t="s">
        <v>4745</v>
      </c>
      <c r="J486" s="104">
        <v>20152010012401</v>
      </c>
      <c r="K486" s="109">
        <v>42243</v>
      </c>
      <c r="L486" s="109">
        <v>42348</v>
      </c>
      <c r="M486" s="109">
        <v>42408</v>
      </c>
      <c r="N486" s="104">
        <v>305482</v>
      </c>
      <c r="O486" s="104">
        <v>433575</v>
      </c>
      <c r="P486" s="104">
        <v>0</v>
      </c>
      <c r="Q486" s="104">
        <v>0</v>
      </c>
      <c r="R486" s="104">
        <v>0</v>
      </c>
      <c r="S486" s="104" t="s">
        <v>4278</v>
      </c>
    </row>
    <row r="487" spans="1:19" ht="15.75" thickBot="1" x14ac:dyDescent="0.3">
      <c r="A487" s="134">
        <v>477</v>
      </c>
      <c r="B487" s="133" t="s">
        <v>4843</v>
      </c>
      <c r="C487" s="104" t="s">
        <v>56</v>
      </c>
      <c r="D487" s="104"/>
      <c r="E487" s="104" t="s">
        <v>4271</v>
      </c>
      <c r="F487" s="104" t="s">
        <v>265</v>
      </c>
      <c r="G487" s="104" t="s">
        <v>4689</v>
      </c>
      <c r="H487" s="104" t="s">
        <v>656</v>
      </c>
      <c r="I487" s="104" t="s">
        <v>4890</v>
      </c>
      <c r="J487" s="104">
        <v>2992</v>
      </c>
      <c r="K487" s="109">
        <v>42243</v>
      </c>
      <c r="L487" s="109">
        <v>42339</v>
      </c>
      <c r="M487" s="109">
        <v>42339</v>
      </c>
      <c r="N487" s="104">
        <v>593724</v>
      </c>
      <c r="O487" s="104">
        <v>0</v>
      </c>
      <c r="P487" s="104">
        <v>0</v>
      </c>
      <c r="Q487" s="104">
        <v>0</v>
      </c>
      <c r="R487" s="104">
        <v>0</v>
      </c>
      <c r="S487" s="104" t="s">
        <v>4278</v>
      </c>
    </row>
    <row r="488" spans="1:19" ht="15.75" thickBot="1" x14ac:dyDescent="0.3">
      <c r="A488" s="134">
        <v>478</v>
      </c>
      <c r="B488" s="133" t="s">
        <v>4844</v>
      </c>
      <c r="C488" s="104" t="s">
        <v>56</v>
      </c>
      <c r="D488" s="104"/>
      <c r="E488" s="104" t="s">
        <v>4275</v>
      </c>
      <c r="F488" s="104" t="s">
        <v>265</v>
      </c>
      <c r="G488" s="104" t="s">
        <v>4689</v>
      </c>
      <c r="H488" s="104" t="s">
        <v>656</v>
      </c>
      <c r="I488" s="104" t="s">
        <v>4892</v>
      </c>
      <c r="J488" s="104">
        <v>20152010001331</v>
      </c>
      <c r="K488" s="109">
        <v>42250</v>
      </c>
      <c r="L488" s="109">
        <v>42321</v>
      </c>
      <c r="M488" s="109">
        <v>42501</v>
      </c>
      <c r="N488" s="104">
        <v>115283</v>
      </c>
      <c r="O488" s="104">
        <v>115283</v>
      </c>
      <c r="P488" s="104">
        <v>0</v>
      </c>
      <c r="Q488" s="104">
        <v>0</v>
      </c>
      <c r="R488" s="104">
        <v>0</v>
      </c>
      <c r="S488" s="104" t="s">
        <v>4278</v>
      </c>
    </row>
    <row r="489" spans="1:19" ht="15.75" thickBot="1" x14ac:dyDescent="0.3">
      <c r="A489" s="134">
        <v>479</v>
      </c>
      <c r="B489" s="133" t="s">
        <v>4845</v>
      </c>
      <c r="C489" s="104" t="s">
        <v>56</v>
      </c>
      <c r="D489" s="104"/>
      <c r="E489" s="104" t="s">
        <v>4280</v>
      </c>
      <c r="F489" s="104" t="s">
        <v>265</v>
      </c>
      <c r="G489" s="104" t="s">
        <v>4685</v>
      </c>
      <c r="H489" s="104" t="s">
        <v>656</v>
      </c>
      <c r="I489" s="104" t="s">
        <v>4894</v>
      </c>
      <c r="J489" s="104">
        <v>3186</v>
      </c>
      <c r="K489" s="109">
        <v>42222</v>
      </c>
      <c r="L489" s="109">
        <v>42356</v>
      </c>
      <c r="M489" s="109">
        <v>43451.75</v>
      </c>
      <c r="N489" s="104">
        <v>896647</v>
      </c>
      <c r="O489" s="104">
        <v>64046</v>
      </c>
      <c r="P489" s="104">
        <v>0</v>
      </c>
      <c r="Q489" s="104">
        <v>0</v>
      </c>
      <c r="R489" s="104">
        <v>0</v>
      </c>
      <c r="S489" s="104" t="s">
        <v>4278</v>
      </c>
    </row>
    <row r="490" spans="1:19" ht="15.75" thickBot="1" x14ac:dyDescent="0.3">
      <c r="A490" s="134">
        <v>480</v>
      </c>
      <c r="B490" s="133" t="s">
        <v>4847</v>
      </c>
      <c r="C490" s="104" t="s">
        <v>56</v>
      </c>
      <c r="D490" s="104"/>
      <c r="E490" s="104" t="s">
        <v>4280</v>
      </c>
      <c r="F490" s="104" t="s">
        <v>265</v>
      </c>
      <c r="G490" s="104" t="s">
        <v>4685</v>
      </c>
      <c r="H490" s="104" t="s">
        <v>656</v>
      </c>
      <c r="I490" s="104" t="s">
        <v>4896</v>
      </c>
      <c r="J490" s="104">
        <v>3140</v>
      </c>
      <c r="K490" s="109">
        <v>42230</v>
      </c>
      <c r="L490" s="109">
        <v>42355</v>
      </c>
      <c r="M490" s="109">
        <v>43450.75</v>
      </c>
      <c r="N490" s="104">
        <v>1104573</v>
      </c>
      <c r="O490" s="104">
        <v>64046</v>
      </c>
      <c r="P490" s="104">
        <v>0</v>
      </c>
      <c r="Q490" s="104">
        <v>0</v>
      </c>
      <c r="R490" s="104">
        <v>0</v>
      </c>
      <c r="S490" s="104" t="s">
        <v>4278</v>
      </c>
    </row>
    <row r="491" spans="1:19" ht="15.75" thickBot="1" x14ac:dyDescent="0.3">
      <c r="A491" s="134">
        <v>481</v>
      </c>
      <c r="B491" s="133" t="s">
        <v>4849</v>
      </c>
      <c r="C491" s="104" t="s">
        <v>56</v>
      </c>
      <c r="D491" s="104"/>
      <c r="E491" s="104" t="s">
        <v>4273</v>
      </c>
      <c r="F491" s="104" t="s">
        <v>265</v>
      </c>
      <c r="G491" s="104" t="s">
        <v>4699</v>
      </c>
      <c r="H491" s="104" t="s">
        <v>650</v>
      </c>
      <c r="I491" s="104" t="s">
        <v>4898</v>
      </c>
      <c r="J491" s="104">
        <v>3114</v>
      </c>
      <c r="K491" s="109">
        <v>42282</v>
      </c>
      <c r="L491" s="109">
        <v>42353</v>
      </c>
      <c r="M491" s="109">
        <v>46005.5</v>
      </c>
      <c r="N491" s="104">
        <v>177390</v>
      </c>
      <c r="O491" s="104">
        <v>177390</v>
      </c>
      <c r="P491" s="104">
        <v>0</v>
      </c>
      <c r="Q491" s="104">
        <v>0</v>
      </c>
      <c r="R491" s="104">
        <v>0</v>
      </c>
      <c r="S491" s="104" t="s">
        <v>4278</v>
      </c>
    </row>
    <row r="492" spans="1:19" ht="15.75" thickBot="1" x14ac:dyDescent="0.3">
      <c r="A492" s="134">
        <v>482</v>
      </c>
      <c r="B492" s="133" t="s">
        <v>4851</v>
      </c>
      <c r="C492" s="104" t="s">
        <v>56</v>
      </c>
      <c r="D492" s="104"/>
      <c r="E492" s="104" t="s">
        <v>4275</v>
      </c>
      <c r="F492" s="104" t="s">
        <v>265</v>
      </c>
      <c r="G492" s="104" t="s">
        <v>4697</v>
      </c>
      <c r="H492" s="104" t="s">
        <v>656</v>
      </c>
      <c r="I492" s="104" t="s">
        <v>4698</v>
      </c>
      <c r="J492" s="104">
        <v>20152010015491</v>
      </c>
      <c r="K492" s="109">
        <v>42293</v>
      </c>
      <c r="L492" s="109">
        <v>42355</v>
      </c>
      <c r="M492" s="109">
        <v>42445</v>
      </c>
      <c r="N492" s="104">
        <v>305482</v>
      </c>
      <c r="O492" s="104">
        <v>433575</v>
      </c>
      <c r="P492" s="104">
        <v>0</v>
      </c>
      <c r="Q492" s="104">
        <v>0</v>
      </c>
      <c r="R492" s="104">
        <v>0</v>
      </c>
      <c r="S492" s="104" t="s">
        <v>4278</v>
      </c>
    </row>
    <row r="493" spans="1:19" ht="15.75" thickBot="1" x14ac:dyDescent="0.3">
      <c r="A493" s="134">
        <v>483</v>
      </c>
      <c r="B493" s="133" t="s">
        <v>4852</v>
      </c>
      <c r="C493" s="104" t="s">
        <v>56</v>
      </c>
      <c r="D493" s="104"/>
      <c r="E493" s="104" t="s">
        <v>4275</v>
      </c>
      <c r="F493" s="104" t="s">
        <v>265</v>
      </c>
      <c r="G493" s="104" t="s">
        <v>4685</v>
      </c>
      <c r="H493" s="104" t="s">
        <v>656</v>
      </c>
      <c r="I493" s="104" t="s">
        <v>4782</v>
      </c>
      <c r="J493" s="104">
        <v>20152010015501</v>
      </c>
      <c r="K493" s="109">
        <v>42311</v>
      </c>
      <c r="L493" s="109">
        <v>42355</v>
      </c>
      <c r="M493" s="109">
        <v>42445</v>
      </c>
      <c r="N493" s="104">
        <v>305482</v>
      </c>
      <c r="O493" s="104">
        <v>433575</v>
      </c>
      <c r="P493" s="104">
        <v>0</v>
      </c>
      <c r="Q493" s="104">
        <v>0</v>
      </c>
      <c r="R493" s="104">
        <v>0</v>
      </c>
      <c r="S493" s="104" t="s">
        <v>4278</v>
      </c>
    </row>
    <row r="494" spans="1:19" ht="15.75" thickBot="1" x14ac:dyDescent="0.3">
      <c r="A494" s="134">
        <v>484</v>
      </c>
      <c r="B494" s="133" t="s">
        <v>4854</v>
      </c>
      <c r="C494" s="104" t="s">
        <v>56</v>
      </c>
      <c r="D494" s="104"/>
      <c r="E494" s="104" t="s">
        <v>4275</v>
      </c>
      <c r="F494" s="104" t="s">
        <v>265</v>
      </c>
      <c r="G494" s="104" t="s">
        <v>4710</v>
      </c>
      <c r="H494" s="104" t="s">
        <v>656</v>
      </c>
      <c r="I494" s="104" t="s">
        <v>4902</v>
      </c>
      <c r="J494" s="104">
        <v>20152010018881</v>
      </c>
      <c r="K494" s="109">
        <v>42314</v>
      </c>
      <c r="L494" s="109">
        <v>42367</v>
      </c>
      <c r="M494" s="109">
        <v>42427</v>
      </c>
      <c r="N494" s="104">
        <v>152741</v>
      </c>
      <c r="O494" s="104">
        <v>152741</v>
      </c>
      <c r="P494" s="104">
        <v>0</v>
      </c>
      <c r="Q494" s="104">
        <v>0</v>
      </c>
      <c r="R494" s="104">
        <v>0</v>
      </c>
      <c r="S494" s="104" t="s">
        <v>4278</v>
      </c>
    </row>
    <row r="495" spans="1:19" ht="15.75" thickBot="1" x14ac:dyDescent="0.3">
      <c r="A495" s="134">
        <v>485</v>
      </c>
      <c r="B495" s="133" t="s">
        <v>4855</v>
      </c>
      <c r="C495" s="104" t="s">
        <v>56</v>
      </c>
      <c r="D495" s="104"/>
      <c r="E495" s="104" t="s">
        <v>4275</v>
      </c>
      <c r="F495" s="104" t="s">
        <v>265</v>
      </c>
      <c r="G495" s="104" t="s">
        <v>4685</v>
      </c>
      <c r="H495" s="104" t="s">
        <v>656</v>
      </c>
      <c r="I495" s="104" t="s">
        <v>4782</v>
      </c>
      <c r="J495" s="104">
        <v>20152010014371</v>
      </c>
      <c r="K495" s="109">
        <v>42318</v>
      </c>
      <c r="L495" s="109">
        <v>42353</v>
      </c>
      <c r="M495" s="109">
        <v>42443</v>
      </c>
      <c r="N495" s="104">
        <v>305482</v>
      </c>
      <c r="O495" s="104">
        <v>433575</v>
      </c>
      <c r="P495" s="104">
        <v>0</v>
      </c>
      <c r="Q495" s="104">
        <v>0</v>
      </c>
      <c r="R495" s="104">
        <v>0</v>
      </c>
      <c r="S495" s="104" t="s">
        <v>4278</v>
      </c>
    </row>
    <row r="496" spans="1:19" ht="15.75" thickBot="1" x14ac:dyDescent="0.3">
      <c r="A496" s="134">
        <v>486</v>
      </c>
      <c r="B496" s="133" t="s">
        <v>4857</v>
      </c>
      <c r="C496" s="104" t="s">
        <v>56</v>
      </c>
      <c r="D496" s="104"/>
      <c r="E496" s="104" t="s">
        <v>4279</v>
      </c>
      <c r="F496" s="104" t="s">
        <v>265</v>
      </c>
      <c r="G496" s="104" t="s">
        <v>4685</v>
      </c>
      <c r="H496" s="104" t="s">
        <v>653</v>
      </c>
      <c r="I496" s="104" t="s">
        <v>4905</v>
      </c>
      <c r="J496" s="104">
        <v>2592</v>
      </c>
      <c r="K496" s="109">
        <v>41841</v>
      </c>
      <c r="L496" s="109">
        <v>42305</v>
      </c>
      <c r="M496" s="109">
        <v>42670</v>
      </c>
      <c r="N496" s="104">
        <v>533773</v>
      </c>
      <c r="O496" s="104">
        <v>533773</v>
      </c>
      <c r="P496" s="104">
        <v>0</v>
      </c>
      <c r="Q496" s="104">
        <v>0</v>
      </c>
      <c r="R496" s="104">
        <v>0</v>
      </c>
      <c r="S496" s="104" t="s">
        <v>4906</v>
      </c>
    </row>
    <row r="497" spans="1:19" ht="15.75" thickBot="1" x14ac:dyDescent="0.3">
      <c r="A497" s="134">
        <v>487</v>
      </c>
      <c r="B497" s="133" t="s">
        <v>4859</v>
      </c>
      <c r="C497" s="104" t="s">
        <v>56</v>
      </c>
      <c r="D497" s="104"/>
      <c r="E497" s="104" t="s">
        <v>4273</v>
      </c>
      <c r="F497" s="104" t="s">
        <v>265</v>
      </c>
      <c r="G497" s="104" t="s">
        <v>5282</v>
      </c>
      <c r="H497" s="104" t="s">
        <v>650</v>
      </c>
      <c r="I497" s="104" t="s">
        <v>4908</v>
      </c>
      <c r="J497" s="104">
        <v>412</v>
      </c>
      <c r="K497" s="109">
        <v>41697</v>
      </c>
      <c r="L497" s="109">
        <v>42069</v>
      </c>
      <c r="M497" s="109">
        <v>45721.5</v>
      </c>
      <c r="N497" s="104">
        <v>237875</v>
      </c>
      <c r="O497" s="104">
        <v>237875</v>
      </c>
      <c r="P497" s="104">
        <v>0</v>
      </c>
      <c r="Q497" s="104">
        <v>0</v>
      </c>
      <c r="R497" s="104">
        <v>0</v>
      </c>
      <c r="S497" s="104" t="s">
        <v>4281</v>
      </c>
    </row>
    <row r="498" spans="1:19" ht="15.75" thickBot="1" x14ac:dyDescent="0.3">
      <c r="A498" s="134">
        <v>488</v>
      </c>
      <c r="B498" s="133" t="s">
        <v>4861</v>
      </c>
      <c r="C498" s="104" t="s">
        <v>56</v>
      </c>
      <c r="D498" s="104"/>
      <c r="E498" s="104" t="s">
        <v>4273</v>
      </c>
      <c r="F498" s="104" t="s">
        <v>265</v>
      </c>
      <c r="G498" s="104" t="s">
        <v>5180</v>
      </c>
      <c r="H498" s="104" t="s">
        <v>650</v>
      </c>
      <c r="I498" s="104" t="s">
        <v>4910</v>
      </c>
      <c r="J498" s="104">
        <v>2267</v>
      </c>
      <c r="K498" s="109">
        <v>41785</v>
      </c>
      <c r="L498" s="109">
        <v>42279</v>
      </c>
      <c r="M498" s="109">
        <v>45931.5</v>
      </c>
      <c r="N498" s="104">
        <v>185906</v>
      </c>
      <c r="O498" s="104">
        <v>185906</v>
      </c>
      <c r="P498" s="104">
        <v>0</v>
      </c>
      <c r="Q498" s="104">
        <v>0</v>
      </c>
      <c r="R498" s="104">
        <v>0</v>
      </c>
      <c r="S498" s="104" t="s">
        <v>4281</v>
      </c>
    </row>
    <row r="499" spans="1:19" ht="15.75" thickBot="1" x14ac:dyDescent="0.3">
      <c r="A499" s="134">
        <v>489</v>
      </c>
      <c r="B499" s="133" t="s">
        <v>4862</v>
      </c>
      <c r="C499" s="104" t="s">
        <v>56</v>
      </c>
      <c r="D499" s="104"/>
      <c r="E499" s="104" t="s">
        <v>4273</v>
      </c>
      <c r="F499" s="104" t="s">
        <v>265</v>
      </c>
      <c r="G499" s="104" t="s">
        <v>5180</v>
      </c>
      <c r="H499" s="104" t="s">
        <v>650</v>
      </c>
      <c r="I499" s="104" t="s">
        <v>4910</v>
      </c>
      <c r="J499" s="104">
        <v>1799</v>
      </c>
      <c r="K499" s="109">
        <v>41785</v>
      </c>
      <c r="L499" s="109">
        <v>42228</v>
      </c>
      <c r="M499" s="109">
        <v>45880.5</v>
      </c>
      <c r="N499" s="104">
        <v>185906</v>
      </c>
      <c r="O499" s="104">
        <v>185906</v>
      </c>
      <c r="P499" s="104">
        <v>0</v>
      </c>
      <c r="Q499" s="104">
        <v>0</v>
      </c>
      <c r="R499" s="104">
        <v>0</v>
      </c>
      <c r="S499" s="104" t="s">
        <v>4281</v>
      </c>
    </row>
    <row r="500" spans="1:19" ht="15.75" thickBot="1" x14ac:dyDescent="0.3">
      <c r="A500" s="134">
        <v>490</v>
      </c>
      <c r="B500" s="133" t="s">
        <v>4864</v>
      </c>
      <c r="C500" s="104" t="s">
        <v>56</v>
      </c>
      <c r="D500" s="104"/>
      <c r="E500" s="104" t="s">
        <v>4273</v>
      </c>
      <c r="F500" s="104" t="s">
        <v>265</v>
      </c>
      <c r="G500" s="104" t="s">
        <v>5180</v>
      </c>
      <c r="H500" s="104" t="s">
        <v>650</v>
      </c>
      <c r="I500" s="104" t="s">
        <v>4910</v>
      </c>
      <c r="J500" s="104">
        <v>1800</v>
      </c>
      <c r="K500" s="109">
        <v>41793</v>
      </c>
      <c r="L500" s="109">
        <v>42228</v>
      </c>
      <c r="M500" s="109">
        <v>45880.5</v>
      </c>
      <c r="N500" s="104">
        <v>185906</v>
      </c>
      <c r="O500" s="104">
        <v>185906</v>
      </c>
      <c r="P500" s="104">
        <v>0</v>
      </c>
      <c r="Q500" s="104">
        <v>0</v>
      </c>
      <c r="R500" s="104">
        <v>0</v>
      </c>
      <c r="S500" s="104" t="s">
        <v>4281</v>
      </c>
    </row>
    <row r="501" spans="1:19" ht="15.75" thickBot="1" x14ac:dyDescent="0.3">
      <c r="A501" s="134">
        <v>491</v>
      </c>
      <c r="B501" s="133" t="s">
        <v>4866</v>
      </c>
      <c r="C501" s="104" t="s">
        <v>56</v>
      </c>
      <c r="D501" s="104"/>
      <c r="E501" s="104" t="s">
        <v>4273</v>
      </c>
      <c r="F501" s="104" t="s">
        <v>265</v>
      </c>
      <c r="G501" s="104" t="s">
        <v>5177</v>
      </c>
      <c r="H501" s="104" t="s">
        <v>650</v>
      </c>
      <c r="I501" s="104" t="s">
        <v>4914</v>
      </c>
      <c r="J501" s="104">
        <v>223</v>
      </c>
      <c r="K501" s="109">
        <v>41870</v>
      </c>
      <c r="L501" s="109">
        <v>42041</v>
      </c>
      <c r="M501" s="109">
        <v>45693.5</v>
      </c>
      <c r="N501" s="104">
        <v>185906</v>
      </c>
      <c r="O501" s="104">
        <v>185906</v>
      </c>
      <c r="P501" s="104">
        <v>0</v>
      </c>
      <c r="Q501" s="104">
        <v>0</v>
      </c>
      <c r="R501" s="104">
        <v>0</v>
      </c>
      <c r="S501" s="104" t="s">
        <v>4281</v>
      </c>
    </row>
    <row r="502" spans="1:19" ht="15.75" thickBot="1" x14ac:dyDescent="0.3">
      <c r="A502" s="134">
        <v>492</v>
      </c>
      <c r="B502" s="133" t="s">
        <v>4868</v>
      </c>
      <c r="C502" s="104" t="s">
        <v>56</v>
      </c>
      <c r="D502" s="104"/>
      <c r="E502" s="104" t="s">
        <v>4273</v>
      </c>
      <c r="F502" s="104" t="s">
        <v>265</v>
      </c>
      <c r="G502" s="104" t="s">
        <v>5180</v>
      </c>
      <c r="H502" s="104" t="s">
        <v>650</v>
      </c>
      <c r="I502" s="104" t="s">
        <v>4916</v>
      </c>
      <c r="J502" s="104">
        <v>224</v>
      </c>
      <c r="K502" s="109">
        <v>41871</v>
      </c>
      <c r="L502" s="109">
        <v>42041</v>
      </c>
      <c r="M502" s="109">
        <v>45693.5</v>
      </c>
      <c r="N502" s="104">
        <v>185906</v>
      </c>
      <c r="O502" s="104">
        <v>185906</v>
      </c>
      <c r="P502" s="104">
        <v>0</v>
      </c>
      <c r="Q502" s="104">
        <v>0</v>
      </c>
      <c r="R502" s="104">
        <v>0</v>
      </c>
      <c r="S502" s="104" t="s">
        <v>4281</v>
      </c>
    </row>
    <row r="503" spans="1:19" ht="15.75" thickBot="1" x14ac:dyDescent="0.3">
      <c r="A503" s="134">
        <v>493</v>
      </c>
      <c r="B503" s="133" t="s">
        <v>4870</v>
      </c>
      <c r="C503" s="104" t="s">
        <v>56</v>
      </c>
      <c r="D503" s="104"/>
      <c r="E503" s="104" t="s">
        <v>4271</v>
      </c>
      <c r="F503" s="104" t="s">
        <v>265</v>
      </c>
      <c r="G503" s="104" t="s">
        <v>5180</v>
      </c>
      <c r="H503" s="104" t="s">
        <v>656</v>
      </c>
      <c r="I503" s="104" t="s">
        <v>4918</v>
      </c>
      <c r="J503" s="104">
        <v>504</v>
      </c>
      <c r="K503" s="109">
        <v>41886</v>
      </c>
      <c r="L503" s="109">
        <v>42076</v>
      </c>
      <c r="M503" s="109">
        <v>42442</v>
      </c>
      <c r="N503" s="104">
        <v>183584</v>
      </c>
      <c r="O503" s="104">
        <v>183584</v>
      </c>
      <c r="P503" s="104">
        <v>0</v>
      </c>
      <c r="Q503" s="104">
        <v>0</v>
      </c>
      <c r="R503" s="104">
        <v>0</v>
      </c>
      <c r="S503" s="104" t="s">
        <v>4281</v>
      </c>
    </row>
    <row r="504" spans="1:19" ht="15.75" thickBot="1" x14ac:dyDescent="0.3">
      <c r="A504" s="134">
        <v>494</v>
      </c>
      <c r="B504" s="133" t="s">
        <v>4872</v>
      </c>
      <c r="C504" s="104" t="s">
        <v>56</v>
      </c>
      <c r="D504" s="104"/>
      <c r="E504" s="104" t="s">
        <v>4273</v>
      </c>
      <c r="F504" s="104" t="s">
        <v>265</v>
      </c>
      <c r="G504" s="104" t="s">
        <v>5186</v>
      </c>
      <c r="H504" s="104" t="s">
        <v>650</v>
      </c>
      <c r="I504" s="104" t="s">
        <v>4920</v>
      </c>
      <c r="J504" s="104">
        <v>496</v>
      </c>
      <c r="K504" s="109">
        <v>41884</v>
      </c>
      <c r="L504" s="109">
        <v>42075</v>
      </c>
      <c r="M504" s="109">
        <v>45727.5</v>
      </c>
      <c r="N504" s="104">
        <v>237875</v>
      </c>
      <c r="O504" s="104">
        <v>195000</v>
      </c>
      <c r="P504" s="104">
        <v>0</v>
      </c>
      <c r="Q504" s="104">
        <v>0</v>
      </c>
      <c r="R504" s="104">
        <v>0</v>
      </c>
      <c r="S504" s="104" t="s">
        <v>4281</v>
      </c>
    </row>
    <row r="505" spans="1:19" ht="15.75" thickBot="1" x14ac:dyDescent="0.3">
      <c r="A505" s="134">
        <v>495</v>
      </c>
      <c r="B505" s="133" t="s">
        <v>4874</v>
      </c>
      <c r="C505" s="104" t="s">
        <v>56</v>
      </c>
      <c r="D505" s="104"/>
      <c r="E505" s="104" t="s">
        <v>4273</v>
      </c>
      <c r="F505" s="104" t="s">
        <v>265</v>
      </c>
      <c r="G505" s="104" t="s">
        <v>5180</v>
      </c>
      <c r="H505" s="104" t="s">
        <v>650</v>
      </c>
      <c r="I505" s="104" t="s">
        <v>4922</v>
      </c>
      <c r="J505" s="104">
        <v>566</v>
      </c>
      <c r="K505" s="109">
        <v>41893</v>
      </c>
      <c r="L505" s="109">
        <v>42083</v>
      </c>
      <c r="M505" s="109">
        <v>45735.5</v>
      </c>
      <c r="N505" s="104">
        <v>185906</v>
      </c>
      <c r="O505" s="104">
        <v>489556</v>
      </c>
      <c r="P505" s="104">
        <v>0</v>
      </c>
      <c r="Q505" s="104">
        <v>0</v>
      </c>
      <c r="R505" s="104">
        <v>0</v>
      </c>
      <c r="S505" s="104" t="s">
        <v>4281</v>
      </c>
    </row>
    <row r="506" spans="1:19" ht="15.75" thickBot="1" x14ac:dyDescent="0.3">
      <c r="A506" s="134">
        <v>496</v>
      </c>
      <c r="B506" s="133" t="s">
        <v>4876</v>
      </c>
      <c r="C506" s="104" t="s">
        <v>56</v>
      </c>
      <c r="D506" s="104"/>
      <c r="E506" s="104" t="s">
        <v>4273</v>
      </c>
      <c r="F506" s="104" t="s">
        <v>265</v>
      </c>
      <c r="G506" s="104" t="s">
        <v>5180</v>
      </c>
      <c r="H506" s="104" t="s">
        <v>650</v>
      </c>
      <c r="I506" s="104" t="s">
        <v>4924</v>
      </c>
      <c r="J506" s="104">
        <v>1181</v>
      </c>
      <c r="K506" s="109">
        <v>41894</v>
      </c>
      <c r="L506" s="109">
        <v>42151</v>
      </c>
      <c r="M506" s="109">
        <v>45803.5</v>
      </c>
      <c r="N506" s="104">
        <v>185906</v>
      </c>
      <c r="O506" s="104">
        <v>256222</v>
      </c>
      <c r="P506" s="104">
        <v>0</v>
      </c>
      <c r="Q506" s="104">
        <v>0</v>
      </c>
      <c r="R506" s="104">
        <v>0</v>
      </c>
      <c r="S506" s="104" t="s">
        <v>4281</v>
      </c>
    </row>
    <row r="507" spans="1:19" ht="15.75" thickBot="1" x14ac:dyDescent="0.3">
      <c r="A507" s="134">
        <v>497</v>
      </c>
      <c r="B507" s="133" t="s">
        <v>4878</v>
      </c>
      <c r="C507" s="104" t="s">
        <v>56</v>
      </c>
      <c r="D507" s="104"/>
      <c r="E507" s="104" t="s">
        <v>4273</v>
      </c>
      <c r="F507" s="104" t="s">
        <v>265</v>
      </c>
      <c r="G507" s="104" t="s">
        <v>5205</v>
      </c>
      <c r="H507" s="104" t="s">
        <v>650</v>
      </c>
      <c r="I507" s="104" t="s">
        <v>4926</v>
      </c>
      <c r="J507" s="104">
        <v>1361</v>
      </c>
      <c r="K507" s="109">
        <v>41939</v>
      </c>
      <c r="L507" s="109">
        <v>42172</v>
      </c>
      <c r="M507" s="109">
        <v>45824.5</v>
      </c>
      <c r="N507" s="104">
        <v>185906</v>
      </c>
      <c r="O507" s="104">
        <v>512443</v>
      </c>
      <c r="P507" s="104">
        <v>0</v>
      </c>
      <c r="Q507" s="104">
        <v>0</v>
      </c>
      <c r="R507" s="104">
        <v>0</v>
      </c>
      <c r="S507" s="104" t="s">
        <v>4281</v>
      </c>
    </row>
    <row r="508" spans="1:19" ht="15.75" thickBot="1" x14ac:dyDescent="0.3">
      <c r="A508" s="134">
        <v>498</v>
      </c>
      <c r="B508" s="133" t="s">
        <v>4880</v>
      </c>
      <c r="C508" s="104" t="s">
        <v>56</v>
      </c>
      <c r="D508" s="104"/>
      <c r="E508" s="104" t="s">
        <v>4273</v>
      </c>
      <c r="F508" s="104" t="s">
        <v>265</v>
      </c>
      <c r="G508" s="104" t="s">
        <v>5180</v>
      </c>
      <c r="H508" s="104" t="s">
        <v>650</v>
      </c>
      <c r="I508" s="104" t="s">
        <v>4928</v>
      </c>
      <c r="J508" s="104">
        <v>635</v>
      </c>
      <c r="K508" s="109">
        <v>41941</v>
      </c>
      <c r="L508" s="109">
        <v>42090</v>
      </c>
      <c r="M508" s="109">
        <v>45742.5</v>
      </c>
      <c r="N508" s="104">
        <v>185906</v>
      </c>
      <c r="O508" s="104">
        <v>256750</v>
      </c>
      <c r="P508" s="104">
        <v>0</v>
      </c>
      <c r="Q508" s="104">
        <v>0</v>
      </c>
      <c r="R508" s="104">
        <v>0</v>
      </c>
      <c r="S508" s="104" t="s">
        <v>4281</v>
      </c>
    </row>
    <row r="509" spans="1:19" ht="15.75" thickBot="1" x14ac:dyDescent="0.3">
      <c r="A509" s="134">
        <v>499</v>
      </c>
      <c r="B509" s="133" t="s">
        <v>4881</v>
      </c>
      <c r="C509" s="104" t="s">
        <v>56</v>
      </c>
      <c r="D509" s="104"/>
      <c r="E509" s="104" t="s">
        <v>4273</v>
      </c>
      <c r="F509" s="104" t="s">
        <v>265</v>
      </c>
      <c r="G509" s="104" t="s">
        <v>5180</v>
      </c>
      <c r="H509" s="104" t="s">
        <v>650</v>
      </c>
      <c r="I509" s="104" t="s">
        <v>4930</v>
      </c>
      <c r="J509" s="104">
        <v>352</v>
      </c>
      <c r="K509" s="109">
        <v>41953</v>
      </c>
      <c r="L509" s="109">
        <v>42061</v>
      </c>
      <c r="M509" s="109">
        <v>45713.5</v>
      </c>
      <c r="N509" s="104">
        <v>185906</v>
      </c>
      <c r="O509" s="104">
        <v>260000</v>
      </c>
      <c r="P509" s="104">
        <v>0</v>
      </c>
      <c r="Q509" s="104">
        <v>0</v>
      </c>
      <c r="R509" s="104">
        <v>0</v>
      </c>
      <c r="S509" s="104" t="s">
        <v>4281</v>
      </c>
    </row>
    <row r="510" spans="1:19" ht="15.75" thickBot="1" x14ac:dyDescent="0.3">
      <c r="A510" s="134">
        <v>500</v>
      </c>
      <c r="B510" s="133" t="s">
        <v>4882</v>
      </c>
      <c r="C510" s="104" t="s">
        <v>56</v>
      </c>
      <c r="D510" s="104"/>
      <c r="E510" s="104" t="s">
        <v>4272</v>
      </c>
      <c r="F510" s="104" t="s">
        <v>265</v>
      </c>
      <c r="G510" s="104" t="s">
        <v>5205</v>
      </c>
      <c r="H510" s="104" t="s">
        <v>656</v>
      </c>
      <c r="I510" s="104" t="s">
        <v>4932</v>
      </c>
      <c r="J510" s="104">
        <v>951</v>
      </c>
      <c r="K510" s="109">
        <v>41954</v>
      </c>
      <c r="L510" s="109">
        <v>42122</v>
      </c>
      <c r="M510" s="109">
        <v>42669.875</v>
      </c>
      <c r="N510" s="104">
        <v>244879</v>
      </c>
      <c r="O510" s="104">
        <v>256750</v>
      </c>
      <c r="P510" s="104">
        <v>0</v>
      </c>
      <c r="Q510" s="104">
        <v>0</v>
      </c>
      <c r="R510" s="104">
        <v>0</v>
      </c>
      <c r="S510" s="104" t="s">
        <v>4281</v>
      </c>
    </row>
    <row r="511" spans="1:19" ht="15.75" thickBot="1" x14ac:dyDescent="0.3">
      <c r="A511" s="134">
        <v>501</v>
      </c>
      <c r="B511" s="133" t="s">
        <v>4883</v>
      </c>
      <c r="C511" s="104" t="s">
        <v>56</v>
      </c>
      <c r="D511" s="104"/>
      <c r="E511" s="104" t="s">
        <v>4273</v>
      </c>
      <c r="F511" s="104" t="s">
        <v>265</v>
      </c>
      <c r="G511" s="104" t="s">
        <v>5205</v>
      </c>
      <c r="H511" s="104" t="s">
        <v>650</v>
      </c>
      <c r="I511" s="104" t="s">
        <v>4934</v>
      </c>
      <c r="J511" s="104">
        <v>353</v>
      </c>
      <c r="K511" s="109">
        <v>41962</v>
      </c>
      <c r="L511" s="109">
        <v>42061</v>
      </c>
      <c r="M511" s="109">
        <v>45713.5</v>
      </c>
      <c r="N511" s="104">
        <v>178406</v>
      </c>
      <c r="O511" s="104">
        <v>355345</v>
      </c>
      <c r="P511" s="104">
        <v>0</v>
      </c>
      <c r="Q511" s="104">
        <v>0</v>
      </c>
      <c r="R511" s="104">
        <v>0</v>
      </c>
      <c r="S511" s="104" t="s">
        <v>4281</v>
      </c>
    </row>
    <row r="512" spans="1:19" ht="15.75" thickBot="1" x14ac:dyDescent="0.3">
      <c r="A512" s="134">
        <v>502</v>
      </c>
      <c r="B512" s="133" t="s">
        <v>4885</v>
      </c>
      <c r="C512" s="104" t="s">
        <v>56</v>
      </c>
      <c r="D512" s="104"/>
      <c r="E512" s="104" t="s">
        <v>4273</v>
      </c>
      <c r="F512" s="104" t="s">
        <v>265</v>
      </c>
      <c r="G512" s="104" t="s">
        <v>5180</v>
      </c>
      <c r="H512" s="104" t="s">
        <v>650</v>
      </c>
      <c r="I512" s="104" t="s">
        <v>4936</v>
      </c>
      <c r="J512" s="104">
        <v>354</v>
      </c>
      <c r="K512" s="109">
        <v>41975</v>
      </c>
      <c r="L512" s="109">
        <v>42061</v>
      </c>
      <c r="M512" s="109">
        <v>45713.5</v>
      </c>
      <c r="N512" s="104">
        <v>185906</v>
      </c>
      <c r="O512" s="104">
        <v>367167</v>
      </c>
      <c r="P512" s="104">
        <v>0</v>
      </c>
      <c r="Q512" s="104">
        <v>0</v>
      </c>
      <c r="R512" s="104">
        <v>0</v>
      </c>
      <c r="S512" s="104" t="s">
        <v>4281</v>
      </c>
    </row>
    <row r="513" spans="1:19" ht="15.75" thickBot="1" x14ac:dyDescent="0.3">
      <c r="A513" s="134">
        <v>503</v>
      </c>
      <c r="B513" s="133" t="s">
        <v>4887</v>
      </c>
      <c r="C513" s="104" t="s">
        <v>56</v>
      </c>
      <c r="D513" s="104"/>
      <c r="E513" s="104" t="s">
        <v>4273</v>
      </c>
      <c r="F513" s="104" t="s">
        <v>265</v>
      </c>
      <c r="G513" s="104" t="s">
        <v>5180</v>
      </c>
      <c r="H513" s="104" t="s">
        <v>650</v>
      </c>
      <c r="I513" s="104" t="s">
        <v>4938</v>
      </c>
      <c r="J513" s="104">
        <v>636</v>
      </c>
      <c r="K513" s="109">
        <v>41982</v>
      </c>
      <c r="L513" s="109">
        <v>42090</v>
      </c>
      <c r="M513" s="109">
        <v>45742.5</v>
      </c>
      <c r="N513" s="104">
        <v>185906</v>
      </c>
      <c r="O513" s="104">
        <v>185906</v>
      </c>
      <c r="P513" s="104">
        <v>0</v>
      </c>
      <c r="Q513" s="104">
        <v>0</v>
      </c>
      <c r="R513" s="104">
        <v>0</v>
      </c>
      <c r="S513" s="104" t="s">
        <v>4281</v>
      </c>
    </row>
    <row r="514" spans="1:19" ht="15.75" thickBot="1" x14ac:dyDescent="0.3">
      <c r="A514" s="134">
        <v>504</v>
      </c>
      <c r="B514" s="133" t="s">
        <v>4888</v>
      </c>
      <c r="C514" s="104" t="s">
        <v>56</v>
      </c>
      <c r="D514" s="104"/>
      <c r="E514" s="104" t="s">
        <v>4275</v>
      </c>
      <c r="F514" s="104" t="s">
        <v>265</v>
      </c>
      <c r="G514" s="104" t="s">
        <v>5180</v>
      </c>
      <c r="H514" s="104" t="s">
        <v>656</v>
      </c>
      <c r="I514" s="104" t="s">
        <v>4940</v>
      </c>
      <c r="J514" s="104">
        <v>90892</v>
      </c>
      <c r="K514" s="109">
        <v>41983</v>
      </c>
      <c r="L514" s="109">
        <v>42047</v>
      </c>
      <c r="M514" s="109">
        <v>42137</v>
      </c>
      <c r="N514" s="104">
        <v>77881</v>
      </c>
      <c r="O514" s="104">
        <v>77881</v>
      </c>
      <c r="P514" s="104">
        <v>0</v>
      </c>
      <c r="Q514" s="104">
        <v>0</v>
      </c>
      <c r="R514" s="104">
        <v>0</v>
      </c>
      <c r="S514" s="104" t="s">
        <v>4281</v>
      </c>
    </row>
    <row r="515" spans="1:19" ht="15.75" thickBot="1" x14ac:dyDescent="0.3">
      <c r="A515" s="134">
        <v>505</v>
      </c>
      <c r="B515" s="133" t="s">
        <v>4889</v>
      </c>
      <c r="C515" s="104" t="s">
        <v>56</v>
      </c>
      <c r="D515" s="104"/>
      <c r="E515" s="104" t="s">
        <v>4272</v>
      </c>
      <c r="F515" s="104" t="s">
        <v>265</v>
      </c>
      <c r="G515" s="104" t="s">
        <v>5180</v>
      </c>
      <c r="H515" s="104" t="s">
        <v>656</v>
      </c>
      <c r="I515" s="104" t="s">
        <v>4942</v>
      </c>
      <c r="J515" s="104">
        <v>637</v>
      </c>
      <c r="K515" s="109">
        <v>41915</v>
      </c>
      <c r="L515" s="109">
        <v>42090</v>
      </c>
      <c r="M515" s="109">
        <v>43916.25</v>
      </c>
      <c r="N515" s="104">
        <v>237875</v>
      </c>
      <c r="O515" s="104">
        <v>237875</v>
      </c>
      <c r="P515" s="104">
        <v>0</v>
      </c>
      <c r="Q515" s="104">
        <v>0</v>
      </c>
      <c r="R515" s="104">
        <v>0</v>
      </c>
      <c r="S515" s="104" t="s">
        <v>4281</v>
      </c>
    </row>
    <row r="516" spans="1:19" ht="15.75" thickBot="1" x14ac:dyDescent="0.3">
      <c r="A516" s="134">
        <v>506</v>
      </c>
      <c r="B516" s="133" t="s">
        <v>4891</v>
      </c>
      <c r="C516" s="104" t="s">
        <v>56</v>
      </c>
      <c r="D516" s="104"/>
      <c r="E516" s="104" t="s">
        <v>4273</v>
      </c>
      <c r="F516" s="104" t="s">
        <v>265</v>
      </c>
      <c r="G516" s="104" t="s">
        <v>5186</v>
      </c>
      <c r="H516" s="104" t="s">
        <v>650</v>
      </c>
      <c r="I516" s="104" t="s">
        <v>4944</v>
      </c>
      <c r="J516" s="104">
        <v>497</v>
      </c>
      <c r="K516" s="109">
        <v>41992</v>
      </c>
      <c r="L516" s="109">
        <v>42075</v>
      </c>
      <c r="M516" s="109">
        <v>45727.5</v>
      </c>
      <c r="N516" s="104">
        <v>185906</v>
      </c>
      <c r="O516" s="104">
        <v>185906</v>
      </c>
      <c r="P516" s="104">
        <v>0</v>
      </c>
      <c r="Q516" s="104">
        <v>0</v>
      </c>
      <c r="R516" s="104">
        <v>0</v>
      </c>
      <c r="S516" s="104" t="s">
        <v>4281</v>
      </c>
    </row>
    <row r="517" spans="1:19" ht="15.75" thickBot="1" x14ac:dyDescent="0.3">
      <c r="A517" s="134">
        <v>507</v>
      </c>
      <c r="B517" s="133" t="s">
        <v>4893</v>
      </c>
      <c r="C517" s="104" t="s">
        <v>56</v>
      </c>
      <c r="D517" s="104"/>
      <c r="E517" s="104" t="s">
        <v>4273</v>
      </c>
      <c r="F517" s="104" t="s">
        <v>265</v>
      </c>
      <c r="G517" s="104" t="s">
        <v>5177</v>
      </c>
      <c r="H517" s="104" t="s">
        <v>650</v>
      </c>
      <c r="I517" s="104" t="s">
        <v>4946</v>
      </c>
      <c r="J517" s="104">
        <v>1182</v>
      </c>
      <c r="K517" s="109">
        <v>41995</v>
      </c>
      <c r="L517" s="109">
        <v>42151</v>
      </c>
      <c r="M517" s="109">
        <v>45803.5</v>
      </c>
      <c r="N517" s="104">
        <v>244125</v>
      </c>
      <c r="O517" s="104">
        <v>244125</v>
      </c>
      <c r="P517" s="104">
        <v>0</v>
      </c>
      <c r="Q517" s="104">
        <v>0</v>
      </c>
      <c r="R517" s="104">
        <v>0</v>
      </c>
      <c r="S517" s="104" t="s">
        <v>4281</v>
      </c>
    </row>
    <row r="518" spans="1:19" ht="15.75" thickBot="1" x14ac:dyDescent="0.3">
      <c r="A518" s="134">
        <v>508</v>
      </c>
      <c r="B518" s="133" t="s">
        <v>4895</v>
      </c>
      <c r="C518" s="104" t="s">
        <v>56</v>
      </c>
      <c r="D518" s="104"/>
      <c r="E518" s="104" t="s">
        <v>4274</v>
      </c>
      <c r="F518" s="104" t="s">
        <v>265</v>
      </c>
      <c r="G518" s="104" t="s">
        <v>5209</v>
      </c>
      <c r="H518" s="104" t="s">
        <v>656</v>
      </c>
      <c r="I518" s="104" t="s">
        <v>4948</v>
      </c>
      <c r="J518" s="104">
        <v>3</v>
      </c>
      <c r="K518" s="109">
        <v>42009</v>
      </c>
      <c r="L518" s="109">
        <v>42012</v>
      </c>
      <c r="M518" s="109">
        <v>42192</v>
      </c>
      <c r="N518" s="104">
        <v>70375</v>
      </c>
      <c r="O518" s="104">
        <v>70375</v>
      </c>
      <c r="P518" s="104">
        <v>0</v>
      </c>
      <c r="Q518" s="104">
        <v>0</v>
      </c>
      <c r="R518" s="104">
        <v>0</v>
      </c>
      <c r="S518" s="104" t="s">
        <v>4281</v>
      </c>
    </row>
    <row r="519" spans="1:19" ht="15.75" thickBot="1" x14ac:dyDescent="0.3">
      <c r="A519" s="134">
        <v>509</v>
      </c>
      <c r="B519" s="133" t="s">
        <v>4897</v>
      </c>
      <c r="C519" s="104" t="s">
        <v>56</v>
      </c>
      <c r="D519" s="104"/>
      <c r="E519" s="104" t="s">
        <v>4271</v>
      </c>
      <c r="F519" s="104" t="s">
        <v>265</v>
      </c>
      <c r="G519" s="104" t="s">
        <v>5186</v>
      </c>
      <c r="H519" s="104" t="s">
        <v>656</v>
      </c>
      <c r="I519" s="104" t="s">
        <v>4950</v>
      </c>
      <c r="J519" s="104">
        <v>102</v>
      </c>
      <c r="K519" s="109">
        <v>42010</v>
      </c>
      <c r="L519" s="109">
        <v>42025</v>
      </c>
      <c r="M519" s="109">
        <v>42390</v>
      </c>
      <c r="N519" s="104">
        <v>195000</v>
      </c>
      <c r="O519" s="104">
        <v>195000</v>
      </c>
      <c r="P519" s="104">
        <v>0</v>
      </c>
      <c r="Q519" s="104">
        <v>0</v>
      </c>
      <c r="R519" s="104">
        <v>0</v>
      </c>
      <c r="S519" s="104" t="s">
        <v>4281</v>
      </c>
    </row>
    <row r="520" spans="1:19" ht="15.75" thickBot="1" x14ac:dyDescent="0.3">
      <c r="A520" s="134">
        <v>510</v>
      </c>
      <c r="B520" s="133" t="s">
        <v>4899</v>
      </c>
      <c r="C520" s="104" t="s">
        <v>56</v>
      </c>
      <c r="D520" s="104"/>
      <c r="E520" s="104" t="s">
        <v>4274</v>
      </c>
      <c r="F520" s="104" t="s">
        <v>265</v>
      </c>
      <c r="G520" s="104" t="s">
        <v>5180</v>
      </c>
      <c r="H520" s="104" t="s">
        <v>656</v>
      </c>
      <c r="I520" s="104" t="s">
        <v>4952</v>
      </c>
      <c r="J520" s="104">
        <v>89810</v>
      </c>
      <c r="K520" s="109">
        <v>42017</v>
      </c>
      <c r="L520" s="109">
        <v>42018</v>
      </c>
      <c r="M520" s="109">
        <v>42390</v>
      </c>
      <c r="N520" s="104">
        <v>70375</v>
      </c>
      <c r="O520" s="104">
        <v>489556</v>
      </c>
      <c r="P520" s="104">
        <v>0</v>
      </c>
      <c r="Q520" s="104">
        <v>0</v>
      </c>
      <c r="R520" s="104">
        <v>0</v>
      </c>
      <c r="S520" s="104" t="s">
        <v>4281</v>
      </c>
    </row>
    <row r="521" spans="1:19" ht="15.75" thickBot="1" x14ac:dyDescent="0.3">
      <c r="A521" s="134">
        <v>511</v>
      </c>
      <c r="B521" s="133" t="s">
        <v>4900</v>
      </c>
      <c r="C521" s="104" t="s">
        <v>56</v>
      </c>
      <c r="D521" s="104"/>
      <c r="E521" s="104" t="s">
        <v>4273</v>
      </c>
      <c r="F521" s="104" t="s">
        <v>265</v>
      </c>
      <c r="G521" s="104" t="s">
        <v>5186</v>
      </c>
      <c r="H521" s="104" t="s">
        <v>650</v>
      </c>
      <c r="I521" s="104" t="s">
        <v>4954</v>
      </c>
      <c r="J521" s="104">
        <v>498</v>
      </c>
      <c r="K521" s="109">
        <v>42003</v>
      </c>
      <c r="L521" s="109">
        <v>42075</v>
      </c>
      <c r="M521" s="109">
        <v>42390</v>
      </c>
      <c r="N521" s="104">
        <v>250000</v>
      </c>
      <c r="O521" s="104">
        <v>256222</v>
      </c>
      <c r="P521" s="104">
        <v>0</v>
      </c>
      <c r="Q521" s="104">
        <v>0</v>
      </c>
      <c r="R521" s="104">
        <v>0</v>
      </c>
      <c r="S521" s="104" t="s">
        <v>4281</v>
      </c>
    </row>
    <row r="522" spans="1:19" ht="15.75" thickBot="1" x14ac:dyDescent="0.3">
      <c r="A522" s="134">
        <v>512</v>
      </c>
      <c r="B522" s="133" t="s">
        <v>4901</v>
      </c>
      <c r="C522" s="104" t="s">
        <v>56</v>
      </c>
      <c r="D522" s="104"/>
      <c r="E522" s="104" t="s">
        <v>4273</v>
      </c>
      <c r="F522" s="104" t="s">
        <v>265</v>
      </c>
      <c r="G522" s="104" t="s">
        <v>5186</v>
      </c>
      <c r="H522" s="104" t="s">
        <v>650</v>
      </c>
      <c r="I522" s="104" t="s">
        <v>4956</v>
      </c>
      <c r="J522" s="104">
        <v>656</v>
      </c>
      <c r="K522" s="109">
        <v>42024</v>
      </c>
      <c r="L522" s="109">
        <v>42093</v>
      </c>
      <c r="M522" s="109">
        <v>42390</v>
      </c>
      <c r="N522" s="104">
        <v>73433</v>
      </c>
      <c r="O522" s="104">
        <v>512443</v>
      </c>
      <c r="P522" s="104">
        <v>0</v>
      </c>
      <c r="Q522" s="104">
        <v>0</v>
      </c>
      <c r="R522" s="104">
        <v>0</v>
      </c>
      <c r="S522" s="104" t="s">
        <v>4281</v>
      </c>
    </row>
    <row r="523" spans="1:19" ht="15.75" thickBot="1" x14ac:dyDescent="0.3">
      <c r="A523" s="134">
        <v>513</v>
      </c>
      <c r="B523" s="133" t="s">
        <v>4903</v>
      </c>
      <c r="C523" s="104" t="s">
        <v>56</v>
      </c>
      <c r="D523" s="104"/>
      <c r="E523" s="104" t="s">
        <v>4273</v>
      </c>
      <c r="F523" s="104" t="s">
        <v>265</v>
      </c>
      <c r="G523" s="104" t="s">
        <v>5180</v>
      </c>
      <c r="H523" s="104" t="s">
        <v>650</v>
      </c>
      <c r="I523" s="104" t="s">
        <v>4958</v>
      </c>
      <c r="J523" s="104">
        <v>1096</v>
      </c>
      <c r="K523" s="109">
        <v>42013</v>
      </c>
      <c r="L523" s="109">
        <v>42143</v>
      </c>
      <c r="M523" s="109">
        <v>42390</v>
      </c>
      <c r="N523" s="104">
        <v>356813</v>
      </c>
      <c r="O523" s="104">
        <v>256750</v>
      </c>
      <c r="P523" s="104">
        <v>0</v>
      </c>
      <c r="Q523" s="104">
        <v>0</v>
      </c>
      <c r="R523" s="104">
        <v>0</v>
      </c>
      <c r="S523" s="104" t="s">
        <v>4281</v>
      </c>
    </row>
    <row r="524" spans="1:19" ht="15.75" thickBot="1" x14ac:dyDescent="0.3">
      <c r="A524" s="134">
        <v>514</v>
      </c>
      <c r="B524" s="133" t="s">
        <v>4904</v>
      </c>
      <c r="C524" s="104" t="s">
        <v>56</v>
      </c>
      <c r="D524" s="104"/>
      <c r="E524" s="104" t="s">
        <v>4273</v>
      </c>
      <c r="F524" s="104" t="s">
        <v>265</v>
      </c>
      <c r="G524" s="104" t="s">
        <v>5186</v>
      </c>
      <c r="H524" s="104" t="s">
        <v>650</v>
      </c>
      <c r="I524" s="104" t="s">
        <v>4960</v>
      </c>
      <c r="J524" s="104">
        <v>657</v>
      </c>
      <c r="K524" s="109">
        <v>42026</v>
      </c>
      <c r="L524" s="109">
        <v>42093</v>
      </c>
      <c r="M524" s="109">
        <v>42390</v>
      </c>
      <c r="N524" s="104">
        <v>367167</v>
      </c>
      <c r="O524" s="104">
        <v>260000</v>
      </c>
      <c r="P524" s="104">
        <v>0</v>
      </c>
      <c r="Q524" s="104">
        <v>0</v>
      </c>
      <c r="R524" s="104">
        <v>0</v>
      </c>
      <c r="S524" s="104" t="s">
        <v>4281</v>
      </c>
    </row>
    <row r="525" spans="1:19" ht="15.75" thickBot="1" x14ac:dyDescent="0.3">
      <c r="A525" s="134">
        <v>515</v>
      </c>
      <c r="B525" s="133" t="s">
        <v>4907</v>
      </c>
      <c r="C525" s="104" t="s">
        <v>56</v>
      </c>
      <c r="D525" s="104"/>
      <c r="E525" s="104" t="s">
        <v>4273</v>
      </c>
      <c r="F525" s="104" t="s">
        <v>265</v>
      </c>
      <c r="G525" s="104" t="s">
        <v>5180</v>
      </c>
      <c r="H525" s="104" t="s">
        <v>650</v>
      </c>
      <c r="I525" s="104" t="s">
        <v>4962</v>
      </c>
      <c r="J525" s="104">
        <v>1191</v>
      </c>
      <c r="K525" s="109">
        <v>42026</v>
      </c>
      <c r="L525" s="109">
        <v>42152</v>
      </c>
      <c r="M525" s="109">
        <v>42390</v>
      </c>
      <c r="N525" s="104">
        <v>250000</v>
      </c>
      <c r="O525" s="104">
        <v>256750</v>
      </c>
      <c r="P525" s="104">
        <v>0</v>
      </c>
      <c r="Q525" s="104">
        <v>0</v>
      </c>
      <c r="R525" s="104">
        <v>0</v>
      </c>
      <c r="S525" s="104" t="s">
        <v>4281</v>
      </c>
    </row>
    <row r="526" spans="1:19" ht="15.75" thickBot="1" x14ac:dyDescent="0.3">
      <c r="A526" s="134">
        <v>516</v>
      </c>
      <c r="B526" s="133" t="s">
        <v>4909</v>
      </c>
      <c r="C526" s="104" t="s">
        <v>56</v>
      </c>
      <c r="D526" s="104"/>
      <c r="E526" s="104" t="s">
        <v>4271</v>
      </c>
      <c r="F526" s="104" t="s">
        <v>265</v>
      </c>
      <c r="G526" s="104" t="s">
        <v>5180</v>
      </c>
      <c r="H526" s="104" t="s">
        <v>656</v>
      </c>
      <c r="I526" s="104" t="s">
        <v>4484</v>
      </c>
      <c r="J526" s="104">
        <v>594</v>
      </c>
      <c r="K526" s="109">
        <v>42027</v>
      </c>
      <c r="L526" s="109">
        <v>42087</v>
      </c>
      <c r="M526" s="109">
        <v>42453</v>
      </c>
      <c r="N526" s="104">
        <v>489556</v>
      </c>
      <c r="O526" s="104">
        <v>355345</v>
      </c>
      <c r="P526" s="104">
        <v>0</v>
      </c>
      <c r="Q526" s="104">
        <v>0</v>
      </c>
      <c r="R526" s="104">
        <v>0</v>
      </c>
      <c r="S526" s="104" t="s">
        <v>4281</v>
      </c>
    </row>
    <row r="527" spans="1:19" ht="15.75" thickBot="1" x14ac:dyDescent="0.3">
      <c r="A527" s="134">
        <v>517</v>
      </c>
      <c r="B527" s="133" t="s">
        <v>4911</v>
      </c>
      <c r="C527" s="104" t="s">
        <v>56</v>
      </c>
      <c r="D527" s="104"/>
      <c r="E527" s="104" t="s">
        <v>4275</v>
      </c>
      <c r="F527" s="104" t="s">
        <v>265</v>
      </c>
      <c r="G527" s="104" t="s">
        <v>5186</v>
      </c>
      <c r="H527" s="104" t="s">
        <v>656</v>
      </c>
      <c r="I527" s="104" t="s">
        <v>4965</v>
      </c>
      <c r="J527" s="104">
        <v>91035</v>
      </c>
      <c r="K527" s="109">
        <v>42033</v>
      </c>
      <c r="L527" s="109">
        <v>42055</v>
      </c>
      <c r="M527" s="109">
        <v>42390</v>
      </c>
      <c r="N527" s="104">
        <v>48956</v>
      </c>
      <c r="O527" s="104">
        <v>367167</v>
      </c>
      <c r="P527" s="104">
        <v>0</v>
      </c>
      <c r="Q527" s="104">
        <v>0</v>
      </c>
      <c r="R527" s="104">
        <v>0</v>
      </c>
      <c r="S527" s="104" t="s">
        <v>4281</v>
      </c>
    </row>
    <row r="528" spans="1:19" ht="15.75" thickBot="1" x14ac:dyDescent="0.3">
      <c r="A528" s="134">
        <v>518</v>
      </c>
      <c r="B528" s="133" t="s">
        <v>4912</v>
      </c>
      <c r="C528" s="104" t="s">
        <v>56</v>
      </c>
      <c r="D528" s="104"/>
      <c r="E528" s="104" t="s">
        <v>4273</v>
      </c>
      <c r="F528" s="104" t="s">
        <v>265</v>
      </c>
      <c r="G528" s="104" t="s">
        <v>5180</v>
      </c>
      <c r="H528" s="104" t="s">
        <v>650</v>
      </c>
      <c r="I528" s="104" t="s">
        <v>4967</v>
      </c>
      <c r="J528" s="104">
        <v>1098</v>
      </c>
      <c r="K528" s="109">
        <v>42034</v>
      </c>
      <c r="L528" s="109">
        <v>42143</v>
      </c>
      <c r="M528" s="109">
        <v>42390</v>
      </c>
      <c r="N528" s="104">
        <v>73433</v>
      </c>
      <c r="O528" s="104">
        <v>73433</v>
      </c>
      <c r="P528" s="104">
        <v>0</v>
      </c>
      <c r="Q528" s="104">
        <v>0</v>
      </c>
      <c r="R528" s="104">
        <v>0</v>
      </c>
      <c r="S528" s="104" t="s">
        <v>4281</v>
      </c>
    </row>
    <row r="529" spans="1:19" ht="15.75" thickBot="1" x14ac:dyDescent="0.3">
      <c r="A529" s="134">
        <v>519</v>
      </c>
      <c r="B529" s="133" t="s">
        <v>4913</v>
      </c>
      <c r="C529" s="104" t="s">
        <v>56</v>
      </c>
      <c r="D529" s="104"/>
      <c r="E529" s="104" t="s">
        <v>4273</v>
      </c>
      <c r="F529" s="104" t="s">
        <v>265</v>
      </c>
      <c r="G529" s="104" t="s">
        <v>5186</v>
      </c>
      <c r="H529" s="104" t="s">
        <v>650</v>
      </c>
      <c r="I529" s="104" t="s">
        <v>4969</v>
      </c>
      <c r="J529" s="104">
        <v>1437</v>
      </c>
      <c r="K529" s="109">
        <v>42038</v>
      </c>
      <c r="L529" s="109">
        <v>42179</v>
      </c>
      <c r="M529" s="109">
        <v>42390</v>
      </c>
      <c r="N529" s="104">
        <v>110150</v>
      </c>
      <c r="O529" s="104">
        <v>110150</v>
      </c>
      <c r="P529" s="104">
        <v>0</v>
      </c>
      <c r="Q529" s="104">
        <v>0</v>
      </c>
      <c r="R529" s="104">
        <v>0</v>
      </c>
      <c r="S529" s="104" t="s">
        <v>4281</v>
      </c>
    </row>
    <row r="530" spans="1:19" ht="15.75" thickBot="1" x14ac:dyDescent="0.3">
      <c r="A530" s="134">
        <v>520</v>
      </c>
      <c r="B530" s="133" t="s">
        <v>4915</v>
      </c>
      <c r="C530" s="104" t="s">
        <v>56</v>
      </c>
      <c r="D530" s="104"/>
      <c r="E530" s="104" t="s">
        <v>4273</v>
      </c>
      <c r="F530" s="104" t="s">
        <v>265</v>
      </c>
      <c r="G530" s="104" t="s">
        <v>5232</v>
      </c>
      <c r="H530" s="104" t="s">
        <v>650</v>
      </c>
      <c r="I530" s="104" t="s">
        <v>4971</v>
      </c>
      <c r="J530" s="104">
        <v>698</v>
      </c>
      <c r="K530" s="109">
        <v>42039</v>
      </c>
      <c r="L530" s="109">
        <v>42094</v>
      </c>
      <c r="M530" s="109">
        <v>42390</v>
      </c>
      <c r="N530" s="104">
        <v>183584</v>
      </c>
      <c r="O530" s="104">
        <v>237875</v>
      </c>
      <c r="P530" s="104">
        <v>0</v>
      </c>
      <c r="Q530" s="104">
        <v>0</v>
      </c>
      <c r="R530" s="104">
        <v>0</v>
      </c>
      <c r="S530" s="104" t="s">
        <v>4281</v>
      </c>
    </row>
    <row r="531" spans="1:19" ht="15.75" thickBot="1" x14ac:dyDescent="0.3">
      <c r="A531" s="134">
        <v>521</v>
      </c>
      <c r="B531" s="133" t="s">
        <v>4917</v>
      </c>
      <c r="C531" s="104" t="s">
        <v>56</v>
      </c>
      <c r="D531" s="104"/>
      <c r="E531" s="104" t="s">
        <v>4273</v>
      </c>
      <c r="F531" s="104" t="s">
        <v>265</v>
      </c>
      <c r="G531" s="104" t="s">
        <v>5180</v>
      </c>
      <c r="H531" s="104" t="s">
        <v>650</v>
      </c>
      <c r="I531" s="104" t="s">
        <v>4973</v>
      </c>
      <c r="J531" s="104">
        <v>995</v>
      </c>
      <c r="K531" s="109">
        <v>42044</v>
      </c>
      <c r="L531" s="109">
        <v>42129</v>
      </c>
      <c r="M531" s="109">
        <v>42390</v>
      </c>
      <c r="N531" s="104">
        <v>122389</v>
      </c>
      <c r="O531" s="104">
        <v>122389</v>
      </c>
      <c r="P531" s="104">
        <v>0</v>
      </c>
      <c r="Q531" s="104">
        <v>0</v>
      </c>
      <c r="R531" s="104">
        <v>0</v>
      </c>
      <c r="S531" s="104" t="s">
        <v>4281</v>
      </c>
    </row>
    <row r="532" spans="1:19" ht="15.75" thickBot="1" x14ac:dyDescent="0.3">
      <c r="A532" s="134">
        <v>522</v>
      </c>
      <c r="B532" s="133" t="s">
        <v>4919</v>
      </c>
      <c r="C532" s="104" t="s">
        <v>56</v>
      </c>
      <c r="D532" s="104"/>
      <c r="E532" s="104" t="s">
        <v>4273</v>
      </c>
      <c r="F532" s="104" t="s">
        <v>265</v>
      </c>
      <c r="G532" s="104" t="s">
        <v>5209</v>
      </c>
      <c r="H532" s="104" t="s">
        <v>650</v>
      </c>
      <c r="I532" s="104" t="s">
        <v>4975</v>
      </c>
      <c r="J532" s="104">
        <v>1302</v>
      </c>
      <c r="K532" s="109">
        <v>42046</v>
      </c>
      <c r="L532" s="109">
        <v>42164</v>
      </c>
      <c r="M532" s="109">
        <v>42390</v>
      </c>
      <c r="N532" s="104">
        <v>183584</v>
      </c>
      <c r="O532" s="104">
        <v>183584</v>
      </c>
      <c r="P532" s="104">
        <v>0</v>
      </c>
      <c r="Q532" s="104">
        <v>0</v>
      </c>
      <c r="R532" s="104">
        <v>0</v>
      </c>
      <c r="S532" s="104" t="s">
        <v>4281</v>
      </c>
    </row>
    <row r="533" spans="1:19" ht="15.75" thickBot="1" x14ac:dyDescent="0.3">
      <c r="A533" s="134">
        <v>523</v>
      </c>
      <c r="B533" s="133" t="s">
        <v>4921</v>
      </c>
      <c r="C533" s="104" t="s">
        <v>56</v>
      </c>
      <c r="D533" s="104"/>
      <c r="E533" s="104" t="s">
        <v>4274</v>
      </c>
      <c r="F533" s="104" t="s">
        <v>265</v>
      </c>
      <c r="G533" s="104" t="s">
        <v>5180</v>
      </c>
      <c r="H533" s="104" t="s">
        <v>656</v>
      </c>
      <c r="I533" s="104" t="s">
        <v>4977</v>
      </c>
      <c r="J533" s="104">
        <v>92852</v>
      </c>
      <c r="K533" s="109">
        <v>42047</v>
      </c>
      <c r="L533" s="109">
        <v>42103</v>
      </c>
      <c r="M533" s="109">
        <v>42390</v>
      </c>
      <c r="N533" s="104">
        <v>77881</v>
      </c>
      <c r="O533" s="104">
        <v>77881</v>
      </c>
      <c r="P533" s="104">
        <v>0</v>
      </c>
      <c r="Q533" s="104">
        <v>0</v>
      </c>
      <c r="R533" s="104">
        <v>0</v>
      </c>
      <c r="S533" s="104" t="s">
        <v>4281</v>
      </c>
    </row>
    <row r="534" spans="1:19" ht="15.75" thickBot="1" x14ac:dyDescent="0.3">
      <c r="A534" s="134">
        <v>524</v>
      </c>
      <c r="B534" s="133" t="s">
        <v>4923</v>
      </c>
      <c r="C534" s="104" t="s">
        <v>56</v>
      </c>
      <c r="D534" s="104"/>
      <c r="E534" s="104" t="s">
        <v>4273</v>
      </c>
      <c r="F534" s="104" t="s">
        <v>265</v>
      </c>
      <c r="G534" s="104" t="s">
        <v>5180</v>
      </c>
      <c r="H534" s="104" t="s">
        <v>650</v>
      </c>
      <c r="I534" s="104" t="s">
        <v>4484</v>
      </c>
      <c r="J534" s="104">
        <v>658</v>
      </c>
      <c r="K534" s="109">
        <v>42044</v>
      </c>
      <c r="L534" s="109">
        <v>42093</v>
      </c>
      <c r="M534" s="109">
        <v>45746</v>
      </c>
      <c r="N534" s="104">
        <v>367167</v>
      </c>
      <c r="O534" s="104">
        <v>367167</v>
      </c>
      <c r="P534" s="104">
        <v>0</v>
      </c>
      <c r="Q534" s="104">
        <v>0</v>
      </c>
      <c r="R534" s="104">
        <v>0</v>
      </c>
      <c r="S534" s="104" t="s">
        <v>4281</v>
      </c>
    </row>
    <row r="535" spans="1:19" ht="15.75" thickBot="1" x14ac:dyDescent="0.3">
      <c r="A535" s="134">
        <v>525</v>
      </c>
      <c r="B535" s="133" t="s">
        <v>4925</v>
      </c>
      <c r="C535" s="104" t="s">
        <v>56</v>
      </c>
      <c r="D535" s="104"/>
      <c r="E535" s="104" t="s">
        <v>4274</v>
      </c>
      <c r="F535" s="104" t="s">
        <v>265</v>
      </c>
      <c r="G535" s="104" t="s">
        <v>5180</v>
      </c>
      <c r="H535" s="104" t="s">
        <v>656</v>
      </c>
      <c r="I535" s="104" t="s">
        <v>4980</v>
      </c>
      <c r="J535" s="104">
        <v>91068</v>
      </c>
      <c r="K535" s="109">
        <v>42059</v>
      </c>
      <c r="L535" s="109">
        <v>42059</v>
      </c>
      <c r="M535" s="109">
        <v>42390</v>
      </c>
      <c r="N535" s="104">
        <v>70352</v>
      </c>
      <c r="O535" s="104">
        <v>70352</v>
      </c>
      <c r="P535" s="104">
        <v>0</v>
      </c>
      <c r="Q535" s="104">
        <v>0</v>
      </c>
      <c r="R535" s="104">
        <v>0</v>
      </c>
      <c r="S535" s="104" t="s">
        <v>4281</v>
      </c>
    </row>
    <row r="536" spans="1:19" ht="15.75" thickBot="1" x14ac:dyDescent="0.3">
      <c r="A536" s="134">
        <v>526</v>
      </c>
      <c r="B536" s="133" t="s">
        <v>4927</v>
      </c>
      <c r="C536" s="104" t="s">
        <v>56</v>
      </c>
      <c r="D536" s="104"/>
      <c r="E536" s="104" t="s">
        <v>4274</v>
      </c>
      <c r="F536" s="104" t="s">
        <v>265</v>
      </c>
      <c r="G536" s="104" t="s">
        <v>5180</v>
      </c>
      <c r="H536" s="104" t="s">
        <v>656</v>
      </c>
      <c r="I536" s="104" t="s">
        <v>4982</v>
      </c>
      <c r="J536" s="104">
        <v>91575</v>
      </c>
      <c r="K536" s="109">
        <v>42061</v>
      </c>
      <c r="L536" s="109">
        <v>42075</v>
      </c>
      <c r="M536" s="109">
        <v>42390</v>
      </c>
      <c r="N536" s="104">
        <v>70375</v>
      </c>
      <c r="O536" s="104">
        <v>70375</v>
      </c>
      <c r="P536" s="104">
        <v>0</v>
      </c>
      <c r="Q536" s="104">
        <v>0</v>
      </c>
      <c r="R536" s="104">
        <v>0</v>
      </c>
      <c r="S536" s="104" t="s">
        <v>4281</v>
      </c>
    </row>
    <row r="537" spans="1:19" ht="15.75" thickBot="1" x14ac:dyDescent="0.3">
      <c r="A537" s="134">
        <v>527</v>
      </c>
      <c r="B537" s="133" t="s">
        <v>4929</v>
      </c>
      <c r="C537" s="104" t="s">
        <v>56</v>
      </c>
      <c r="D537" s="104"/>
      <c r="E537" s="104" t="s">
        <v>4273</v>
      </c>
      <c r="F537" s="104" t="s">
        <v>265</v>
      </c>
      <c r="G537" s="104" t="s">
        <v>5186</v>
      </c>
      <c r="H537" s="104" t="s">
        <v>650</v>
      </c>
      <c r="I537" s="104" t="s">
        <v>4984</v>
      </c>
      <c r="J537" s="104">
        <v>1101</v>
      </c>
      <c r="K537" s="109">
        <v>42067</v>
      </c>
      <c r="L537" s="109">
        <v>42143</v>
      </c>
      <c r="M537" s="109">
        <v>42390</v>
      </c>
      <c r="N537" s="104">
        <v>73433</v>
      </c>
      <c r="O537" s="104">
        <v>73433</v>
      </c>
      <c r="P537" s="104">
        <v>0</v>
      </c>
      <c r="Q537" s="104">
        <v>0</v>
      </c>
      <c r="R537" s="104">
        <v>0</v>
      </c>
      <c r="S537" s="104" t="s">
        <v>4281</v>
      </c>
    </row>
    <row r="538" spans="1:19" ht="15.75" thickBot="1" x14ac:dyDescent="0.3">
      <c r="A538" s="134">
        <v>528</v>
      </c>
      <c r="B538" s="133" t="s">
        <v>4931</v>
      </c>
      <c r="C538" s="104" t="s">
        <v>56</v>
      </c>
      <c r="D538" s="104"/>
      <c r="E538" s="104" t="s">
        <v>4273</v>
      </c>
      <c r="F538" s="104" t="s">
        <v>265</v>
      </c>
      <c r="G538" s="104" t="s">
        <v>5186</v>
      </c>
      <c r="H538" s="104" t="s">
        <v>650</v>
      </c>
      <c r="I538" s="104" t="s">
        <v>4984</v>
      </c>
      <c r="J538" s="104">
        <v>1102</v>
      </c>
      <c r="K538" s="109">
        <v>42067</v>
      </c>
      <c r="L538" s="109">
        <v>42143</v>
      </c>
      <c r="M538" s="109">
        <v>42390</v>
      </c>
      <c r="N538" s="104">
        <v>73433</v>
      </c>
      <c r="O538" s="104">
        <v>73433</v>
      </c>
      <c r="P538" s="104">
        <v>0</v>
      </c>
      <c r="Q538" s="104">
        <v>0</v>
      </c>
      <c r="R538" s="104">
        <v>0</v>
      </c>
      <c r="S538" s="104" t="s">
        <v>4281</v>
      </c>
    </row>
    <row r="539" spans="1:19" ht="15.75" thickBot="1" x14ac:dyDescent="0.3">
      <c r="A539" s="134">
        <v>529</v>
      </c>
      <c r="B539" s="133" t="s">
        <v>4933</v>
      </c>
      <c r="C539" s="104" t="s">
        <v>56</v>
      </c>
      <c r="D539" s="104"/>
      <c r="E539" s="104" t="s">
        <v>4273</v>
      </c>
      <c r="F539" s="104" t="s">
        <v>265</v>
      </c>
      <c r="G539" s="104" t="s">
        <v>5180</v>
      </c>
      <c r="H539" s="104" t="s">
        <v>650</v>
      </c>
      <c r="I539" s="104" t="s">
        <v>4987</v>
      </c>
      <c r="J539" s="104">
        <v>1180</v>
      </c>
      <c r="K539" s="109">
        <v>42060</v>
      </c>
      <c r="L539" s="109">
        <v>42151</v>
      </c>
      <c r="M539" s="109">
        <v>42390</v>
      </c>
      <c r="N539" s="104">
        <v>192375</v>
      </c>
      <c r="O539" s="104">
        <v>192375</v>
      </c>
      <c r="P539" s="104">
        <v>0</v>
      </c>
      <c r="Q539" s="104">
        <v>0</v>
      </c>
      <c r="R539" s="104">
        <v>0</v>
      </c>
      <c r="S539" s="104" t="s">
        <v>4281</v>
      </c>
    </row>
    <row r="540" spans="1:19" ht="15.75" thickBot="1" x14ac:dyDescent="0.3">
      <c r="A540" s="134">
        <v>530</v>
      </c>
      <c r="B540" s="133" t="s">
        <v>4935</v>
      </c>
      <c r="C540" s="104" t="s">
        <v>56</v>
      </c>
      <c r="D540" s="104"/>
      <c r="E540" s="104" t="s">
        <v>4274</v>
      </c>
      <c r="F540" s="104" t="s">
        <v>265</v>
      </c>
      <c r="G540" s="104" t="s">
        <v>5180</v>
      </c>
      <c r="H540" s="104" t="s">
        <v>656</v>
      </c>
      <c r="I540" s="104" t="s">
        <v>4989</v>
      </c>
      <c r="J540" s="104">
        <v>91838</v>
      </c>
      <c r="K540" s="109">
        <v>42069</v>
      </c>
      <c r="L540" s="109">
        <v>42079</v>
      </c>
      <c r="M540" s="109">
        <v>42390</v>
      </c>
      <c r="N540" s="104">
        <v>70375</v>
      </c>
      <c r="O540" s="104">
        <v>70375</v>
      </c>
      <c r="P540" s="104">
        <v>0</v>
      </c>
      <c r="Q540" s="104">
        <v>0</v>
      </c>
      <c r="R540" s="104">
        <v>0</v>
      </c>
      <c r="S540" s="104" t="s">
        <v>4281</v>
      </c>
    </row>
    <row r="541" spans="1:19" ht="15.75" thickBot="1" x14ac:dyDescent="0.3">
      <c r="A541" s="134">
        <v>531</v>
      </c>
      <c r="B541" s="133" t="s">
        <v>4937</v>
      </c>
      <c r="C541" s="104" t="s">
        <v>56</v>
      </c>
      <c r="D541" s="104"/>
      <c r="E541" s="104" t="s">
        <v>4273</v>
      </c>
      <c r="F541" s="104" t="s">
        <v>265</v>
      </c>
      <c r="G541" s="104" t="s">
        <v>5180</v>
      </c>
      <c r="H541" s="104" t="s">
        <v>650</v>
      </c>
      <c r="I541" s="104" t="s">
        <v>4991</v>
      </c>
      <c r="J541" s="104">
        <v>1100</v>
      </c>
      <c r="K541" s="109">
        <v>42074</v>
      </c>
      <c r="L541" s="109">
        <v>42143</v>
      </c>
      <c r="M541" s="109">
        <v>42390</v>
      </c>
      <c r="N541" s="104">
        <v>208061</v>
      </c>
      <c r="O541" s="104">
        <v>208061</v>
      </c>
      <c r="P541" s="104">
        <v>0</v>
      </c>
      <c r="Q541" s="104">
        <v>0</v>
      </c>
      <c r="R541" s="104">
        <v>0</v>
      </c>
      <c r="S541" s="104" t="s">
        <v>4281</v>
      </c>
    </row>
    <row r="542" spans="1:19" ht="15.75" thickBot="1" x14ac:dyDescent="0.3">
      <c r="A542" s="134">
        <v>532</v>
      </c>
      <c r="B542" s="133" t="s">
        <v>4939</v>
      </c>
      <c r="C542" s="104" t="s">
        <v>56</v>
      </c>
      <c r="D542" s="104"/>
      <c r="E542" s="104" t="s">
        <v>4273</v>
      </c>
      <c r="F542" s="104" t="s">
        <v>265</v>
      </c>
      <c r="G542" s="104" t="s">
        <v>5177</v>
      </c>
      <c r="H542" s="104" t="s">
        <v>650</v>
      </c>
      <c r="I542" s="104" t="s">
        <v>4993</v>
      </c>
      <c r="J542" s="104">
        <v>1103</v>
      </c>
      <c r="K542" s="109">
        <v>42074</v>
      </c>
      <c r="L542" s="109">
        <v>42143</v>
      </c>
      <c r="M542" s="109">
        <v>42390</v>
      </c>
      <c r="N542" s="104">
        <v>97911</v>
      </c>
      <c r="O542" s="104">
        <v>97911</v>
      </c>
      <c r="P542" s="104">
        <v>0</v>
      </c>
      <c r="Q542" s="104">
        <v>0</v>
      </c>
      <c r="R542" s="104">
        <v>0</v>
      </c>
      <c r="S542" s="104" t="s">
        <v>4281</v>
      </c>
    </row>
    <row r="543" spans="1:19" ht="15.75" thickBot="1" x14ac:dyDescent="0.3">
      <c r="A543" s="134">
        <v>533</v>
      </c>
      <c r="B543" s="133" t="s">
        <v>4941</v>
      </c>
      <c r="C543" s="104" t="s">
        <v>56</v>
      </c>
      <c r="D543" s="104"/>
      <c r="E543" s="104" t="s">
        <v>4277</v>
      </c>
      <c r="F543" s="104" t="s">
        <v>265</v>
      </c>
      <c r="G543" s="104" t="s">
        <v>5180</v>
      </c>
      <c r="H543" s="104" t="s">
        <v>656</v>
      </c>
      <c r="I543" s="104" t="s">
        <v>4890</v>
      </c>
      <c r="J543" s="104">
        <v>1321</v>
      </c>
      <c r="K543" s="109">
        <v>42074</v>
      </c>
      <c r="L543" s="109">
        <v>42166</v>
      </c>
      <c r="M543" s="109">
        <v>43993</v>
      </c>
      <c r="N543" s="104">
        <v>489556</v>
      </c>
      <c r="O543" s="104">
        <v>489556</v>
      </c>
      <c r="P543" s="104">
        <v>0</v>
      </c>
      <c r="Q543" s="104">
        <v>0</v>
      </c>
      <c r="R543" s="104">
        <v>0</v>
      </c>
      <c r="S543" s="104"/>
    </row>
    <row r="544" spans="1:19" ht="15.75" thickBot="1" x14ac:dyDescent="0.3">
      <c r="A544" s="134">
        <v>534</v>
      </c>
      <c r="B544" s="133" t="s">
        <v>4943</v>
      </c>
      <c r="C544" s="104" t="s">
        <v>56</v>
      </c>
      <c r="D544" s="104"/>
      <c r="E544" s="104" t="s">
        <v>4273</v>
      </c>
      <c r="F544" s="104" t="s">
        <v>265</v>
      </c>
      <c r="G544" s="104" t="s">
        <v>5180</v>
      </c>
      <c r="H544" s="104" t="s">
        <v>650</v>
      </c>
      <c r="I544" s="104" t="s">
        <v>4996</v>
      </c>
      <c r="J544" s="104">
        <v>1436</v>
      </c>
      <c r="K544" s="109">
        <v>42079</v>
      </c>
      <c r="L544" s="109">
        <v>42179</v>
      </c>
      <c r="M544" s="109">
        <v>42390</v>
      </c>
      <c r="N544" s="104">
        <v>85672</v>
      </c>
      <c r="O544" s="104">
        <v>85672</v>
      </c>
      <c r="P544" s="104">
        <v>0</v>
      </c>
      <c r="Q544" s="104">
        <v>0</v>
      </c>
      <c r="R544" s="104">
        <v>0</v>
      </c>
      <c r="S544" s="104" t="s">
        <v>4281</v>
      </c>
    </row>
    <row r="545" spans="1:19" ht="15.75" thickBot="1" x14ac:dyDescent="0.3">
      <c r="A545" s="134">
        <v>535</v>
      </c>
      <c r="B545" s="133" t="s">
        <v>4945</v>
      </c>
      <c r="C545" s="104" t="s">
        <v>56</v>
      </c>
      <c r="D545" s="104"/>
      <c r="E545" s="104" t="s">
        <v>4273</v>
      </c>
      <c r="F545" s="104" t="s">
        <v>265</v>
      </c>
      <c r="G545" s="104" t="s">
        <v>5232</v>
      </c>
      <c r="H545" s="104" t="s">
        <v>650</v>
      </c>
      <c r="I545" s="104" t="s">
        <v>4998</v>
      </c>
      <c r="J545" s="104">
        <v>2414</v>
      </c>
      <c r="K545" s="109">
        <v>42081</v>
      </c>
      <c r="L545" s="109">
        <v>42286</v>
      </c>
      <c r="M545" s="109">
        <v>42390</v>
      </c>
      <c r="N545" s="104">
        <v>192375</v>
      </c>
      <c r="O545" s="104">
        <v>192375</v>
      </c>
      <c r="P545" s="104">
        <v>0</v>
      </c>
      <c r="Q545" s="104">
        <v>0</v>
      </c>
      <c r="R545" s="104">
        <v>0</v>
      </c>
      <c r="S545" s="104" t="s">
        <v>4281</v>
      </c>
    </row>
    <row r="546" spans="1:19" ht="15.75" thickBot="1" x14ac:dyDescent="0.3">
      <c r="A546" s="134">
        <v>536</v>
      </c>
      <c r="B546" s="133" t="s">
        <v>4947</v>
      </c>
      <c r="C546" s="104" t="s">
        <v>56</v>
      </c>
      <c r="D546" s="104"/>
      <c r="E546" s="104" t="s">
        <v>4274</v>
      </c>
      <c r="F546" s="104" t="s">
        <v>265</v>
      </c>
      <c r="G546" s="104" t="s">
        <v>5180</v>
      </c>
      <c r="H546" s="104" t="s">
        <v>656</v>
      </c>
      <c r="I546" s="104" t="s">
        <v>5000</v>
      </c>
      <c r="J546" s="104">
        <v>92640</v>
      </c>
      <c r="K546" s="109">
        <v>42082</v>
      </c>
      <c r="L546" s="109">
        <v>42104</v>
      </c>
      <c r="M546" s="109">
        <v>42390</v>
      </c>
      <c r="N546" s="104">
        <v>77881</v>
      </c>
      <c r="O546" s="104">
        <v>77881</v>
      </c>
      <c r="P546" s="104">
        <v>0</v>
      </c>
      <c r="Q546" s="104">
        <v>0</v>
      </c>
      <c r="R546" s="104">
        <v>0</v>
      </c>
      <c r="S546" s="104" t="s">
        <v>4281</v>
      </c>
    </row>
    <row r="547" spans="1:19" ht="15.75" thickBot="1" x14ac:dyDescent="0.3">
      <c r="A547" s="134">
        <v>537</v>
      </c>
      <c r="B547" s="133" t="s">
        <v>4949</v>
      </c>
      <c r="C547" s="104" t="s">
        <v>56</v>
      </c>
      <c r="D547" s="104"/>
      <c r="E547" s="104" t="s">
        <v>4273</v>
      </c>
      <c r="F547" s="104" t="s">
        <v>265</v>
      </c>
      <c r="G547" s="104" t="s">
        <v>5205</v>
      </c>
      <c r="H547" s="104" t="s">
        <v>650</v>
      </c>
      <c r="I547" s="104" t="s">
        <v>5002</v>
      </c>
      <c r="J547" s="104">
        <v>1607</v>
      </c>
      <c r="K547" s="109">
        <v>42082</v>
      </c>
      <c r="L547" s="109">
        <v>42205</v>
      </c>
      <c r="M547" s="109">
        <v>42390</v>
      </c>
      <c r="N547" s="104">
        <v>146867</v>
      </c>
      <c r="O547" s="104">
        <v>146867</v>
      </c>
      <c r="P547" s="104">
        <v>0</v>
      </c>
      <c r="Q547" s="104">
        <v>0</v>
      </c>
      <c r="R547" s="104">
        <v>0</v>
      </c>
      <c r="S547" s="104" t="s">
        <v>4281</v>
      </c>
    </row>
    <row r="548" spans="1:19" ht="15.75" thickBot="1" x14ac:dyDescent="0.3">
      <c r="A548" s="134">
        <v>538</v>
      </c>
      <c r="B548" s="133" t="s">
        <v>4951</v>
      </c>
      <c r="C548" s="104" t="s">
        <v>56</v>
      </c>
      <c r="D548" s="104"/>
      <c r="E548" s="104" t="s">
        <v>4273</v>
      </c>
      <c r="F548" s="104" t="s">
        <v>265</v>
      </c>
      <c r="G548" s="104" t="s">
        <v>5180</v>
      </c>
      <c r="H548" s="104" t="s">
        <v>650</v>
      </c>
      <c r="I548" s="104" t="s">
        <v>4890</v>
      </c>
      <c r="J548" s="104">
        <v>1320</v>
      </c>
      <c r="K548" s="109">
        <v>42090</v>
      </c>
      <c r="L548" s="109">
        <v>42166</v>
      </c>
      <c r="M548" s="109">
        <v>45819</v>
      </c>
      <c r="N548" s="104">
        <v>367167</v>
      </c>
      <c r="O548" s="104">
        <v>367167</v>
      </c>
      <c r="P548" s="104">
        <v>0</v>
      </c>
      <c r="Q548" s="104">
        <v>0</v>
      </c>
      <c r="R548" s="104">
        <v>0</v>
      </c>
      <c r="S548" s="104" t="s">
        <v>4281</v>
      </c>
    </row>
    <row r="549" spans="1:19" ht="15.75" thickBot="1" x14ac:dyDescent="0.3">
      <c r="A549" s="134">
        <v>539</v>
      </c>
      <c r="B549" s="133" t="s">
        <v>4953</v>
      </c>
      <c r="C549" s="104" t="s">
        <v>56</v>
      </c>
      <c r="D549" s="104"/>
      <c r="E549" s="104" t="s">
        <v>4275</v>
      </c>
      <c r="F549" s="104" t="s">
        <v>265</v>
      </c>
      <c r="G549" s="104" t="s">
        <v>5180</v>
      </c>
      <c r="H549" s="104" t="s">
        <v>656</v>
      </c>
      <c r="I549" s="104" t="s">
        <v>5005</v>
      </c>
      <c r="J549" s="104">
        <v>92865</v>
      </c>
      <c r="K549" s="109">
        <v>42094</v>
      </c>
      <c r="L549" s="109">
        <v>42114</v>
      </c>
      <c r="M549" s="109">
        <v>42390</v>
      </c>
      <c r="N549" s="104">
        <v>77881</v>
      </c>
      <c r="O549" s="104">
        <v>77881</v>
      </c>
      <c r="P549" s="104">
        <v>0</v>
      </c>
      <c r="Q549" s="104">
        <v>0</v>
      </c>
      <c r="R549" s="104">
        <v>0</v>
      </c>
      <c r="S549" s="104" t="s">
        <v>4281</v>
      </c>
    </row>
    <row r="550" spans="1:19" ht="15.75" thickBot="1" x14ac:dyDescent="0.3">
      <c r="A550" s="134">
        <v>540</v>
      </c>
      <c r="B550" s="133" t="s">
        <v>4955</v>
      </c>
      <c r="C550" s="104" t="s">
        <v>56</v>
      </c>
      <c r="D550" s="104"/>
      <c r="E550" s="104" t="s">
        <v>4273</v>
      </c>
      <c r="F550" s="104" t="s">
        <v>265</v>
      </c>
      <c r="G550" s="104" t="s">
        <v>5209</v>
      </c>
      <c r="H550" s="104" t="s">
        <v>650</v>
      </c>
      <c r="I550" s="104" t="s">
        <v>5007</v>
      </c>
      <c r="J550" s="104">
        <v>1572</v>
      </c>
      <c r="K550" s="109">
        <v>42101</v>
      </c>
      <c r="L550" s="109">
        <v>42199</v>
      </c>
      <c r="M550" s="109">
        <v>42390</v>
      </c>
      <c r="N550" s="104">
        <v>122389</v>
      </c>
      <c r="O550" s="104">
        <v>237875</v>
      </c>
      <c r="P550" s="104">
        <v>0</v>
      </c>
      <c r="Q550" s="104">
        <v>0</v>
      </c>
      <c r="R550" s="104">
        <v>0</v>
      </c>
      <c r="S550" s="104" t="s">
        <v>4281</v>
      </c>
    </row>
    <row r="551" spans="1:19" ht="15.75" thickBot="1" x14ac:dyDescent="0.3">
      <c r="A551" s="134">
        <v>541</v>
      </c>
      <c r="B551" s="133" t="s">
        <v>4957</v>
      </c>
      <c r="C551" s="104" t="s">
        <v>56</v>
      </c>
      <c r="D551" s="104"/>
      <c r="E551" s="104" t="s">
        <v>4273</v>
      </c>
      <c r="F551" s="104" t="s">
        <v>265</v>
      </c>
      <c r="G551" s="104" t="s">
        <v>5180</v>
      </c>
      <c r="H551" s="104" t="s">
        <v>650</v>
      </c>
      <c r="I551" s="104" t="s">
        <v>5009</v>
      </c>
      <c r="J551" s="104">
        <v>1220</v>
      </c>
      <c r="K551" s="109">
        <v>42101</v>
      </c>
      <c r="L551" s="109">
        <v>42157</v>
      </c>
      <c r="M551" s="109">
        <v>42390</v>
      </c>
      <c r="N551" s="104">
        <v>122389</v>
      </c>
      <c r="O551" s="104">
        <v>122389</v>
      </c>
      <c r="P551" s="104">
        <v>0</v>
      </c>
      <c r="Q551" s="104">
        <v>0</v>
      </c>
      <c r="R551" s="104">
        <v>0</v>
      </c>
      <c r="S551" s="104" t="s">
        <v>4281</v>
      </c>
    </row>
    <row r="552" spans="1:19" ht="15.75" thickBot="1" x14ac:dyDescent="0.3">
      <c r="A552" s="134">
        <v>542</v>
      </c>
      <c r="B552" s="133" t="s">
        <v>4959</v>
      </c>
      <c r="C552" s="104" t="s">
        <v>56</v>
      </c>
      <c r="D552" s="104"/>
      <c r="E552" s="104" t="s">
        <v>4273</v>
      </c>
      <c r="F552" s="104" t="s">
        <v>265</v>
      </c>
      <c r="G552" s="104" t="s">
        <v>5205</v>
      </c>
      <c r="H552" s="104" t="s">
        <v>650</v>
      </c>
      <c r="I552" s="104" t="s">
        <v>5011</v>
      </c>
      <c r="J552" s="104">
        <v>1606</v>
      </c>
      <c r="K552" s="109">
        <v>42104</v>
      </c>
      <c r="L552" s="109">
        <v>42204</v>
      </c>
      <c r="M552" s="109">
        <v>42390</v>
      </c>
      <c r="N552" s="104">
        <v>159106</v>
      </c>
      <c r="O552" s="104">
        <v>159106</v>
      </c>
      <c r="P552" s="104">
        <v>0</v>
      </c>
      <c r="Q552" s="104">
        <v>0</v>
      </c>
      <c r="R552" s="104">
        <v>0</v>
      </c>
      <c r="S552" s="104" t="s">
        <v>4281</v>
      </c>
    </row>
    <row r="553" spans="1:19" ht="15.75" thickBot="1" x14ac:dyDescent="0.3">
      <c r="A553" s="134">
        <v>543</v>
      </c>
      <c r="B553" s="133" t="s">
        <v>4961</v>
      </c>
      <c r="C553" s="104" t="s">
        <v>56</v>
      </c>
      <c r="D553" s="104"/>
      <c r="E553" s="104" t="s">
        <v>4271</v>
      </c>
      <c r="F553" s="104" t="s">
        <v>265</v>
      </c>
      <c r="G553" s="104" t="s">
        <v>5186</v>
      </c>
      <c r="H553" s="104" t="s">
        <v>656</v>
      </c>
      <c r="I553" s="104" t="s">
        <v>5013</v>
      </c>
      <c r="J553" s="104">
        <v>2029</v>
      </c>
      <c r="K553" s="109">
        <v>42107</v>
      </c>
      <c r="L553" s="109">
        <v>42249</v>
      </c>
      <c r="M553" s="109">
        <v>42615</v>
      </c>
      <c r="N553" s="104">
        <v>256222</v>
      </c>
      <c r="O553" s="104">
        <v>256222</v>
      </c>
      <c r="P553" s="104">
        <v>0</v>
      </c>
      <c r="Q553" s="104">
        <v>0</v>
      </c>
      <c r="R553" s="104">
        <v>0</v>
      </c>
      <c r="S553" s="104" t="s">
        <v>4281</v>
      </c>
    </row>
    <row r="554" spans="1:19" ht="15.75" thickBot="1" x14ac:dyDescent="0.3">
      <c r="A554" s="134">
        <v>544</v>
      </c>
      <c r="B554" s="133" t="s">
        <v>4963</v>
      </c>
      <c r="C554" s="104" t="s">
        <v>56</v>
      </c>
      <c r="D554" s="104"/>
      <c r="E554" s="104" t="s">
        <v>4273</v>
      </c>
      <c r="F554" s="104" t="s">
        <v>265</v>
      </c>
      <c r="G554" s="104" t="s">
        <v>5186</v>
      </c>
      <c r="H554" s="104" t="s">
        <v>650</v>
      </c>
      <c r="I554" s="104" t="s">
        <v>5013</v>
      </c>
      <c r="J554" s="104">
        <v>2028</v>
      </c>
      <c r="K554" s="109">
        <v>42107</v>
      </c>
      <c r="L554" s="109">
        <v>42249</v>
      </c>
      <c r="M554" s="109">
        <v>42390</v>
      </c>
      <c r="N554" s="104">
        <v>128111</v>
      </c>
      <c r="O554" s="104">
        <v>512443</v>
      </c>
      <c r="P554" s="104">
        <v>0</v>
      </c>
      <c r="Q554" s="104">
        <v>0</v>
      </c>
      <c r="R554" s="104">
        <v>0</v>
      </c>
      <c r="S554" s="104" t="s">
        <v>4281</v>
      </c>
    </row>
    <row r="555" spans="1:19" ht="15.75" thickBot="1" x14ac:dyDescent="0.3">
      <c r="A555" s="134">
        <v>545</v>
      </c>
      <c r="B555" s="133" t="s">
        <v>4964</v>
      </c>
      <c r="C555" s="104" t="s">
        <v>56</v>
      </c>
      <c r="D555" s="104"/>
      <c r="E555" s="104" t="s">
        <v>4275</v>
      </c>
      <c r="F555" s="104" t="s">
        <v>265</v>
      </c>
      <c r="G555" s="104" t="s">
        <v>5180</v>
      </c>
      <c r="H555" s="104" t="s">
        <v>656</v>
      </c>
      <c r="I555" s="104" t="s">
        <v>4890</v>
      </c>
      <c r="J555" s="104">
        <v>93750</v>
      </c>
      <c r="K555" s="109">
        <v>42109</v>
      </c>
      <c r="L555" s="109">
        <v>42143</v>
      </c>
      <c r="M555" s="109">
        <v>42390</v>
      </c>
      <c r="N555" s="104">
        <v>263528</v>
      </c>
      <c r="O555" s="104">
        <v>256750</v>
      </c>
      <c r="P555" s="104">
        <v>0</v>
      </c>
      <c r="Q555" s="104">
        <v>0</v>
      </c>
      <c r="R555" s="104">
        <v>0</v>
      </c>
      <c r="S555" s="104" t="s">
        <v>4281</v>
      </c>
    </row>
    <row r="556" spans="1:19" ht="15.75" thickBot="1" x14ac:dyDescent="0.3">
      <c r="A556" s="134">
        <v>546</v>
      </c>
      <c r="B556" s="133" t="s">
        <v>4966</v>
      </c>
      <c r="C556" s="104" t="s">
        <v>56</v>
      </c>
      <c r="D556" s="104"/>
      <c r="E556" s="104" t="s">
        <v>4273</v>
      </c>
      <c r="F556" s="104" t="s">
        <v>265</v>
      </c>
      <c r="G556" s="104" t="s">
        <v>5232</v>
      </c>
      <c r="H556" s="104" t="s">
        <v>650</v>
      </c>
      <c r="I556" s="104" t="s">
        <v>5017</v>
      </c>
      <c r="J556" s="104">
        <v>1301</v>
      </c>
      <c r="K556" s="109">
        <v>42109</v>
      </c>
      <c r="L556" s="109">
        <v>42164</v>
      </c>
      <c r="M556" s="109">
        <v>42390</v>
      </c>
      <c r="N556" s="104">
        <v>146867</v>
      </c>
      <c r="O556" s="104">
        <v>260000</v>
      </c>
      <c r="P556" s="104">
        <v>0</v>
      </c>
      <c r="Q556" s="104">
        <v>0</v>
      </c>
      <c r="R556" s="104">
        <v>0</v>
      </c>
      <c r="S556" s="104" t="s">
        <v>4281</v>
      </c>
    </row>
    <row r="557" spans="1:19" ht="15.75" thickBot="1" x14ac:dyDescent="0.3">
      <c r="A557" s="134">
        <v>547</v>
      </c>
      <c r="B557" s="133" t="s">
        <v>4968</v>
      </c>
      <c r="C557" s="104" t="s">
        <v>56</v>
      </c>
      <c r="D557" s="104"/>
      <c r="E557" s="104" t="s">
        <v>4282</v>
      </c>
      <c r="F557" s="104" t="s">
        <v>265</v>
      </c>
      <c r="G557" s="104" t="s">
        <v>5180</v>
      </c>
      <c r="H557" s="104" t="s">
        <v>656</v>
      </c>
      <c r="I557" s="104" t="s">
        <v>5019</v>
      </c>
      <c r="J557" s="104">
        <v>1322</v>
      </c>
      <c r="K557" s="109">
        <v>42110</v>
      </c>
      <c r="L557" s="109">
        <v>42166</v>
      </c>
      <c r="M557" s="109">
        <v>42390</v>
      </c>
      <c r="N557" s="104">
        <v>489556</v>
      </c>
      <c r="O557" s="104">
        <v>256750</v>
      </c>
      <c r="P557" s="104">
        <v>0</v>
      </c>
      <c r="Q557" s="104">
        <v>0</v>
      </c>
      <c r="R557" s="104">
        <v>0</v>
      </c>
      <c r="S557" s="104" t="s">
        <v>4281</v>
      </c>
    </row>
    <row r="558" spans="1:19" ht="15.75" thickBot="1" x14ac:dyDescent="0.3">
      <c r="A558" s="134">
        <v>548</v>
      </c>
      <c r="B558" s="133" t="s">
        <v>4970</v>
      </c>
      <c r="C558" s="104" t="s">
        <v>56</v>
      </c>
      <c r="D558" s="104"/>
      <c r="E558" s="104" t="s">
        <v>4273</v>
      </c>
      <c r="F558" s="104" t="s">
        <v>265</v>
      </c>
      <c r="G558" s="104" t="s">
        <v>5205</v>
      </c>
      <c r="H558" s="104" t="s">
        <v>650</v>
      </c>
      <c r="I558" s="104" t="s">
        <v>5021</v>
      </c>
      <c r="J558" s="104">
        <v>1608</v>
      </c>
      <c r="K558" s="109">
        <v>42110</v>
      </c>
      <c r="L558" s="109">
        <v>42202</v>
      </c>
      <c r="M558" s="109">
        <v>42390</v>
      </c>
      <c r="N558" s="104">
        <v>269256</v>
      </c>
      <c r="O558" s="104">
        <v>355345</v>
      </c>
      <c r="P558" s="104">
        <v>0</v>
      </c>
      <c r="Q558" s="104">
        <v>0</v>
      </c>
      <c r="R558" s="104">
        <v>0</v>
      </c>
      <c r="S558" s="104" t="s">
        <v>4281</v>
      </c>
    </row>
    <row r="559" spans="1:19" ht="15.75" thickBot="1" x14ac:dyDescent="0.3">
      <c r="A559" s="134">
        <v>549</v>
      </c>
      <c r="B559" s="133" t="s">
        <v>4972</v>
      </c>
      <c r="C559" s="104" t="s">
        <v>56</v>
      </c>
      <c r="D559" s="104"/>
      <c r="E559" s="104" t="s">
        <v>4273</v>
      </c>
      <c r="F559" s="104" t="s">
        <v>265</v>
      </c>
      <c r="G559" s="104" t="s">
        <v>5180</v>
      </c>
      <c r="H559" s="104" t="s">
        <v>650</v>
      </c>
      <c r="I559" s="104" t="s">
        <v>5023</v>
      </c>
      <c r="J559" s="104">
        <v>1218</v>
      </c>
      <c r="K559" s="109">
        <v>42110</v>
      </c>
      <c r="L559" s="109">
        <v>42157</v>
      </c>
      <c r="M559" s="109">
        <v>42390</v>
      </c>
      <c r="N559" s="104">
        <v>110150</v>
      </c>
      <c r="O559" s="104">
        <v>367167</v>
      </c>
      <c r="P559" s="104">
        <v>0</v>
      </c>
      <c r="Q559" s="104">
        <v>0</v>
      </c>
      <c r="R559" s="104">
        <v>0</v>
      </c>
      <c r="S559" s="104" t="s">
        <v>4281</v>
      </c>
    </row>
    <row r="560" spans="1:19" ht="15.75" thickBot="1" x14ac:dyDescent="0.3">
      <c r="A560" s="134">
        <v>550</v>
      </c>
      <c r="B560" s="133" t="s">
        <v>4974</v>
      </c>
      <c r="C560" s="104" t="s">
        <v>56</v>
      </c>
      <c r="D560" s="104"/>
      <c r="E560" s="104" t="s">
        <v>4273</v>
      </c>
      <c r="F560" s="104" t="s">
        <v>265</v>
      </c>
      <c r="G560" s="104" t="s">
        <v>5180</v>
      </c>
      <c r="H560" s="104" t="s">
        <v>650</v>
      </c>
      <c r="I560" s="104" t="s">
        <v>5023</v>
      </c>
      <c r="J560" s="104">
        <v>1393</v>
      </c>
      <c r="K560" s="109">
        <v>42110</v>
      </c>
      <c r="L560" s="109">
        <v>42177</v>
      </c>
      <c r="M560" s="109">
        <v>42390</v>
      </c>
      <c r="N560" s="104">
        <v>110150</v>
      </c>
      <c r="O560" s="104">
        <v>110150</v>
      </c>
      <c r="P560" s="104">
        <v>0</v>
      </c>
      <c r="Q560" s="104">
        <v>0</v>
      </c>
      <c r="R560" s="104">
        <v>0</v>
      </c>
      <c r="S560" s="104" t="s">
        <v>4281</v>
      </c>
    </row>
    <row r="561" spans="1:19" ht="15.75" thickBot="1" x14ac:dyDescent="0.3">
      <c r="A561" s="134">
        <v>551</v>
      </c>
      <c r="B561" s="133" t="s">
        <v>4976</v>
      </c>
      <c r="C561" s="104" t="s">
        <v>56</v>
      </c>
      <c r="D561" s="104"/>
      <c r="E561" s="104" t="s">
        <v>4271</v>
      </c>
      <c r="F561" s="104" t="s">
        <v>265</v>
      </c>
      <c r="G561" s="104" t="s">
        <v>5180</v>
      </c>
      <c r="H561" s="104" t="s">
        <v>656</v>
      </c>
      <c r="I561" s="104" t="s">
        <v>5026</v>
      </c>
      <c r="J561" s="104">
        <v>2425</v>
      </c>
      <c r="K561" s="109">
        <v>42110</v>
      </c>
      <c r="L561" s="109">
        <v>42290</v>
      </c>
      <c r="M561" s="109">
        <v>42390</v>
      </c>
      <c r="N561" s="104">
        <v>512443</v>
      </c>
      <c r="O561" s="104">
        <v>512443</v>
      </c>
      <c r="P561" s="104">
        <v>0</v>
      </c>
      <c r="Q561" s="104">
        <v>0</v>
      </c>
      <c r="R561" s="104">
        <v>0</v>
      </c>
      <c r="S561" s="104" t="s">
        <v>4281</v>
      </c>
    </row>
    <row r="562" spans="1:19" ht="15.75" thickBot="1" x14ac:dyDescent="0.3">
      <c r="A562" s="134">
        <v>552</v>
      </c>
      <c r="B562" s="133" t="s">
        <v>4978</v>
      </c>
      <c r="C562" s="104" t="s">
        <v>56</v>
      </c>
      <c r="D562" s="104"/>
      <c r="E562" s="104" t="s">
        <v>4273</v>
      </c>
      <c r="F562" s="104" t="s">
        <v>265</v>
      </c>
      <c r="G562" s="104" t="s">
        <v>5209</v>
      </c>
      <c r="H562" s="104" t="s">
        <v>650</v>
      </c>
      <c r="I562" s="104" t="s">
        <v>5028</v>
      </c>
      <c r="J562" s="104">
        <v>1705</v>
      </c>
      <c r="K562" s="109">
        <v>42111</v>
      </c>
      <c r="L562" s="109">
        <v>42215</v>
      </c>
      <c r="M562" s="109">
        <v>42390</v>
      </c>
      <c r="N562" s="104">
        <v>256222</v>
      </c>
      <c r="O562" s="104">
        <v>256750</v>
      </c>
      <c r="P562" s="104">
        <v>0</v>
      </c>
      <c r="Q562" s="104">
        <v>0</v>
      </c>
      <c r="R562" s="104">
        <v>0</v>
      </c>
      <c r="S562" s="104" t="s">
        <v>4281</v>
      </c>
    </row>
    <row r="563" spans="1:19" ht="15.75" thickBot="1" x14ac:dyDescent="0.3">
      <c r="A563" s="134">
        <v>553</v>
      </c>
      <c r="B563" s="133" t="s">
        <v>4979</v>
      </c>
      <c r="C563" s="104" t="s">
        <v>56</v>
      </c>
      <c r="D563" s="104"/>
      <c r="E563" s="104" t="s">
        <v>4273</v>
      </c>
      <c r="F563" s="104" t="s">
        <v>265</v>
      </c>
      <c r="G563" s="104" t="s">
        <v>5180</v>
      </c>
      <c r="H563" s="104" t="s">
        <v>650</v>
      </c>
      <c r="I563" s="104" t="s">
        <v>4991</v>
      </c>
      <c r="J563" s="104">
        <v>1597</v>
      </c>
      <c r="K563" s="109">
        <v>42121</v>
      </c>
      <c r="L563" s="109">
        <v>42202</v>
      </c>
      <c r="M563" s="109">
        <v>42390</v>
      </c>
      <c r="N563" s="104">
        <v>250000</v>
      </c>
      <c r="O563" s="104">
        <v>260000</v>
      </c>
      <c r="P563" s="104">
        <v>0</v>
      </c>
      <c r="Q563" s="104">
        <v>0</v>
      </c>
      <c r="R563" s="104">
        <v>0</v>
      </c>
      <c r="S563" s="104" t="s">
        <v>4281</v>
      </c>
    </row>
    <row r="564" spans="1:19" ht="15.75" thickBot="1" x14ac:dyDescent="0.3">
      <c r="A564" s="134">
        <v>554</v>
      </c>
      <c r="B564" s="133" t="s">
        <v>4981</v>
      </c>
      <c r="C564" s="104" t="s">
        <v>56</v>
      </c>
      <c r="D564" s="104"/>
      <c r="E564" s="104" t="s">
        <v>4273</v>
      </c>
      <c r="F564" s="104" t="s">
        <v>265</v>
      </c>
      <c r="G564" s="104" t="s">
        <v>5180</v>
      </c>
      <c r="H564" s="104" t="s">
        <v>650</v>
      </c>
      <c r="I564" s="104" t="s">
        <v>5031</v>
      </c>
      <c r="J564" s="104">
        <v>1974</v>
      </c>
      <c r="K564" s="109">
        <v>42121</v>
      </c>
      <c r="L564" s="109">
        <v>42241</v>
      </c>
      <c r="M564" s="109">
        <v>42390</v>
      </c>
      <c r="N564" s="104">
        <v>187500</v>
      </c>
      <c r="O564" s="104">
        <v>256750</v>
      </c>
      <c r="P564" s="104">
        <v>0</v>
      </c>
      <c r="Q564" s="104">
        <v>0</v>
      </c>
      <c r="R564" s="104">
        <v>0</v>
      </c>
      <c r="S564" s="104" t="s">
        <v>4281</v>
      </c>
    </row>
    <row r="565" spans="1:19" ht="15.75" thickBot="1" x14ac:dyDescent="0.3">
      <c r="A565" s="134">
        <v>555</v>
      </c>
      <c r="B565" s="133" t="s">
        <v>4983</v>
      </c>
      <c r="C565" s="104" t="s">
        <v>56</v>
      </c>
      <c r="D565" s="104"/>
      <c r="E565" s="104" t="s">
        <v>4282</v>
      </c>
      <c r="F565" s="104" t="s">
        <v>265</v>
      </c>
      <c r="G565" s="104" t="s">
        <v>5232</v>
      </c>
      <c r="H565" s="104" t="s">
        <v>656</v>
      </c>
      <c r="I565" s="104" t="s">
        <v>5017</v>
      </c>
      <c r="J565" s="104">
        <v>1814</v>
      </c>
      <c r="K565" s="109">
        <v>42124</v>
      </c>
      <c r="L565" s="109">
        <v>42229</v>
      </c>
      <c r="M565" s="109">
        <v>42595</v>
      </c>
      <c r="N565" s="104">
        <v>230599</v>
      </c>
      <c r="O565" s="104">
        <v>355345</v>
      </c>
      <c r="P565" s="104">
        <v>0</v>
      </c>
      <c r="Q565" s="104">
        <v>0</v>
      </c>
      <c r="R565" s="104">
        <v>0</v>
      </c>
      <c r="S565" s="104" t="s">
        <v>4281</v>
      </c>
    </row>
    <row r="566" spans="1:19" ht="15.75" thickBot="1" x14ac:dyDescent="0.3">
      <c r="A566" s="134">
        <v>556</v>
      </c>
      <c r="B566" s="133" t="s">
        <v>4985</v>
      </c>
      <c r="C566" s="104" t="s">
        <v>56</v>
      </c>
      <c r="D566" s="104"/>
      <c r="E566" s="104" t="s">
        <v>4275</v>
      </c>
      <c r="F566" s="104" t="s">
        <v>265</v>
      </c>
      <c r="G566" s="104" t="s">
        <v>5180</v>
      </c>
      <c r="H566" s="104" t="s">
        <v>656</v>
      </c>
      <c r="I566" s="104" t="s">
        <v>5034</v>
      </c>
      <c r="J566" s="104">
        <v>93898</v>
      </c>
      <c r="K566" s="109">
        <v>42110</v>
      </c>
      <c r="L566" s="109">
        <v>42135</v>
      </c>
      <c r="M566" s="109">
        <v>42390</v>
      </c>
      <c r="N566" s="104">
        <v>77881</v>
      </c>
      <c r="O566" s="104">
        <v>367167</v>
      </c>
      <c r="P566" s="104">
        <v>0</v>
      </c>
      <c r="Q566" s="104">
        <v>0</v>
      </c>
      <c r="R566" s="104">
        <v>0</v>
      </c>
      <c r="S566" s="104" t="s">
        <v>4281</v>
      </c>
    </row>
    <row r="567" spans="1:19" ht="15.75" thickBot="1" x14ac:dyDescent="0.3">
      <c r="A567" s="134">
        <v>557</v>
      </c>
      <c r="B567" s="133" t="s">
        <v>4986</v>
      </c>
      <c r="C567" s="104" t="s">
        <v>56</v>
      </c>
      <c r="D567" s="104"/>
      <c r="E567" s="104" t="s">
        <v>4282</v>
      </c>
      <c r="F567" s="104" t="s">
        <v>265</v>
      </c>
      <c r="G567" s="104" t="s">
        <v>5205</v>
      </c>
      <c r="H567" s="104" t="s">
        <v>656</v>
      </c>
      <c r="I567" s="104" t="s">
        <v>5036</v>
      </c>
      <c r="J567" s="104">
        <v>1440</v>
      </c>
      <c r="K567" s="109">
        <v>42139</v>
      </c>
      <c r="L567" s="109">
        <v>42179</v>
      </c>
      <c r="M567" s="109">
        <v>42390</v>
      </c>
      <c r="N567" s="104">
        <v>255625</v>
      </c>
      <c r="O567" s="104">
        <v>255625</v>
      </c>
      <c r="P567" s="104">
        <v>0</v>
      </c>
      <c r="Q567" s="104">
        <v>0</v>
      </c>
      <c r="R567" s="104">
        <v>0</v>
      </c>
      <c r="S567" s="104" t="s">
        <v>4281</v>
      </c>
    </row>
    <row r="568" spans="1:19" ht="15.75" thickBot="1" x14ac:dyDescent="0.3">
      <c r="A568" s="134">
        <v>558</v>
      </c>
      <c r="B568" s="133" t="s">
        <v>4988</v>
      </c>
      <c r="C568" s="104" t="s">
        <v>56</v>
      </c>
      <c r="D568" s="104"/>
      <c r="E568" s="104" t="s">
        <v>4273</v>
      </c>
      <c r="F568" s="104" t="s">
        <v>265</v>
      </c>
      <c r="G568" s="104" t="s">
        <v>5186</v>
      </c>
      <c r="H568" s="104" t="s">
        <v>650</v>
      </c>
      <c r="I568" s="104" t="s">
        <v>5038</v>
      </c>
      <c r="J568" s="104">
        <v>2058</v>
      </c>
      <c r="K568" s="109">
        <v>42139</v>
      </c>
      <c r="L568" s="109">
        <v>42254</v>
      </c>
      <c r="M568" s="109">
        <v>42390</v>
      </c>
      <c r="N568" s="104">
        <v>192375</v>
      </c>
      <c r="O568" s="104">
        <v>192375</v>
      </c>
      <c r="P568" s="104">
        <v>0</v>
      </c>
      <c r="Q568" s="104">
        <v>0</v>
      </c>
      <c r="R568" s="104">
        <v>0</v>
      </c>
      <c r="S568" s="104" t="s">
        <v>4281</v>
      </c>
    </row>
    <row r="569" spans="1:19" ht="15.75" thickBot="1" x14ac:dyDescent="0.3">
      <c r="A569" s="134">
        <v>559</v>
      </c>
      <c r="B569" s="133" t="s">
        <v>4990</v>
      </c>
      <c r="C569" s="104" t="s">
        <v>56</v>
      </c>
      <c r="D569" s="104"/>
      <c r="E569" s="104" t="s">
        <v>4273</v>
      </c>
      <c r="F569" s="104" t="s">
        <v>265</v>
      </c>
      <c r="G569" s="104" t="s">
        <v>5180</v>
      </c>
      <c r="H569" s="104" t="s">
        <v>650</v>
      </c>
      <c r="I569" s="104" t="s">
        <v>5009</v>
      </c>
      <c r="J569" s="104">
        <v>1739</v>
      </c>
      <c r="K569" s="109">
        <v>42153</v>
      </c>
      <c r="L569" s="109">
        <v>42221</v>
      </c>
      <c r="M569" s="109">
        <v>42390</v>
      </c>
      <c r="N569" s="104">
        <v>192375</v>
      </c>
      <c r="O569" s="104">
        <v>192375</v>
      </c>
      <c r="P569" s="104">
        <v>0</v>
      </c>
      <c r="Q569" s="104">
        <v>0</v>
      </c>
      <c r="R569" s="104">
        <v>0</v>
      </c>
      <c r="S569" s="104" t="s">
        <v>4281</v>
      </c>
    </row>
    <row r="570" spans="1:19" ht="15.75" thickBot="1" x14ac:dyDescent="0.3">
      <c r="A570" s="134">
        <v>560</v>
      </c>
      <c r="B570" s="133" t="s">
        <v>4992</v>
      </c>
      <c r="C570" s="104" t="s">
        <v>56</v>
      </c>
      <c r="D570" s="104"/>
      <c r="E570" s="104" t="s">
        <v>4275</v>
      </c>
      <c r="F570" s="104" t="s">
        <v>265</v>
      </c>
      <c r="G570" s="104" t="s">
        <v>5180</v>
      </c>
      <c r="H570" s="104" t="s">
        <v>656</v>
      </c>
      <c r="I570" s="104" t="s">
        <v>5041</v>
      </c>
      <c r="J570" s="104">
        <v>94320</v>
      </c>
      <c r="K570" s="109">
        <v>42145</v>
      </c>
      <c r="L570" s="109">
        <v>42159</v>
      </c>
      <c r="M570" s="109">
        <v>42390</v>
      </c>
      <c r="N570" s="104">
        <v>77881</v>
      </c>
      <c r="O570" s="104">
        <v>77881</v>
      </c>
      <c r="P570" s="104">
        <v>0</v>
      </c>
      <c r="Q570" s="104">
        <v>0</v>
      </c>
      <c r="R570" s="104">
        <v>0</v>
      </c>
      <c r="S570" s="104" t="s">
        <v>4281</v>
      </c>
    </row>
    <row r="571" spans="1:19" ht="15.75" thickBot="1" x14ac:dyDescent="0.3">
      <c r="A571" s="134">
        <v>561</v>
      </c>
      <c r="B571" s="133" t="s">
        <v>4994</v>
      </c>
      <c r="C571" s="104" t="s">
        <v>56</v>
      </c>
      <c r="D571" s="104"/>
      <c r="E571" s="104" t="s">
        <v>4273</v>
      </c>
      <c r="F571" s="104" t="s">
        <v>265</v>
      </c>
      <c r="G571" s="104" t="s">
        <v>5180</v>
      </c>
      <c r="H571" s="104" t="s">
        <v>650</v>
      </c>
      <c r="I571" s="104" t="s">
        <v>4918</v>
      </c>
      <c r="J571" s="104">
        <v>1704</v>
      </c>
      <c r="K571" s="109">
        <v>42159</v>
      </c>
      <c r="L571" s="109">
        <v>42215</v>
      </c>
      <c r="M571" s="109">
        <v>42390</v>
      </c>
      <c r="N571" s="104">
        <v>256222</v>
      </c>
      <c r="O571" s="104">
        <v>256222</v>
      </c>
      <c r="P571" s="104">
        <v>0</v>
      </c>
      <c r="Q571" s="104">
        <v>0</v>
      </c>
      <c r="R571" s="104">
        <v>0</v>
      </c>
      <c r="S571" s="104" t="s">
        <v>4281</v>
      </c>
    </row>
    <row r="572" spans="1:19" ht="15.75" thickBot="1" x14ac:dyDescent="0.3">
      <c r="A572" s="134">
        <v>562</v>
      </c>
      <c r="B572" s="133" t="s">
        <v>4995</v>
      </c>
      <c r="C572" s="104" t="s">
        <v>56</v>
      </c>
      <c r="D572" s="104"/>
      <c r="E572" s="104" t="s">
        <v>4273</v>
      </c>
      <c r="F572" s="104" t="s">
        <v>265</v>
      </c>
      <c r="G572" s="104" t="s">
        <v>5209</v>
      </c>
      <c r="H572" s="104" t="s">
        <v>650</v>
      </c>
      <c r="I572" s="104" t="s">
        <v>5044</v>
      </c>
      <c r="J572" s="104">
        <v>1710</v>
      </c>
      <c r="K572" s="109">
        <v>42157</v>
      </c>
      <c r="L572" s="109">
        <v>42216</v>
      </c>
      <c r="M572" s="109">
        <v>42390</v>
      </c>
      <c r="N572" s="104">
        <v>256500</v>
      </c>
      <c r="O572" s="104">
        <v>237875</v>
      </c>
      <c r="P572" s="104">
        <v>0</v>
      </c>
      <c r="Q572" s="104">
        <v>0</v>
      </c>
      <c r="R572" s="104">
        <v>0</v>
      </c>
      <c r="S572" s="104" t="s">
        <v>4281</v>
      </c>
    </row>
    <row r="573" spans="1:19" ht="15.75" thickBot="1" x14ac:dyDescent="0.3">
      <c r="A573" s="134">
        <v>563</v>
      </c>
      <c r="B573" s="133" t="s">
        <v>4997</v>
      </c>
      <c r="C573" s="104" t="s">
        <v>56</v>
      </c>
      <c r="D573" s="104"/>
      <c r="E573" s="104" t="s">
        <v>4275</v>
      </c>
      <c r="F573" s="104" t="s">
        <v>265</v>
      </c>
      <c r="G573" s="104" t="s">
        <v>5180</v>
      </c>
      <c r="H573" s="104" t="s">
        <v>656</v>
      </c>
      <c r="I573" s="104" t="s">
        <v>5046</v>
      </c>
      <c r="J573" s="104">
        <v>1626</v>
      </c>
      <c r="K573" s="109">
        <v>42174</v>
      </c>
      <c r="L573" s="109">
        <v>42206</v>
      </c>
      <c r="M573" s="109">
        <v>42298</v>
      </c>
      <c r="N573" s="104">
        <v>102600</v>
      </c>
      <c r="O573" s="104">
        <v>102600</v>
      </c>
      <c r="P573" s="104">
        <v>0</v>
      </c>
      <c r="Q573" s="104">
        <v>0</v>
      </c>
      <c r="R573" s="104">
        <v>0</v>
      </c>
      <c r="S573" s="104" t="s">
        <v>4281</v>
      </c>
    </row>
    <row r="574" spans="1:19" ht="15.75" thickBot="1" x14ac:dyDescent="0.3">
      <c r="A574" s="134">
        <v>564</v>
      </c>
      <c r="B574" s="133" t="s">
        <v>4999</v>
      </c>
      <c r="C574" s="104" t="s">
        <v>56</v>
      </c>
      <c r="D574" s="104"/>
      <c r="E574" s="104" t="s">
        <v>4273</v>
      </c>
      <c r="F574" s="104" t="s">
        <v>265</v>
      </c>
      <c r="G574" s="104" t="s">
        <v>5180</v>
      </c>
      <c r="H574" s="104" t="s">
        <v>650</v>
      </c>
      <c r="I574" s="104" t="s">
        <v>5048</v>
      </c>
      <c r="J574" s="104">
        <v>2481</v>
      </c>
      <c r="K574" s="109">
        <v>42181</v>
      </c>
      <c r="L574" s="109">
        <v>42292</v>
      </c>
      <c r="M574" s="109">
        <v>42390</v>
      </c>
      <c r="N574" s="104">
        <v>192166</v>
      </c>
      <c r="O574" s="104">
        <v>192166</v>
      </c>
      <c r="P574" s="104">
        <v>0</v>
      </c>
      <c r="Q574" s="104">
        <v>0</v>
      </c>
      <c r="R574" s="104">
        <v>0</v>
      </c>
      <c r="S574" s="104" t="s">
        <v>4281</v>
      </c>
    </row>
    <row r="575" spans="1:19" ht="15.75" thickBot="1" x14ac:dyDescent="0.3">
      <c r="A575" s="134">
        <v>565</v>
      </c>
      <c r="B575" s="133" t="s">
        <v>5001</v>
      </c>
      <c r="C575" s="104" t="s">
        <v>56</v>
      </c>
      <c r="D575" s="104"/>
      <c r="E575" s="104" t="s">
        <v>4273</v>
      </c>
      <c r="F575" s="104" t="s">
        <v>265</v>
      </c>
      <c r="G575" s="104" t="s">
        <v>5180</v>
      </c>
      <c r="H575" s="104" t="s">
        <v>650</v>
      </c>
      <c r="I575" s="104" t="s">
        <v>5050</v>
      </c>
      <c r="J575" s="104">
        <v>2003</v>
      </c>
      <c r="K575" s="109">
        <v>42192</v>
      </c>
      <c r="L575" s="109">
        <v>42247</v>
      </c>
      <c r="M575" s="109">
        <v>42390</v>
      </c>
      <c r="N575" s="104">
        <v>192166</v>
      </c>
      <c r="O575" s="104">
        <v>192166</v>
      </c>
      <c r="P575" s="104">
        <v>0</v>
      </c>
      <c r="Q575" s="104">
        <v>0</v>
      </c>
      <c r="R575" s="104">
        <v>0</v>
      </c>
      <c r="S575" s="104" t="s">
        <v>4281</v>
      </c>
    </row>
    <row r="576" spans="1:19" ht="15.75" thickBot="1" x14ac:dyDescent="0.3">
      <c r="A576" s="134">
        <v>566</v>
      </c>
      <c r="B576" s="133" t="s">
        <v>5003</v>
      </c>
      <c r="C576" s="104" t="s">
        <v>56</v>
      </c>
      <c r="D576" s="104"/>
      <c r="E576" s="104" t="s">
        <v>4275</v>
      </c>
      <c r="F576" s="104" t="s">
        <v>265</v>
      </c>
      <c r="G576" s="104" t="s">
        <v>5180</v>
      </c>
      <c r="H576" s="104" t="s">
        <v>656</v>
      </c>
      <c r="I576" s="104" t="s">
        <v>5052</v>
      </c>
      <c r="J576" s="104">
        <v>1736</v>
      </c>
      <c r="K576" s="109">
        <v>42192</v>
      </c>
      <c r="L576" s="109">
        <v>42220</v>
      </c>
      <c r="M576" s="109">
        <v>42312</v>
      </c>
      <c r="N576" s="104">
        <v>64125</v>
      </c>
      <c r="O576" s="104">
        <v>64125</v>
      </c>
      <c r="P576" s="104">
        <v>0</v>
      </c>
      <c r="Q576" s="104">
        <v>0</v>
      </c>
      <c r="R576" s="104">
        <v>0</v>
      </c>
      <c r="S576" s="104" t="s">
        <v>4281</v>
      </c>
    </row>
    <row r="577" spans="1:19" ht="15.75" thickBot="1" x14ac:dyDescent="0.3">
      <c r="A577" s="134">
        <v>567</v>
      </c>
      <c r="B577" s="133" t="s">
        <v>5004</v>
      </c>
      <c r="C577" s="104" t="s">
        <v>56</v>
      </c>
      <c r="D577" s="104"/>
      <c r="E577" s="104" t="s">
        <v>4273</v>
      </c>
      <c r="F577" s="104" t="s">
        <v>265</v>
      </c>
      <c r="G577" s="104" t="s">
        <v>5212</v>
      </c>
      <c r="H577" s="104" t="s">
        <v>650</v>
      </c>
      <c r="I577" s="104" t="s">
        <v>5054</v>
      </c>
      <c r="J577" s="104">
        <v>2094</v>
      </c>
      <c r="K577" s="109">
        <v>42194</v>
      </c>
      <c r="L577" s="109">
        <v>42258</v>
      </c>
      <c r="M577" s="109">
        <v>45911</v>
      </c>
      <c r="N577" s="104">
        <v>250000</v>
      </c>
      <c r="O577" s="104">
        <v>237875</v>
      </c>
      <c r="P577" s="104">
        <v>0</v>
      </c>
      <c r="Q577" s="104">
        <v>0</v>
      </c>
      <c r="R577" s="104">
        <v>0</v>
      </c>
      <c r="S577" s="104" t="s">
        <v>4281</v>
      </c>
    </row>
    <row r="578" spans="1:19" ht="15.75" thickBot="1" x14ac:dyDescent="0.3">
      <c r="A578" s="134">
        <v>568</v>
      </c>
      <c r="B578" s="133" t="s">
        <v>5006</v>
      </c>
      <c r="C578" s="104" t="s">
        <v>56</v>
      </c>
      <c r="D578" s="104"/>
      <c r="E578" s="104" t="s">
        <v>4275</v>
      </c>
      <c r="F578" s="104" t="s">
        <v>265</v>
      </c>
      <c r="G578" s="104" t="s">
        <v>5180</v>
      </c>
      <c r="H578" s="104" t="s">
        <v>656</v>
      </c>
      <c r="I578" s="104" t="s">
        <v>5056</v>
      </c>
      <c r="J578" s="104">
        <v>1928</v>
      </c>
      <c r="K578" s="109">
        <v>42198</v>
      </c>
      <c r="L578" s="109">
        <v>42236</v>
      </c>
      <c r="M578" s="109">
        <v>42390</v>
      </c>
      <c r="N578" s="104">
        <v>76950</v>
      </c>
      <c r="O578" s="104">
        <v>76950</v>
      </c>
      <c r="P578" s="104">
        <v>0</v>
      </c>
      <c r="Q578" s="104">
        <v>0</v>
      </c>
      <c r="R578" s="104">
        <v>0</v>
      </c>
      <c r="S578" s="104" t="s">
        <v>4281</v>
      </c>
    </row>
    <row r="579" spans="1:19" ht="15.75" thickBot="1" x14ac:dyDescent="0.3">
      <c r="A579" s="134">
        <v>569</v>
      </c>
      <c r="B579" s="133" t="s">
        <v>5008</v>
      </c>
      <c r="C579" s="104" t="s">
        <v>56</v>
      </c>
      <c r="D579" s="104"/>
      <c r="E579" s="104" t="s">
        <v>4275</v>
      </c>
      <c r="F579" s="104" t="s">
        <v>265</v>
      </c>
      <c r="G579" s="104" t="s">
        <v>5180</v>
      </c>
      <c r="H579" s="104" t="s">
        <v>656</v>
      </c>
      <c r="I579" s="104" t="s">
        <v>5058</v>
      </c>
      <c r="J579" s="104">
        <v>1975</v>
      </c>
      <c r="K579" s="109">
        <v>42199</v>
      </c>
      <c r="L579" s="109">
        <v>42241</v>
      </c>
      <c r="M579" s="109">
        <v>42390</v>
      </c>
      <c r="N579" s="104">
        <v>102600</v>
      </c>
      <c r="O579" s="104">
        <v>102600</v>
      </c>
      <c r="P579" s="104">
        <v>0</v>
      </c>
      <c r="Q579" s="104">
        <v>0</v>
      </c>
      <c r="R579" s="104">
        <v>0</v>
      </c>
      <c r="S579" s="104" t="s">
        <v>4281</v>
      </c>
    </row>
    <row r="580" spans="1:19" ht="15.75" thickBot="1" x14ac:dyDescent="0.3">
      <c r="A580" s="134">
        <v>570</v>
      </c>
      <c r="B580" s="133" t="s">
        <v>5010</v>
      </c>
      <c r="C580" s="104" t="s">
        <v>56</v>
      </c>
      <c r="D580" s="104"/>
      <c r="E580" s="104" t="s">
        <v>4273</v>
      </c>
      <c r="F580" s="104" t="s">
        <v>265</v>
      </c>
      <c r="G580" s="104" t="s">
        <v>5180</v>
      </c>
      <c r="H580" s="104" t="s">
        <v>650</v>
      </c>
      <c r="I580" s="104" t="s">
        <v>5060</v>
      </c>
      <c r="J580" s="104">
        <v>2554</v>
      </c>
      <c r="K580" s="109">
        <v>42200</v>
      </c>
      <c r="L580" s="109">
        <v>42300</v>
      </c>
      <c r="M580" s="109">
        <v>42390</v>
      </c>
      <c r="N580" s="104">
        <v>256250</v>
      </c>
      <c r="O580" s="104">
        <v>256250</v>
      </c>
      <c r="P580" s="104">
        <v>0</v>
      </c>
      <c r="Q580" s="104">
        <v>0</v>
      </c>
      <c r="R580" s="104">
        <v>0</v>
      </c>
      <c r="S580" s="104" t="s">
        <v>4281</v>
      </c>
    </row>
    <row r="581" spans="1:19" ht="15.75" thickBot="1" x14ac:dyDescent="0.3">
      <c r="A581" s="134">
        <v>571</v>
      </c>
      <c r="B581" s="133" t="s">
        <v>5012</v>
      </c>
      <c r="C581" s="104" t="s">
        <v>56</v>
      </c>
      <c r="D581" s="104"/>
      <c r="E581" s="104" t="s">
        <v>4273</v>
      </c>
      <c r="F581" s="104" t="s">
        <v>265</v>
      </c>
      <c r="G581" s="104" t="s">
        <v>5177</v>
      </c>
      <c r="H581" s="104" t="s">
        <v>650</v>
      </c>
      <c r="I581" s="104" t="s">
        <v>5062</v>
      </c>
      <c r="J581" s="104">
        <v>2415</v>
      </c>
      <c r="K581" s="109">
        <v>42201</v>
      </c>
      <c r="L581" s="109">
        <v>42286</v>
      </c>
      <c r="M581" s="109">
        <v>42390</v>
      </c>
      <c r="N581" s="104">
        <v>256250</v>
      </c>
      <c r="O581" s="104">
        <v>256250</v>
      </c>
      <c r="P581" s="104">
        <v>0</v>
      </c>
      <c r="Q581" s="104">
        <v>0</v>
      </c>
      <c r="R581" s="104">
        <v>0</v>
      </c>
      <c r="S581" s="104" t="s">
        <v>4281</v>
      </c>
    </row>
    <row r="582" spans="1:19" ht="15.75" thickBot="1" x14ac:dyDescent="0.3">
      <c r="A582" s="134">
        <v>572</v>
      </c>
      <c r="B582" s="133" t="s">
        <v>5014</v>
      </c>
      <c r="C582" s="104" t="s">
        <v>56</v>
      </c>
      <c r="D582" s="104"/>
      <c r="E582" s="104" t="s">
        <v>4272</v>
      </c>
      <c r="F582" s="104" t="s">
        <v>265</v>
      </c>
      <c r="G582" s="104" t="s">
        <v>5186</v>
      </c>
      <c r="H582" s="104" t="s">
        <v>656</v>
      </c>
      <c r="I582" s="104" t="s">
        <v>5064</v>
      </c>
      <c r="J582" s="104">
        <v>2030</v>
      </c>
      <c r="K582" s="109">
        <v>42202</v>
      </c>
      <c r="L582" s="109">
        <v>42249</v>
      </c>
      <c r="M582" s="109">
        <v>42390</v>
      </c>
      <c r="N582" s="104">
        <v>384332</v>
      </c>
      <c r="O582" s="104">
        <v>384332</v>
      </c>
      <c r="P582" s="104">
        <v>0</v>
      </c>
      <c r="Q582" s="104">
        <v>0</v>
      </c>
      <c r="R582" s="104">
        <v>0</v>
      </c>
      <c r="S582" s="104" t="s">
        <v>4281</v>
      </c>
    </row>
    <row r="583" spans="1:19" ht="15.75" thickBot="1" x14ac:dyDescent="0.3">
      <c r="A583" s="134">
        <v>573</v>
      </c>
      <c r="B583" s="133" t="s">
        <v>5015</v>
      </c>
      <c r="C583" s="104" t="s">
        <v>56</v>
      </c>
      <c r="D583" s="104"/>
      <c r="E583" s="104" t="s">
        <v>4275</v>
      </c>
      <c r="F583" s="104" t="s">
        <v>265</v>
      </c>
      <c r="G583" s="104" t="s">
        <v>5180</v>
      </c>
      <c r="H583" s="104" t="s">
        <v>656</v>
      </c>
      <c r="I583" s="104" t="s">
        <v>5066</v>
      </c>
      <c r="J583" s="104">
        <v>2430</v>
      </c>
      <c r="K583" s="109">
        <v>42207</v>
      </c>
      <c r="L583" s="109">
        <v>42290</v>
      </c>
      <c r="M583" s="109">
        <v>42382</v>
      </c>
      <c r="N583" s="104">
        <v>128250</v>
      </c>
      <c r="O583" s="104">
        <v>128250</v>
      </c>
      <c r="P583" s="104">
        <v>0</v>
      </c>
      <c r="Q583" s="104">
        <v>0</v>
      </c>
      <c r="R583" s="104">
        <v>0</v>
      </c>
      <c r="S583" s="104" t="s">
        <v>4281</v>
      </c>
    </row>
    <row r="584" spans="1:19" ht="15.75" thickBot="1" x14ac:dyDescent="0.3">
      <c r="A584" s="134">
        <v>574</v>
      </c>
      <c r="B584" s="133" t="s">
        <v>5016</v>
      </c>
      <c r="C584" s="104" t="s">
        <v>56</v>
      </c>
      <c r="D584" s="104"/>
      <c r="E584" s="104" t="s">
        <v>4275</v>
      </c>
      <c r="F584" s="104" t="s">
        <v>265</v>
      </c>
      <c r="G584" s="104" t="s">
        <v>5232</v>
      </c>
      <c r="H584" s="104" t="s">
        <v>656</v>
      </c>
      <c r="I584" s="104" t="s">
        <v>5068</v>
      </c>
      <c r="J584" s="104">
        <v>2009</v>
      </c>
      <c r="K584" s="109">
        <v>42212</v>
      </c>
      <c r="L584" s="109">
        <v>42247</v>
      </c>
      <c r="M584" s="109">
        <v>42390</v>
      </c>
      <c r="N584" s="104">
        <v>102275</v>
      </c>
      <c r="O584" s="104">
        <v>102275</v>
      </c>
      <c r="P584" s="104">
        <v>0</v>
      </c>
      <c r="Q584" s="104">
        <v>0</v>
      </c>
      <c r="R584" s="104">
        <v>0</v>
      </c>
      <c r="S584" s="104" t="s">
        <v>4281</v>
      </c>
    </row>
    <row r="585" spans="1:19" ht="15.75" thickBot="1" x14ac:dyDescent="0.3">
      <c r="A585" s="134">
        <v>575</v>
      </c>
      <c r="B585" s="133" t="s">
        <v>5018</v>
      </c>
      <c r="C585" s="104" t="s">
        <v>56</v>
      </c>
      <c r="D585" s="104"/>
      <c r="E585" s="104" t="s">
        <v>4275</v>
      </c>
      <c r="F585" s="104" t="s">
        <v>265</v>
      </c>
      <c r="G585" s="104" t="s">
        <v>5180</v>
      </c>
      <c r="H585" s="104" t="s">
        <v>656</v>
      </c>
      <c r="I585" s="104" t="s">
        <v>5070</v>
      </c>
      <c r="J585" s="104">
        <v>2502</v>
      </c>
      <c r="K585" s="109">
        <v>42215</v>
      </c>
      <c r="L585" s="109">
        <v>42296</v>
      </c>
      <c r="M585" s="109">
        <v>42390</v>
      </c>
      <c r="N585" s="104">
        <v>76950</v>
      </c>
      <c r="O585" s="104">
        <v>76950</v>
      </c>
      <c r="P585" s="104">
        <v>0</v>
      </c>
      <c r="Q585" s="104">
        <v>0</v>
      </c>
      <c r="R585" s="104">
        <v>0</v>
      </c>
      <c r="S585" s="104" t="s">
        <v>4281</v>
      </c>
    </row>
    <row r="586" spans="1:19" ht="15.75" thickBot="1" x14ac:dyDescent="0.3">
      <c r="A586" s="134">
        <v>576</v>
      </c>
      <c r="B586" s="133" t="s">
        <v>5020</v>
      </c>
      <c r="C586" s="104" t="s">
        <v>56</v>
      </c>
      <c r="D586" s="104"/>
      <c r="E586" s="104" t="s">
        <v>4274</v>
      </c>
      <c r="F586" s="104" t="s">
        <v>265</v>
      </c>
      <c r="G586" s="104" t="s">
        <v>5180</v>
      </c>
      <c r="H586" s="104" t="s">
        <v>656</v>
      </c>
      <c r="I586" s="104" t="s">
        <v>5072</v>
      </c>
      <c r="J586" s="104">
        <v>96286</v>
      </c>
      <c r="K586" s="109">
        <v>42216</v>
      </c>
      <c r="L586" s="109">
        <v>42220</v>
      </c>
      <c r="M586" s="109">
        <v>42390</v>
      </c>
      <c r="N586" s="104">
        <v>89775</v>
      </c>
      <c r="O586" s="104">
        <v>89775</v>
      </c>
      <c r="P586" s="104">
        <v>0</v>
      </c>
      <c r="Q586" s="104">
        <v>0</v>
      </c>
      <c r="R586" s="104">
        <v>0</v>
      </c>
      <c r="S586" s="104" t="s">
        <v>4281</v>
      </c>
    </row>
    <row r="587" spans="1:19" ht="15.75" thickBot="1" x14ac:dyDescent="0.3">
      <c r="A587" s="134">
        <v>577</v>
      </c>
      <c r="B587" s="133" t="s">
        <v>5022</v>
      </c>
      <c r="C587" s="104" t="s">
        <v>56</v>
      </c>
      <c r="D587" s="104"/>
      <c r="E587" s="104" t="s">
        <v>4273</v>
      </c>
      <c r="F587" s="104" t="s">
        <v>265</v>
      </c>
      <c r="G587" s="104" t="s">
        <v>5180</v>
      </c>
      <c r="H587" s="104" t="s">
        <v>650</v>
      </c>
      <c r="I587" s="104" t="s">
        <v>5074</v>
      </c>
      <c r="J587" s="104">
        <v>2809</v>
      </c>
      <c r="K587" s="109">
        <v>42220</v>
      </c>
      <c r="L587" s="109">
        <v>42327</v>
      </c>
      <c r="M587" s="109">
        <v>42390</v>
      </c>
      <c r="N587" s="104">
        <v>256500</v>
      </c>
      <c r="O587" s="104">
        <v>256500</v>
      </c>
      <c r="P587" s="104">
        <v>0</v>
      </c>
      <c r="Q587" s="104">
        <v>0</v>
      </c>
      <c r="R587" s="104">
        <v>0</v>
      </c>
      <c r="S587" s="104" t="s">
        <v>4281</v>
      </c>
    </row>
    <row r="588" spans="1:19" ht="15.75" thickBot="1" x14ac:dyDescent="0.3">
      <c r="A588" s="134">
        <v>578</v>
      </c>
      <c r="B588" s="133" t="s">
        <v>5024</v>
      </c>
      <c r="C588" s="104" t="s">
        <v>56</v>
      </c>
      <c r="D588" s="104"/>
      <c r="E588" s="104" t="s">
        <v>4273</v>
      </c>
      <c r="F588" s="104" t="s">
        <v>265</v>
      </c>
      <c r="G588" s="104" t="s">
        <v>5205</v>
      </c>
      <c r="H588" s="104" t="s">
        <v>650</v>
      </c>
      <c r="I588" s="104" t="s">
        <v>5076</v>
      </c>
      <c r="J588" s="104">
        <v>2412</v>
      </c>
      <c r="K588" s="109">
        <v>42227</v>
      </c>
      <c r="L588" s="109">
        <v>42286</v>
      </c>
      <c r="M588" s="109">
        <v>42390</v>
      </c>
      <c r="N588" s="104">
        <v>256500</v>
      </c>
      <c r="O588" s="104">
        <v>256500</v>
      </c>
      <c r="P588" s="104">
        <v>0</v>
      </c>
      <c r="Q588" s="104">
        <v>0</v>
      </c>
      <c r="R588" s="104">
        <v>0</v>
      </c>
      <c r="S588" s="104" t="s">
        <v>4281</v>
      </c>
    </row>
    <row r="589" spans="1:19" ht="15.75" thickBot="1" x14ac:dyDescent="0.3">
      <c r="A589" s="134">
        <v>579</v>
      </c>
      <c r="B589" s="133" t="s">
        <v>5025</v>
      </c>
      <c r="C589" s="104" t="s">
        <v>56</v>
      </c>
      <c r="D589" s="104"/>
      <c r="E589" s="104" t="s">
        <v>4273</v>
      </c>
      <c r="F589" s="104" t="s">
        <v>265</v>
      </c>
      <c r="G589" s="104" t="s">
        <v>5180</v>
      </c>
      <c r="H589" s="104" t="s">
        <v>650</v>
      </c>
      <c r="I589" s="104" t="s">
        <v>5078</v>
      </c>
      <c r="J589" s="104">
        <v>2449</v>
      </c>
      <c r="K589" s="109">
        <v>42227</v>
      </c>
      <c r="L589" s="109">
        <v>42291</v>
      </c>
      <c r="M589" s="109">
        <v>42390</v>
      </c>
      <c r="N589" s="104">
        <v>128111</v>
      </c>
      <c r="O589" s="104">
        <v>128111</v>
      </c>
      <c r="P589" s="104">
        <v>0</v>
      </c>
      <c r="Q589" s="104">
        <v>0</v>
      </c>
      <c r="R589" s="104">
        <v>0</v>
      </c>
      <c r="S589" s="104" t="s">
        <v>4281</v>
      </c>
    </row>
    <row r="590" spans="1:19" ht="15.75" thickBot="1" x14ac:dyDescent="0.3">
      <c r="A590" s="134">
        <v>580</v>
      </c>
      <c r="B590" s="133" t="s">
        <v>5027</v>
      </c>
      <c r="C590" s="104" t="s">
        <v>56</v>
      </c>
      <c r="D590" s="104"/>
      <c r="E590" s="104" t="s">
        <v>4273</v>
      </c>
      <c r="F590" s="104" t="s">
        <v>265</v>
      </c>
      <c r="G590" s="104" t="s">
        <v>5205</v>
      </c>
      <c r="H590" s="104" t="s">
        <v>650</v>
      </c>
      <c r="I590" s="104" t="s">
        <v>5080</v>
      </c>
      <c r="J590" s="104">
        <v>2265</v>
      </c>
      <c r="K590" s="109">
        <v>42228</v>
      </c>
      <c r="L590" s="109">
        <v>42279</v>
      </c>
      <c r="M590" s="109">
        <v>42390</v>
      </c>
      <c r="N590" s="104">
        <v>192375</v>
      </c>
      <c r="O590" s="104">
        <v>192375</v>
      </c>
      <c r="P590" s="104">
        <v>0</v>
      </c>
      <c r="Q590" s="104">
        <v>0</v>
      </c>
      <c r="R590" s="104">
        <v>0</v>
      </c>
      <c r="S590" s="104" t="s">
        <v>4281</v>
      </c>
    </row>
    <row r="591" spans="1:19" ht="15.75" thickBot="1" x14ac:dyDescent="0.3">
      <c r="A591" s="134">
        <v>581</v>
      </c>
      <c r="B591" s="133" t="s">
        <v>5029</v>
      </c>
      <c r="C591" s="104" t="s">
        <v>56</v>
      </c>
      <c r="D591" s="104"/>
      <c r="E591" s="104" t="s">
        <v>4271</v>
      </c>
      <c r="F591" s="104" t="s">
        <v>265</v>
      </c>
      <c r="G591" s="104" t="s">
        <v>5180</v>
      </c>
      <c r="H591" s="104" t="s">
        <v>656</v>
      </c>
      <c r="I591" s="104" t="s">
        <v>5082</v>
      </c>
      <c r="J591" s="104">
        <v>2410</v>
      </c>
      <c r="K591" s="109">
        <v>42228</v>
      </c>
      <c r="L591" s="109">
        <v>42286</v>
      </c>
      <c r="M591" s="109">
        <v>42390</v>
      </c>
      <c r="N591" s="104">
        <v>256750</v>
      </c>
      <c r="O591" s="104">
        <v>256750</v>
      </c>
      <c r="P591" s="104">
        <v>0</v>
      </c>
      <c r="Q591" s="104">
        <v>0</v>
      </c>
      <c r="R591" s="104">
        <v>0</v>
      </c>
      <c r="S591" s="104" t="s">
        <v>4281</v>
      </c>
    </row>
    <row r="592" spans="1:19" ht="15.75" thickBot="1" x14ac:dyDescent="0.3">
      <c r="A592" s="134">
        <v>582</v>
      </c>
      <c r="B592" s="133" t="s">
        <v>5030</v>
      </c>
      <c r="C592" s="104" t="s">
        <v>56</v>
      </c>
      <c r="D592" s="104"/>
      <c r="E592" s="104" t="s">
        <v>4274</v>
      </c>
      <c r="F592" s="104" t="s">
        <v>265</v>
      </c>
      <c r="G592" s="104" t="s">
        <v>5180</v>
      </c>
      <c r="H592" s="104" t="s">
        <v>656</v>
      </c>
      <c r="I592" s="104" t="s">
        <v>4484</v>
      </c>
      <c r="J592" s="104">
        <v>97018</v>
      </c>
      <c r="K592" s="109">
        <v>42229</v>
      </c>
      <c r="L592" s="109">
        <v>42241</v>
      </c>
      <c r="M592" s="109">
        <v>42390</v>
      </c>
      <c r="N592" s="104">
        <v>76950</v>
      </c>
      <c r="O592" s="104">
        <v>260000</v>
      </c>
      <c r="P592" s="104">
        <v>0</v>
      </c>
      <c r="Q592" s="104">
        <v>0</v>
      </c>
      <c r="R592" s="104">
        <v>0</v>
      </c>
      <c r="S592" s="104" t="s">
        <v>4281</v>
      </c>
    </row>
    <row r="593" spans="1:19" ht="15.75" thickBot="1" x14ac:dyDescent="0.3">
      <c r="A593" s="134">
        <v>583</v>
      </c>
      <c r="B593" s="133" t="s">
        <v>5032</v>
      </c>
      <c r="C593" s="104" t="s">
        <v>56</v>
      </c>
      <c r="D593" s="104"/>
      <c r="E593" s="104" t="s">
        <v>4274</v>
      </c>
      <c r="F593" s="104" t="s">
        <v>265</v>
      </c>
      <c r="G593" s="104" t="s">
        <v>5180</v>
      </c>
      <c r="H593" s="104" t="s">
        <v>656</v>
      </c>
      <c r="I593" s="104" t="s">
        <v>5085</v>
      </c>
      <c r="J593" s="104">
        <v>97731</v>
      </c>
      <c r="K593" s="109">
        <v>42234</v>
      </c>
      <c r="L593" s="109">
        <v>42257</v>
      </c>
      <c r="M593" s="109">
        <v>42390</v>
      </c>
      <c r="N593" s="104">
        <v>89775</v>
      </c>
      <c r="O593" s="104">
        <v>256750</v>
      </c>
      <c r="P593" s="104">
        <v>0</v>
      </c>
      <c r="Q593" s="104">
        <v>0</v>
      </c>
      <c r="R593" s="104">
        <v>0</v>
      </c>
      <c r="S593" s="104" t="s">
        <v>4281</v>
      </c>
    </row>
    <row r="594" spans="1:19" ht="15.75" thickBot="1" x14ac:dyDescent="0.3">
      <c r="A594" s="134">
        <v>584</v>
      </c>
      <c r="B594" s="133" t="s">
        <v>5033</v>
      </c>
      <c r="C594" s="104" t="s">
        <v>56</v>
      </c>
      <c r="D594" s="104"/>
      <c r="E594" s="104" t="s">
        <v>4271</v>
      </c>
      <c r="F594" s="104" t="s">
        <v>265</v>
      </c>
      <c r="G594" s="104" t="s">
        <v>5186</v>
      </c>
      <c r="H594" s="104" t="s">
        <v>656</v>
      </c>
      <c r="I594" s="104" t="s">
        <v>4950</v>
      </c>
      <c r="J594" s="104">
        <v>2095</v>
      </c>
      <c r="K594" s="109">
        <v>42235</v>
      </c>
      <c r="L594" s="109">
        <v>42258</v>
      </c>
      <c r="M594" s="109">
        <v>42390</v>
      </c>
      <c r="N594" s="104">
        <v>260000</v>
      </c>
      <c r="O594" s="104">
        <v>260000</v>
      </c>
      <c r="P594" s="104">
        <v>0</v>
      </c>
      <c r="Q594" s="104">
        <v>0</v>
      </c>
      <c r="R594" s="104">
        <v>0</v>
      </c>
      <c r="S594" s="104" t="s">
        <v>4281</v>
      </c>
    </row>
    <row r="595" spans="1:19" ht="15.75" thickBot="1" x14ac:dyDescent="0.3">
      <c r="A595" s="134">
        <v>585</v>
      </c>
      <c r="B595" s="133" t="s">
        <v>5035</v>
      </c>
      <c r="C595" s="104" t="s">
        <v>56</v>
      </c>
      <c r="D595" s="104"/>
      <c r="E595" s="104" t="s">
        <v>4275</v>
      </c>
      <c r="F595" s="104" t="s">
        <v>265</v>
      </c>
      <c r="G595" s="104" t="s">
        <v>5180</v>
      </c>
      <c r="H595" s="104" t="s">
        <v>656</v>
      </c>
      <c r="I595" s="104" t="s">
        <v>5088</v>
      </c>
      <c r="J595" s="104">
        <v>2503</v>
      </c>
      <c r="K595" s="109">
        <v>42235</v>
      </c>
      <c r="L595" s="109">
        <v>42296</v>
      </c>
      <c r="M595" s="109">
        <v>42390</v>
      </c>
      <c r="N595" s="104">
        <v>76950</v>
      </c>
      <c r="O595" s="104">
        <v>256750</v>
      </c>
      <c r="P595" s="104">
        <v>0</v>
      </c>
      <c r="Q595" s="104">
        <v>0</v>
      </c>
      <c r="R595" s="104">
        <v>0</v>
      </c>
      <c r="S595" s="104" t="s">
        <v>4281</v>
      </c>
    </row>
    <row r="596" spans="1:19" ht="15.75" thickBot="1" x14ac:dyDescent="0.3">
      <c r="A596" s="134">
        <v>586</v>
      </c>
      <c r="B596" s="133" t="s">
        <v>5037</v>
      </c>
      <c r="C596" s="104" t="s">
        <v>56</v>
      </c>
      <c r="D596" s="104"/>
      <c r="E596" s="104" t="s">
        <v>4275</v>
      </c>
      <c r="F596" s="104" t="s">
        <v>265</v>
      </c>
      <c r="G596" s="104" t="s">
        <v>5180</v>
      </c>
      <c r="H596" s="104" t="s">
        <v>656</v>
      </c>
      <c r="I596" s="104" t="s">
        <v>5090</v>
      </c>
      <c r="J596" s="104">
        <v>2178</v>
      </c>
      <c r="K596" s="109">
        <v>42237</v>
      </c>
      <c r="L596" s="109">
        <v>42268</v>
      </c>
      <c r="M596" s="109">
        <v>42390</v>
      </c>
      <c r="N596" s="104">
        <v>76950</v>
      </c>
      <c r="O596" s="104">
        <v>355345</v>
      </c>
      <c r="P596" s="104">
        <v>0</v>
      </c>
      <c r="Q596" s="104">
        <v>0</v>
      </c>
      <c r="R596" s="104">
        <v>0</v>
      </c>
      <c r="S596" s="104" t="s">
        <v>4281</v>
      </c>
    </row>
    <row r="597" spans="1:19" ht="15.75" thickBot="1" x14ac:dyDescent="0.3">
      <c r="A597" s="134">
        <v>587</v>
      </c>
      <c r="B597" s="133" t="s">
        <v>5039</v>
      </c>
      <c r="C597" s="104" t="s">
        <v>56</v>
      </c>
      <c r="D597" s="104"/>
      <c r="E597" s="104" t="s">
        <v>4275</v>
      </c>
      <c r="F597" s="104" t="s">
        <v>265</v>
      </c>
      <c r="G597" s="104" t="s">
        <v>5180</v>
      </c>
      <c r="H597" s="104" t="s">
        <v>656</v>
      </c>
      <c r="I597" s="104" t="s">
        <v>5092</v>
      </c>
      <c r="J597" s="104">
        <v>2448</v>
      </c>
      <c r="K597" s="109">
        <v>42237</v>
      </c>
      <c r="L597" s="109">
        <v>42291</v>
      </c>
      <c r="M597" s="109">
        <v>42390</v>
      </c>
      <c r="N597" s="104">
        <v>76950</v>
      </c>
      <c r="O597" s="104">
        <v>367167</v>
      </c>
      <c r="P597" s="104">
        <v>0</v>
      </c>
      <c r="Q597" s="104">
        <v>0</v>
      </c>
      <c r="R597" s="104">
        <v>0</v>
      </c>
      <c r="S597" s="104" t="s">
        <v>4281</v>
      </c>
    </row>
    <row r="598" spans="1:19" ht="15.75" thickBot="1" x14ac:dyDescent="0.3">
      <c r="A598" s="134">
        <v>588</v>
      </c>
      <c r="B598" s="133" t="s">
        <v>5040</v>
      </c>
      <c r="C598" s="104" t="s">
        <v>56</v>
      </c>
      <c r="D598" s="104"/>
      <c r="E598" s="104" t="s">
        <v>4273</v>
      </c>
      <c r="F598" s="104" t="s">
        <v>265</v>
      </c>
      <c r="G598" s="104" t="s">
        <v>5209</v>
      </c>
      <c r="H598" s="104" t="s">
        <v>650</v>
      </c>
      <c r="I598" s="104" t="s">
        <v>5094</v>
      </c>
      <c r="J598" s="104">
        <v>3095</v>
      </c>
      <c r="K598" s="109">
        <v>42237</v>
      </c>
      <c r="L598" s="109">
        <v>42352</v>
      </c>
      <c r="M598" s="109">
        <v>42390</v>
      </c>
      <c r="N598" s="104">
        <v>320277</v>
      </c>
      <c r="O598" s="104">
        <v>237875</v>
      </c>
      <c r="P598" s="104">
        <v>0</v>
      </c>
      <c r="Q598" s="104">
        <v>0</v>
      </c>
      <c r="R598" s="104">
        <v>0</v>
      </c>
      <c r="S598" s="104" t="s">
        <v>4281</v>
      </c>
    </row>
    <row r="599" spans="1:19" ht="15.75" thickBot="1" x14ac:dyDescent="0.3">
      <c r="A599" s="134">
        <v>589</v>
      </c>
      <c r="B599" s="133" t="s">
        <v>5042</v>
      </c>
      <c r="C599" s="104" t="s">
        <v>56</v>
      </c>
      <c r="D599" s="104"/>
      <c r="E599" s="104" t="s">
        <v>4273</v>
      </c>
      <c r="F599" s="104" t="s">
        <v>265</v>
      </c>
      <c r="G599" s="104" t="s">
        <v>5180</v>
      </c>
      <c r="H599" s="104" t="s">
        <v>650</v>
      </c>
      <c r="I599" s="104" t="s">
        <v>4991</v>
      </c>
      <c r="J599" s="104">
        <v>2555</v>
      </c>
      <c r="K599" s="109">
        <v>42240</v>
      </c>
      <c r="L599" s="109">
        <v>42300</v>
      </c>
      <c r="M599" s="109">
        <v>42390</v>
      </c>
      <c r="N599" s="104">
        <v>260000</v>
      </c>
      <c r="O599" s="104">
        <v>260000</v>
      </c>
      <c r="P599" s="104">
        <v>0</v>
      </c>
      <c r="Q599" s="104">
        <v>0</v>
      </c>
      <c r="R599" s="104">
        <v>0</v>
      </c>
      <c r="S599" s="104" t="s">
        <v>4281</v>
      </c>
    </row>
    <row r="600" spans="1:19" ht="15.75" thickBot="1" x14ac:dyDescent="0.3">
      <c r="A600" s="134">
        <v>590</v>
      </c>
      <c r="B600" s="133" t="s">
        <v>5043</v>
      </c>
      <c r="C600" s="104" t="s">
        <v>56</v>
      </c>
      <c r="D600" s="104"/>
      <c r="E600" s="104" t="s">
        <v>4271</v>
      </c>
      <c r="F600" s="104" t="s">
        <v>265</v>
      </c>
      <c r="G600" s="104" t="s">
        <v>5180</v>
      </c>
      <c r="H600" s="104" t="s">
        <v>656</v>
      </c>
      <c r="I600" s="104" t="s">
        <v>5097</v>
      </c>
      <c r="J600" s="104">
        <v>2623</v>
      </c>
      <c r="K600" s="109">
        <v>42241</v>
      </c>
      <c r="L600" s="109">
        <v>42312</v>
      </c>
      <c r="M600" s="109">
        <v>42678</v>
      </c>
      <c r="N600" s="104">
        <v>256750</v>
      </c>
      <c r="O600" s="104">
        <v>256750</v>
      </c>
      <c r="P600" s="104">
        <v>0</v>
      </c>
      <c r="Q600" s="104">
        <v>0</v>
      </c>
      <c r="R600" s="104">
        <v>0</v>
      </c>
      <c r="S600" s="104" t="s">
        <v>4281</v>
      </c>
    </row>
    <row r="601" spans="1:19" ht="15.75" thickBot="1" x14ac:dyDescent="0.3">
      <c r="A601" s="134">
        <v>591</v>
      </c>
      <c r="B601" s="133" t="s">
        <v>5045</v>
      </c>
      <c r="C601" s="104" t="s">
        <v>56</v>
      </c>
      <c r="D601" s="104"/>
      <c r="E601" s="104" t="s">
        <v>4275</v>
      </c>
      <c r="F601" s="104" t="s">
        <v>265</v>
      </c>
      <c r="G601" s="104" t="s">
        <v>5180</v>
      </c>
      <c r="H601" s="104" t="s">
        <v>656</v>
      </c>
      <c r="I601" s="104" t="s">
        <v>5099</v>
      </c>
      <c r="J601" s="104">
        <v>2280</v>
      </c>
      <c r="K601" s="109">
        <v>42243</v>
      </c>
      <c r="L601" s="109">
        <v>42282</v>
      </c>
      <c r="M601" s="109">
        <v>42390</v>
      </c>
      <c r="N601" s="104">
        <v>64125</v>
      </c>
      <c r="O601" s="104">
        <v>355345</v>
      </c>
      <c r="P601" s="104">
        <v>0</v>
      </c>
      <c r="Q601" s="104">
        <v>0</v>
      </c>
      <c r="R601" s="104">
        <v>0</v>
      </c>
      <c r="S601" s="104" t="s">
        <v>4281</v>
      </c>
    </row>
    <row r="602" spans="1:19" ht="15.75" thickBot="1" x14ac:dyDescent="0.3">
      <c r="A602" s="134">
        <v>592</v>
      </c>
      <c r="B602" s="133" t="s">
        <v>5047</v>
      </c>
      <c r="C602" s="104" t="s">
        <v>56</v>
      </c>
      <c r="D602" s="104"/>
      <c r="E602" s="104" t="s">
        <v>4273</v>
      </c>
      <c r="F602" s="104" t="s">
        <v>265</v>
      </c>
      <c r="G602" s="104" t="s">
        <v>5180</v>
      </c>
      <c r="H602" s="104" t="s">
        <v>650</v>
      </c>
      <c r="I602" s="104" t="s">
        <v>5101</v>
      </c>
      <c r="J602" s="104">
        <v>2556</v>
      </c>
      <c r="K602" s="109">
        <v>42247</v>
      </c>
      <c r="L602" s="109">
        <v>42300</v>
      </c>
      <c r="M602" s="109">
        <v>42390</v>
      </c>
      <c r="N602" s="104">
        <v>192375</v>
      </c>
      <c r="O602" s="104">
        <v>367167</v>
      </c>
      <c r="P602" s="104">
        <v>0</v>
      </c>
      <c r="Q602" s="104">
        <v>0</v>
      </c>
      <c r="R602" s="104">
        <v>0</v>
      </c>
      <c r="S602" s="104" t="s">
        <v>4281</v>
      </c>
    </row>
    <row r="603" spans="1:19" ht="15.75" thickBot="1" x14ac:dyDescent="0.3">
      <c r="A603" s="134">
        <v>593</v>
      </c>
      <c r="B603" s="133" t="s">
        <v>5049</v>
      </c>
      <c r="C603" s="104" t="s">
        <v>56</v>
      </c>
      <c r="D603" s="104"/>
      <c r="E603" s="104" t="s">
        <v>4272</v>
      </c>
      <c r="F603" s="104" t="s">
        <v>265</v>
      </c>
      <c r="G603" s="104" t="s">
        <v>5180</v>
      </c>
      <c r="H603" s="104" t="s">
        <v>656</v>
      </c>
      <c r="I603" s="104" t="s">
        <v>5058</v>
      </c>
      <c r="J603" s="104">
        <v>3098</v>
      </c>
      <c r="K603" s="109">
        <v>42247</v>
      </c>
      <c r="L603" s="109">
        <v>42352</v>
      </c>
      <c r="M603" s="109">
        <v>42390</v>
      </c>
      <c r="N603" s="104">
        <v>384332</v>
      </c>
      <c r="O603" s="104">
        <v>237875</v>
      </c>
      <c r="P603" s="104">
        <v>0</v>
      </c>
      <c r="Q603" s="104">
        <v>0</v>
      </c>
      <c r="R603" s="104">
        <v>0</v>
      </c>
      <c r="S603" s="104" t="s">
        <v>4281</v>
      </c>
    </row>
    <row r="604" spans="1:19" ht="15.75" thickBot="1" x14ac:dyDescent="0.3">
      <c r="A604" s="134">
        <v>594</v>
      </c>
      <c r="B604" s="133" t="s">
        <v>5051</v>
      </c>
      <c r="C604" s="104" t="s">
        <v>56</v>
      </c>
      <c r="D604" s="104"/>
      <c r="E604" s="104" t="s">
        <v>4271</v>
      </c>
      <c r="F604" s="104" t="s">
        <v>265</v>
      </c>
      <c r="G604" s="104" t="s">
        <v>5180</v>
      </c>
      <c r="H604" s="104" t="s">
        <v>656</v>
      </c>
      <c r="I604" s="104" t="s">
        <v>5066</v>
      </c>
      <c r="J604" s="104">
        <v>2411</v>
      </c>
      <c r="K604" s="109">
        <v>42250</v>
      </c>
      <c r="L604" s="109">
        <v>42286</v>
      </c>
      <c r="M604" s="109">
        <v>42652</v>
      </c>
      <c r="N604" s="104">
        <v>355345</v>
      </c>
      <c r="O604" s="104">
        <v>355345</v>
      </c>
      <c r="P604" s="104">
        <v>0</v>
      </c>
      <c r="Q604" s="104">
        <v>0</v>
      </c>
      <c r="R604" s="104">
        <v>0</v>
      </c>
      <c r="S604" s="104" t="s">
        <v>4281</v>
      </c>
    </row>
    <row r="605" spans="1:19" ht="15.75" thickBot="1" x14ac:dyDescent="0.3">
      <c r="A605" s="134">
        <v>595</v>
      </c>
      <c r="B605" s="133" t="s">
        <v>5053</v>
      </c>
      <c r="C605" s="104" t="s">
        <v>56</v>
      </c>
      <c r="D605" s="104"/>
      <c r="E605" s="104" t="s">
        <v>4275</v>
      </c>
      <c r="F605" s="104" t="s">
        <v>265</v>
      </c>
      <c r="G605" s="104" t="s">
        <v>5180</v>
      </c>
      <c r="H605" s="104" t="s">
        <v>656</v>
      </c>
      <c r="I605" s="104" t="s">
        <v>5105</v>
      </c>
      <c r="J605" s="104">
        <v>2223</v>
      </c>
      <c r="K605" s="109">
        <v>42258</v>
      </c>
      <c r="L605" s="109">
        <v>42276</v>
      </c>
      <c r="M605" s="109">
        <v>42390</v>
      </c>
      <c r="N605" s="104">
        <v>102600</v>
      </c>
      <c r="O605" s="104">
        <v>367167</v>
      </c>
      <c r="P605" s="104">
        <v>0</v>
      </c>
      <c r="Q605" s="104">
        <v>0</v>
      </c>
      <c r="R605" s="104">
        <v>0</v>
      </c>
      <c r="S605" s="104" t="s">
        <v>4281</v>
      </c>
    </row>
    <row r="606" spans="1:19" ht="15.75" thickBot="1" x14ac:dyDescent="0.3">
      <c r="A606" s="134">
        <v>596</v>
      </c>
      <c r="B606" s="133" t="s">
        <v>5055</v>
      </c>
      <c r="C606" s="104" t="s">
        <v>56</v>
      </c>
      <c r="D606" s="104"/>
      <c r="E606" s="104" t="s">
        <v>4274</v>
      </c>
      <c r="F606" s="104" t="s">
        <v>265</v>
      </c>
      <c r="G606" s="104" t="s">
        <v>5180</v>
      </c>
      <c r="H606" s="104" t="s">
        <v>656</v>
      </c>
      <c r="I606" s="104" t="s">
        <v>5107</v>
      </c>
      <c r="J606" s="104">
        <v>98081</v>
      </c>
      <c r="K606" s="109">
        <v>42257</v>
      </c>
      <c r="L606" s="109">
        <v>42263</v>
      </c>
      <c r="M606" s="109">
        <v>42390</v>
      </c>
      <c r="N606" s="104">
        <v>89775</v>
      </c>
      <c r="O606" s="104">
        <v>89775</v>
      </c>
      <c r="P606" s="104">
        <v>0</v>
      </c>
      <c r="Q606" s="104">
        <v>0</v>
      </c>
      <c r="R606" s="104">
        <v>0</v>
      </c>
      <c r="S606" s="104" t="s">
        <v>4281</v>
      </c>
    </row>
    <row r="607" spans="1:19" ht="15.75" thickBot="1" x14ac:dyDescent="0.3">
      <c r="A607" s="134">
        <v>597</v>
      </c>
      <c r="B607" s="133" t="s">
        <v>5057</v>
      </c>
      <c r="C607" s="104" t="s">
        <v>56</v>
      </c>
      <c r="D607" s="104"/>
      <c r="E607" s="104" t="s">
        <v>4271</v>
      </c>
      <c r="F607" s="104" t="s">
        <v>265</v>
      </c>
      <c r="G607" s="104" t="s">
        <v>5180</v>
      </c>
      <c r="H607" s="104" t="s">
        <v>656</v>
      </c>
      <c r="I607" s="104" t="s">
        <v>4407</v>
      </c>
      <c r="J607" s="104">
        <v>2891</v>
      </c>
      <c r="K607" s="109">
        <v>42242</v>
      </c>
      <c r="L607" s="109">
        <v>42333</v>
      </c>
      <c r="M607" s="109">
        <v>42699</v>
      </c>
      <c r="N607" s="104">
        <v>367167</v>
      </c>
      <c r="O607" s="104">
        <v>367167</v>
      </c>
      <c r="P607" s="104">
        <v>0</v>
      </c>
      <c r="Q607" s="104">
        <v>0</v>
      </c>
      <c r="R607" s="104">
        <v>0</v>
      </c>
      <c r="S607" s="104" t="s">
        <v>4281</v>
      </c>
    </row>
    <row r="608" spans="1:19" ht="15.75" thickBot="1" x14ac:dyDescent="0.3">
      <c r="A608" s="134">
        <v>598</v>
      </c>
      <c r="B608" s="133" t="s">
        <v>5059</v>
      </c>
      <c r="C608" s="104" t="s">
        <v>56</v>
      </c>
      <c r="D608" s="104"/>
      <c r="E608" s="104" t="s">
        <v>4272</v>
      </c>
      <c r="F608" s="104" t="s">
        <v>265</v>
      </c>
      <c r="G608" s="104" t="s">
        <v>5180</v>
      </c>
      <c r="H608" s="104" t="s">
        <v>656</v>
      </c>
      <c r="I608" s="104" t="s">
        <v>5110</v>
      </c>
      <c r="J608" s="104">
        <v>2701</v>
      </c>
      <c r="K608" s="109">
        <v>42256</v>
      </c>
      <c r="L608" s="109">
        <v>42321</v>
      </c>
      <c r="M608" s="109">
        <v>42390</v>
      </c>
      <c r="N608" s="104">
        <v>192166</v>
      </c>
      <c r="O608" s="104">
        <v>192166</v>
      </c>
      <c r="P608" s="104">
        <v>0</v>
      </c>
      <c r="Q608" s="104">
        <v>0</v>
      </c>
      <c r="R608" s="104">
        <v>0</v>
      </c>
      <c r="S608" s="104" t="s">
        <v>4281</v>
      </c>
    </row>
    <row r="609" spans="1:19" ht="15.75" thickBot="1" x14ac:dyDescent="0.3">
      <c r="A609" s="134">
        <v>599</v>
      </c>
      <c r="B609" s="133" t="s">
        <v>5061</v>
      </c>
      <c r="C609" s="104" t="s">
        <v>56</v>
      </c>
      <c r="D609" s="104"/>
      <c r="E609" s="104" t="s">
        <v>4275</v>
      </c>
      <c r="F609" s="104" t="s">
        <v>265</v>
      </c>
      <c r="G609" s="104" t="s">
        <v>5180</v>
      </c>
      <c r="H609" s="104" t="s">
        <v>656</v>
      </c>
      <c r="I609" s="104" t="s">
        <v>5112</v>
      </c>
      <c r="J609" s="104">
        <v>2759</v>
      </c>
      <c r="K609" s="109">
        <v>42264</v>
      </c>
      <c r="L609" s="109">
        <v>42304</v>
      </c>
      <c r="M609" s="109">
        <v>42390</v>
      </c>
      <c r="N609" s="104">
        <v>64125</v>
      </c>
      <c r="O609" s="104">
        <v>64125</v>
      </c>
      <c r="P609" s="104">
        <v>0</v>
      </c>
      <c r="Q609" s="104">
        <v>0</v>
      </c>
      <c r="R609" s="104">
        <v>0</v>
      </c>
      <c r="S609" s="104" t="s">
        <v>4281</v>
      </c>
    </row>
    <row r="610" spans="1:19" ht="15.75" thickBot="1" x14ac:dyDescent="0.3">
      <c r="A610" s="134">
        <v>600</v>
      </c>
      <c r="B610" s="133" t="s">
        <v>5063</v>
      </c>
      <c r="C610" s="104" t="s">
        <v>56</v>
      </c>
      <c r="D610" s="104"/>
      <c r="E610" s="104" t="s">
        <v>4275</v>
      </c>
      <c r="F610" s="104" t="s">
        <v>265</v>
      </c>
      <c r="G610" s="104" t="s">
        <v>5180</v>
      </c>
      <c r="H610" s="104" t="s">
        <v>656</v>
      </c>
      <c r="I610" s="104" t="s">
        <v>5114</v>
      </c>
      <c r="J610" s="104">
        <v>2590</v>
      </c>
      <c r="K610" s="109">
        <v>42264</v>
      </c>
      <c r="L610" s="109">
        <v>42305</v>
      </c>
      <c r="M610" s="109">
        <v>42390</v>
      </c>
      <c r="N610" s="104">
        <v>64125</v>
      </c>
      <c r="O610" s="104">
        <v>64125</v>
      </c>
      <c r="P610" s="104">
        <v>0</v>
      </c>
      <c r="Q610" s="104">
        <v>0</v>
      </c>
      <c r="R610" s="104">
        <v>0</v>
      </c>
      <c r="S610" s="104" t="s">
        <v>4281</v>
      </c>
    </row>
    <row r="611" spans="1:19" ht="15.75" thickBot="1" x14ac:dyDescent="0.3">
      <c r="A611" s="134">
        <v>601</v>
      </c>
      <c r="B611" s="133" t="s">
        <v>5065</v>
      </c>
      <c r="C611" s="104" t="s">
        <v>56</v>
      </c>
      <c r="D611" s="104"/>
      <c r="E611" s="104" t="s">
        <v>4273</v>
      </c>
      <c r="F611" s="104" t="s">
        <v>265</v>
      </c>
      <c r="G611" s="104" t="s">
        <v>5180</v>
      </c>
      <c r="H611" s="104" t="s">
        <v>650</v>
      </c>
      <c r="I611" s="104" t="s">
        <v>5116</v>
      </c>
      <c r="J611" s="104">
        <v>2881</v>
      </c>
      <c r="K611" s="109">
        <v>42268</v>
      </c>
      <c r="L611" s="109">
        <v>42332</v>
      </c>
      <c r="M611" s="109">
        <v>42390</v>
      </c>
      <c r="N611" s="104">
        <v>192166</v>
      </c>
      <c r="O611" s="104">
        <v>192166</v>
      </c>
      <c r="P611" s="104">
        <v>0</v>
      </c>
      <c r="Q611" s="104">
        <v>0</v>
      </c>
      <c r="R611" s="104">
        <v>0</v>
      </c>
      <c r="S611" s="104" t="s">
        <v>4281</v>
      </c>
    </row>
    <row r="612" spans="1:19" ht="15.75" thickBot="1" x14ac:dyDescent="0.3">
      <c r="A612" s="134">
        <v>602</v>
      </c>
      <c r="B612" s="133" t="s">
        <v>5067</v>
      </c>
      <c r="C612" s="104" t="s">
        <v>56</v>
      </c>
      <c r="D612" s="104"/>
      <c r="E612" s="104" t="s">
        <v>4275</v>
      </c>
      <c r="F612" s="104" t="s">
        <v>265</v>
      </c>
      <c r="G612" s="104" t="s">
        <v>5180</v>
      </c>
      <c r="H612" s="104" t="s">
        <v>656</v>
      </c>
      <c r="I612" s="104" t="s">
        <v>5118</v>
      </c>
      <c r="J612" s="104">
        <v>2632</v>
      </c>
      <c r="K612" s="109">
        <v>42270</v>
      </c>
      <c r="L612" s="109">
        <v>42312</v>
      </c>
      <c r="M612" s="109">
        <v>42390</v>
      </c>
      <c r="N612" s="104">
        <v>76950</v>
      </c>
      <c r="O612" s="104">
        <v>76950</v>
      </c>
      <c r="P612" s="104">
        <v>0</v>
      </c>
      <c r="Q612" s="104">
        <v>0</v>
      </c>
      <c r="R612" s="104">
        <v>0</v>
      </c>
      <c r="S612" s="104" t="s">
        <v>4281</v>
      </c>
    </row>
    <row r="613" spans="1:19" ht="15.75" thickBot="1" x14ac:dyDescent="0.3">
      <c r="A613" s="134">
        <v>603</v>
      </c>
      <c r="B613" s="133" t="s">
        <v>5069</v>
      </c>
      <c r="C613" s="104" t="s">
        <v>56</v>
      </c>
      <c r="D613" s="104"/>
      <c r="E613" s="104" t="s">
        <v>4275</v>
      </c>
      <c r="F613" s="104" t="s">
        <v>265</v>
      </c>
      <c r="G613" s="104" t="s">
        <v>5180</v>
      </c>
      <c r="H613" s="104" t="s">
        <v>656</v>
      </c>
      <c r="I613" s="104" t="s">
        <v>5120</v>
      </c>
      <c r="J613" s="104">
        <v>2539</v>
      </c>
      <c r="K613" s="109">
        <v>42272</v>
      </c>
      <c r="L613" s="109">
        <v>42300</v>
      </c>
      <c r="M613" s="109">
        <v>42390</v>
      </c>
      <c r="N613" s="104">
        <v>64125</v>
      </c>
      <c r="O613" s="104">
        <v>64125</v>
      </c>
      <c r="P613" s="104">
        <v>0</v>
      </c>
      <c r="Q613" s="104">
        <v>0</v>
      </c>
      <c r="R613" s="104">
        <v>0</v>
      </c>
      <c r="S613" s="104" t="s">
        <v>4281</v>
      </c>
    </row>
    <row r="614" spans="1:19" ht="15.75" thickBot="1" x14ac:dyDescent="0.3">
      <c r="A614" s="134">
        <v>604</v>
      </c>
      <c r="B614" s="133" t="s">
        <v>5071</v>
      </c>
      <c r="C614" s="104" t="s">
        <v>56</v>
      </c>
      <c r="D614" s="104"/>
      <c r="E614" s="104" t="s">
        <v>4273</v>
      </c>
      <c r="F614" s="104" t="s">
        <v>265</v>
      </c>
      <c r="G614" s="104" t="s">
        <v>5209</v>
      </c>
      <c r="H614" s="104" t="s">
        <v>650</v>
      </c>
      <c r="I614" s="104" t="s">
        <v>5122</v>
      </c>
      <c r="J614" s="104">
        <v>3113</v>
      </c>
      <c r="K614" s="109">
        <v>42275</v>
      </c>
      <c r="L614" s="109">
        <v>42353</v>
      </c>
      <c r="M614" s="109">
        <v>42390</v>
      </c>
      <c r="N614" s="104">
        <v>217788</v>
      </c>
      <c r="O614" s="104">
        <v>217788</v>
      </c>
      <c r="P614" s="104">
        <v>0</v>
      </c>
      <c r="Q614" s="104">
        <v>0</v>
      </c>
      <c r="R614" s="104">
        <v>0</v>
      </c>
      <c r="S614" s="104" t="s">
        <v>4281</v>
      </c>
    </row>
    <row r="615" spans="1:19" ht="15.75" thickBot="1" x14ac:dyDescent="0.3">
      <c r="A615" s="134">
        <v>605</v>
      </c>
      <c r="B615" s="133" t="s">
        <v>5073</v>
      </c>
      <c r="C615" s="104" t="s">
        <v>56</v>
      </c>
      <c r="D615" s="104"/>
      <c r="E615" s="104" t="s">
        <v>4274</v>
      </c>
      <c r="F615" s="104" t="s">
        <v>265</v>
      </c>
      <c r="G615" s="104" t="s">
        <v>5180</v>
      </c>
      <c r="H615" s="104" t="s">
        <v>656</v>
      </c>
      <c r="I615" s="104" t="s">
        <v>5124</v>
      </c>
      <c r="J615" s="104">
        <v>99325</v>
      </c>
      <c r="K615" s="109">
        <v>42276</v>
      </c>
      <c r="L615" s="109">
        <v>42286</v>
      </c>
      <c r="M615" s="109">
        <v>42390</v>
      </c>
      <c r="N615" s="104">
        <v>89775</v>
      </c>
      <c r="O615" s="104">
        <v>89775</v>
      </c>
      <c r="P615" s="104">
        <v>0</v>
      </c>
      <c r="Q615" s="104">
        <v>0</v>
      </c>
      <c r="R615" s="104">
        <v>0</v>
      </c>
      <c r="S615" s="104" t="s">
        <v>4281</v>
      </c>
    </row>
    <row r="616" spans="1:19" ht="15.75" thickBot="1" x14ac:dyDescent="0.3">
      <c r="A616" s="134">
        <v>606</v>
      </c>
      <c r="B616" s="133" t="s">
        <v>5075</v>
      </c>
      <c r="C616" s="104" t="s">
        <v>56</v>
      </c>
      <c r="D616" s="104"/>
      <c r="E616" s="104" t="s">
        <v>4274</v>
      </c>
      <c r="F616" s="104" t="s">
        <v>265</v>
      </c>
      <c r="G616" s="104" t="s">
        <v>5180</v>
      </c>
      <c r="H616" s="104" t="s">
        <v>656</v>
      </c>
      <c r="I616" s="104" t="s">
        <v>5126</v>
      </c>
      <c r="J616" s="104">
        <v>99197</v>
      </c>
      <c r="K616" s="109">
        <v>42278</v>
      </c>
      <c r="L616" s="109">
        <v>42290</v>
      </c>
      <c r="M616" s="109">
        <v>42390</v>
      </c>
      <c r="N616" s="104">
        <v>64125</v>
      </c>
      <c r="O616" s="104">
        <v>64125</v>
      </c>
      <c r="P616" s="104">
        <v>0</v>
      </c>
      <c r="Q616" s="104">
        <v>0</v>
      </c>
      <c r="R616" s="104">
        <v>0</v>
      </c>
      <c r="S616" s="104" t="s">
        <v>4281</v>
      </c>
    </row>
    <row r="617" spans="1:19" ht="15.75" thickBot="1" x14ac:dyDescent="0.3">
      <c r="A617" s="134">
        <v>607</v>
      </c>
      <c r="B617" s="133" t="s">
        <v>5077</v>
      </c>
      <c r="C617" s="104" t="s">
        <v>56</v>
      </c>
      <c r="D617" s="104"/>
      <c r="E617" s="104" t="s">
        <v>4274</v>
      </c>
      <c r="F617" s="104" t="s">
        <v>265</v>
      </c>
      <c r="G617" s="104" t="s">
        <v>5180</v>
      </c>
      <c r="H617" s="104" t="s">
        <v>656</v>
      </c>
      <c r="I617" s="104" t="s">
        <v>5128</v>
      </c>
      <c r="J617" s="104">
        <v>99324</v>
      </c>
      <c r="K617" s="109">
        <v>42282</v>
      </c>
      <c r="L617" s="109">
        <v>42292</v>
      </c>
      <c r="M617" s="109">
        <v>42390</v>
      </c>
      <c r="N617" s="104">
        <v>89775</v>
      </c>
      <c r="O617" s="104">
        <v>89775</v>
      </c>
      <c r="P617" s="104">
        <v>0</v>
      </c>
      <c r="Q617" s="104">
        <v>0</v>
      </c>
      <c r="R617" s="104">
        <v>0</v>
      </c>
      <c r="S617" s="104" t="s">
        <v>4281</v>
      </c>
    </row>
    <row r="618" spans="1:19" ht="15.75" thickBot="1" x14ac:dyDescent="0.3">
      <c r="A618" s="134">
        <v>608</v>
      </c>
      <c r="B618" s="133" t="s">
        <v>5079</v>
      </c>
      <c r="C618" s="104" t="s">
        <v>56</v>
      </c>
      <c r="D618" s="104"/>
      <c r="E618" s="104" t="s">
        <v>4274</v>
      </c>
      <c r="F618" s="104" t="s">
        <v>265</v>
      </c>
      <c r="G618" s="104" t="s">
        <v>5209</v>
      </c>
      <c r="H618" s="104" t="s">
        <v>656</v>
      </c>
      <c r="I618" s="104" t="s">
        <v>5130</v>
      </c>
      <c r="J618" s="104">
        <v>99992</v>
      </c>
      <c r="K618" s="109">
        <v>42283</v>
      </c>
      <c r="L618" s="109">
        <v>42320</v>
      </c>
      <c r="M618" s="109">
        <v>42390</v>
      </c>
      <c r="N618" s="104">
        <v>89775</v>
      </c>
      <c r="O618" s="104">
        <v>89775</v>
      </c>
      <c r="P618" s="104">
        <v>0</v>
      </c>
      <c r="Q618" s="104">
        <v>0</v>
      </c>
      <c r="R618" s="104">
        <v>0</v>
      </c>
      <c r="S618" s="104" t="s">
        <v>4281</v>
      </c>
    </row>
    <row r="619" spans="1:19" ht="15.75" thickBot="1" x14ac:dyDescent="0.3">
      <c r="A619" s="134">
        <v>609</v>
      </c>
      <c r="B619" s="133" t="s">
        <v>5081</v>
      </c>
      <c r="C619" s="104" t="s">
        <v>56</v>
      </c>
      <c r="D619" s="104"/>
      <c r="E619" s="104" t="s">
        <v>4273</v>
      </c>
      <c r="F619" s="104" t="s">
        <v>265</v>
      </c>
      <c r="G619" s="104" t="s">
        <v>5180</v>
      </c>
      <c r="H619" s="104" t="s">
        <v>650</v>
      </c>
      <c r="I619" s="104" t="s">
        <v>5132</v>
      </c>
      <c r="J619" s="104">
        <v>3236</v>
      </c>
      <c r="K619" s="109">
        <v>42283</v>
      </c>
      <c r="L619" s="109">
        <v>42366</v>
      </c>
      <c r="M619" s="109">
        <v>46019</v>
      </c>
      <c r="N619" s="104">
        <v>192375</v>
      </c>
      <c r="O619" s="104">
        <v>237875</v>
      </c>
      <c r="P619" s="104">
        <v>0</v>
      </c>
      <c r="Q619" s="104">
        <v>0</v>
      </c>
      <c r="R619" s="104">
        <v>0</v>
      </c>
      <c r="S619" s="104" t="s">
        <v>4281</v>
      </c>
    </row>
    <row r="620" spans="1:19" ht="15.75" thickBot="1" x14ac:dyDescent="0.3">
      <c r="A620" s="134">
        <v>610</v>
      </c>
      <c r="B620" s="133" t="s">
        <v>5083</v>
      </c>
      <c r="C620" s="104" t="s">
        <v>56</v>
      </c>
      <c r="D620" s="104"/>
      <c r="E620" s="104" t="s">
        <v>4273</v>
      </c>
      <c r="F620" s="104" t="s">
        <v>265</v>
      </c>
      <c r="G620" s="104" t="s">
        <v>5186</v>
      </c>
      <c r="H620" s="104" t="s">
        <v>650</v>
      </c>
      <c r="I620" s="104" t="s">
        <v>5134</v>
      </c>
      <c r="J620" s="104">
        <v>2702</v>
      </c>
      <c r="K620" s="109">
        <v>42283</v>
      </c>
      <c r="L620" s="109">
        <v>42321</v>
      </c>
      <c r="M620" s="109">
        <v>42390</v>
      </c>
      <c r="N620" s="104">
        <v>256222</v>
      </c>
      <c r="O620" s="104">
        <v>256222</v>
      </c>
      <c r="P620" s="104">
        <v>0</v>
      </c>
      <c r="Q620" s="104">
        <v>0</v>
      </c>
      <c r="R620" s="104">
        <v>0</v>
      </c>
      <c r="S620" s="104" t="s">
        <v>4281</v>
      </c>
    </row>
    <row r="621" spans="1:19" ht="15.75" thickBot="1" x14ac:dyDescent="0.3">
      <c r="A621" s="134">
        <v>611</v>
      </c>
      <c r="B621" s="133" t="s">
        <v>5084</v>
      </c>
      <c r="C621" s="104" t="s">
        <v>56</v>
      </c>
      <c r="D621" s="104"/>
      <c r="E621" s="104" t="s">
        <v>4273</v>
      </c>
      <c r="F621" s="104" t="s">
        <v>265</v>
      </c>
      <c r="G621" s="104" t="s">
        <v>5205</v>
      </c>
      <c r="H621" s="104" t="s">
        <v>650</v>
      </c>
      <c r="I621" s="104" t="s">
        <v>5136</v>
      </c>
      <c r="J621" s="104">
        <v>2413</v>
      </c>
      <c r="K621" s="109">
        <v>42117</v>
      </c>
      <c r="L621" s="109">
        <v>42286</v>
      </c>
      <c r="M621" s="109">
        <v>42390</v>
      </c>
      <c r="N621" s="104">
        <v>256250</v>
      </c>
      <c r="O621" s="104">
        <v>256250</v>
      </c>
      <c r="P621" s="104">
        <v>0</v>
      </c>
      <c r="Q621" s="104">
        <v>0</v>
      </c>
      <c r="R621" s="104">
        <v>0</v>
      </c>
      <c r="S621" s="104" t="s">
        <v>4281</v>
      </c>
    </row>
    <row r="622" spans="1:19" ht="15.75" thickBot="1" x14ac:dyDescent="0.3">
      <c r="A622" s="134">
        <v>612</v>
      </c>
      <c r="B622" s="133" t="s">
        <v>5086</v>
      </c>
      <c r="C622" s="104" t="s">
        <v>56</v>
      </c>
      <c r="D622" s="104"/>
      <c r="E622" s="104" t="s">
        <v>4273</v>
      </c>
      <c r="F622" s="104" t="s">
        <v>265</v>
      </c>
      <c r="G622" s="104" t="s">
        <v>5186</v>
      </c>
      <c r="H622" s="104" t="s">
        <v>650</v>
      </c>
      <c r="I622" s="104" t="s">
        <v>5138</v>
      </c>
      <c r="J622" s="104">
        <v>3197</v>
      </c>
      <c r="K622" s="109">
        <v>42291</v>
      </c>
      <c r="L622" s="109">
        <v>42359</v>
      </c>
      <c r="M622" s="109">
        <v>42390</v>
      </c>
      <c r="N622" s="104">
        <v>192375</v>
      </c>
      <c r="O622" s="104">
        <v>192375</v>
      </c>
      <c r="P622" s="104">
        <v>0</v>
      </c>
      <c r="Q622" s="104">
        <v>0</v>
      </c>
      <c r="R622" s="104">
        <v>0</v>
      </c>
      <c r="S622" s="104" t="s">
        <v>4281</v>
      </c>
    </row>
    <row r="623" spans="1:19" ht="15.75" thickBot="1" x14ac:dyDescent="0.3">
      <c r="A623" s="134">
        <v>613</v>
      </c>
      <c r="B623" s="133" t="s">
        <v>5087</v>
      </c>
      <c r="C623" s="104" t="s">
        <v>56</v>
      </c>
      <c r="D623" s="104"/>
      <c r="E623" s="104" t="s">
        <v>4273</v>
      </c>
      <c r="F623" s="104" t="s">
        <v>265</v>
      </c>
      <c r="G623" s="104" t="s">
        <v>5232</v>
      </c>
      <c r="H623" s="104" t="s">
        <v>650</v>
      </c>
      <c r="I623" s="104" t="s">
        <v>5140</v>
      </c>
      <c r="J623" s="104">
        <v>3096</v>
      </c>
      <c r="K623" s="109">
        <v>42293</v>
      </c>
      <c r="L623" s="109">
        <v>42352</v>
      </c>
      <c r="M623" s="109">
        <v>42390</v>
      </c>
      <c r="N623" s="104">
        <v>256222</v>
      </c>
      <c r="O623" s="104">
        <v>256222</v>
      </c>
      <c r="P623" s="104">
        <v>0</v>
      </c>
      <c r="Q623" s="104">
        <v>0</v>
      </c>
      <c r="R623" s="104">
        <v>0</v>
      </c>
      <c r="S623" s="104" t="s">
        <v>4281</v>
      </c>
    </row>
    <row r="624" spans="1:19" ht="15.75" thickBot="1" x14ac:dyDescent="0.3">
      <c r="A624" s="134">
        <v>614</v>
      </c>
      <c r="B624" s="133" t="s">
        <v>5089</v>
      </c>
      <c r="C624" s="104" t="s">
        <v>56</v>
      </c>
      <c r="D624" s="104"/>
      <c r="E624" s="104" t="s">
        <v>4273</v>
      </c>
      <c r="F624" s="104" t="s">
        <v>265</v>
      </c>
      <c r="G624" s="104" t="s">
        <v>5186</v>
      </c>
      <c r="H624" s="104" t="s">
        <v>650</v>
      </c>
      <c r="I624" s="104" t="s">
        <v>5142</v>
      </c>
      <c r="J624" s="104">
        <v>3196</v>
      </c>
      <c r="K624" s="109">
        <v>42293</v>
      </c>
      <c r="L624" s="109">
        <v>42359</v>
      </c>
      <c r="M624" s="109">
        <v>42390</v>
      </c>
      <c r="N624" s="104">
        <v>192375</v>
      </c>
      <c r="O624" s="104">
        <v>237875</v>
      </c>
      <c r="P624" s="104">
        <v>0</v>
      </c>
      <c r="Q624" s="104">
        <v>0</v>
      </c>
      <c r="R624" s="104">
        <v>0</v>
      </c>
      <c r="S624" s="104" t="s">
        <v>4281</v>
      </c>
    </row>
    <row r="625" spans="1:19" ht="15.75" thickBot="1" x14ac:dyDescent="0.3">
      <c r="A625" s="134">
        <v>615</v>
      </c>
      <c r="B625" s="133" t="s">
        <v>5091</v>
      </c>
      <c r="C625" s="104" t="s">
        <v>56</v>
      </c>
      <c r="D625" s="104"/>
      <c r="E625" s="104" t="s">
        <v>4273</v>
      </c>
      <c r="F625" s="104" t="s">
        <v>265</v>
      </c>
      <c r="G625" s="104" t="s">
        <v>5186</v>
      </c>
      <c r="H625" s="104" t="s">
        <v>650</v>
      </c>
      <c r="I625" s="104" t="s">
        <v>5144</v>
      </c>
      <c r="J625" s="104">
        <v>3198</v>
      </c>
      <c r="K625" s="109">
        <v>42296</v>
      </c>
      <c r="L625" s="109">
        <v>42359</v>
      </c>
      <c r="M625" s="109">
        <v>42390</v>
      </c>
      <c r="N625" s="104">
        <v>192375</v>
      </c>
      <c r="O625" s="104">
        <v>237875</v>
      </c>
      <c r="P625" s="104">
        <v>0</v>
      </c>
      <c r="Q625" s="104">
        <v>0</v>
      </c>
      <c r="R625" s="104">
        <v>0</v>
      </c>
      <c r="S625" s="104" t="s">
        <v>4281</v>
      </c>
    </row>
    <row r="626" spans="1:19" ht="15.75" thickBot="1" x14ac:dyDescent="0.3">
      <c r="A626" s="134">
        <v>616</v>
      </c>
      <c r="B626" s="133" t="s">
        <v>5093</v>
      </c>
      <c r="C626" s="104" t="s">
        <v>56</v>
      </c>
      <c r="D626" s="104"/>
      <c r="E626" s="104" t="s">
        <v>4273</v>
      </c>
      <c r="F626" s="104" t="s">
        <v>265</v>
      </c>
      <c r="G626" s="104" t="s">
        <v>5180</v>
      </c>
      <c r="H626" s="104" t="s">
        <v>650</v>
      </c>
      <c r="I626" s="104" t="s">
        <v>5026</v>
      </c>
      <c r="J626" s="104">
        <v>2953</v>
      </c>
      <c r="K626" s="109">
        <v>42277</v>
      </c>
      <c r="L626" s="109">
        <v>42338</v>
      </c>
      <c r="M626" s="109">
        <v>42390</v>
      </c>
      <c r="N626" s="104">
        <v>260000</v>
      </c>
      <c r="O626" s="104">
        <v>260000</v>
      </c>
      <c r="P626" s="104">
        <v>0</v>
      </c>
      <c r="Q626" s="104">
        <v>0</v>
      </c>
      <c r="R626" s="104">
        <v>0</v>
      </c>
      <c r="S626" s="104" t="s">
        <v>4281</v>
      </c>
    </row>
    <row r="627" spans="1:19" ht="15.75" thickBot="1" x14ac:dyDescent="0.3">
      <c r="A627" s="134">
        <v>617</v>
      </c>
      <c r="B627" s="133" t="s">
        <v>5095</v>
      </c>
      <c r="C627" s="104" t="s">
        <v>56</v>
      </c>
      <c r="D627" s="104"/>
      <c r="E627" s="104" t="s">
        <v>4271</v>
      </c>
      <c r="F627" s="104" t="s">
        <v>265</v>
      </c>
      <c r="G627" s="104" t="s">
        <v>5180</v>
      </c>
      <c r="H627" s="104" t="s">
        <v>656</v>
      </c>
      <c r="I627" s="104" t="s">
        <v>5147</v>
      </c>
      <c r="J627" s="104">
        <v>2679</v>
      </c>
      <c r="K627" s="109">
        <v>42284</v>
      </c>
      <c r="L627" s="109">
        <v>42320</v>
      </c>
      <c r="M627" s="109">
        <v>42686</v>
      </c>
      <c r="N627" s="104">
        <v>256750</v>
      </c>
      <c r="O627" s="104">
        <v>237875</v>
      </c>
      <c r="P627" s="104">
        <v>0</v>
      </c>
      <c r="Q627" s="104">
        <v>0</v>
      </c>
      <c r="R627" s="104">
        <v>0</v>
      </c>
      <c r="S627" s="104" t="s">
        <v>4281</v>
      </c>
    </row>
    <row r="628" spans="1:19" ht="15.75" thickBot="1" x14ac:dyDescent="0.3">
      <c r="A628" s="134">
        <v>618</v>
      </c>
      <c r="B628" s="133" t="s">
        <v>5096</v>
      </c>
      <c r="C628" s="104" t="s">
        <v>56</v>
      </c>
      <c r="D628" s="104"/>
      <c r="E628" s="104" t="s">
        <v>4273</v>
      </c>
      <c r="F628" s="104" t="s">
        <v>265</v>
      </c>
      <c r="G628" s="104" t="s">
        <v>5180</v>
      </c>
      <c r="H628" s="104" t="s">
        <v>650</v>
      </c>
      <c r="I628" s="104" t="s">
        <v>5149</v>
      </c>
      <c r="J628" s="104">
        <v>2810</v>
      </c>
      <c r="K628" s="109">
        <v>42298</v>
      </c>
      <c r="L628" s="109">
        <v>42327</v>
      </c>
      <c r="M628" s="109">
        <v>42390</v>
      </c>
      <c r="N628" s="104">
        <v>192375</v>
      </c>
      <c r="O628" s="104">
        <v>192375</v>
      </c>
      <c r="P628" s="104">
        <v>0</v>
      </c>
      <c r="Q628" s="104">
        <v>0</v>
      </c>
      <c r="R628" s="104">
        <v>0</v>
      </c>
      <c r="S628" s="104" t="s">
        <v>4281</v>
      </c>
    </row>
    <row r="629" spans="1:19" ht="15.75" thickBot="1" x14ac:dyDescent="0.3">
      <c r="A629" s="134">
        <v>619</v>
      </c>
      <c r="B629" s="133" t="s">
        <v>5098</v>
      </c>
      <c r="C629" s="104" t="s">
        <v>56</v>
      </c>
      <c r="D629" s="104"/>
      <c r="E629" s="104" t="s">
        <v>4274</v>
      </c>
      <c r="F629" s="104" t="s">
        <v>265</v>
      </c>
      <c r="G629" s="104" t="s">
        <v>5180</v>
      </c>
      <c r="H629" s="104" t="s">
        <v>656</v>
      </c>
      <c r="I629" s="104" t="s">
        <v>5151</v>
      </c>
      <c r="J629" s="104">
        <v>99949</v>
      </c>
      <c r="K629" s="109">
        <v>42297</v>
      </c>
      <c r="L629" s="109">
        <v>42310</v>
      </c>
      <c r="M629" s="109">
        <v>42390</v>
      </c>
      <c r="N629" s="104">
        <v>89775</v>
      </c>
      <c r="O629" s="104">
        <v>89775</v>
      </c>
      <c r="P629" s="104">
        <v>0</v>
      </c>
      <c r="Q629" s="104">
        <v>0</v>
      </c>
      <c r="R629" s="104">
        <v>0</v>
      </c>
      <c r="S629" s="104" t="s">
        <v>4281</v>
      </c>
    </row>
    <row r="630" spans="1:19" ht="15.75" thickBot="1" x14ac:dyDescent="0.3">
      <c r="A630" s="134">
        <v>620</v>
      </c>
      <c r="B630" s="133" t="s">
        <v>5100</v>
      </c>
      <c r="C630" s="104" t="s">
        <v>56</v>
      </c>
      <c r="D630" s="104"/>
      <c r="E630" s="104" t="s">
        <v>4272</v>
      </c>
      <c r="F630" s="104" t="s">
        <v>265</v>
      </c>
      <c r="G630" s="104" t="s">
        <v>5180</v>
      </c>
      <c r="H630" s="104" t="s">
        <v>656</v>
      </c>
      <c r="I630" s="104" t="s">
        <v>5153</v>
      </c>
      <c r="J630" s="104">
        <v>3022</v>
      </c>
      <c r="K630" s="109">
        <v>42299</v>
      </c>
      <c r="L630" s="109">
        <v>42342</v>
      </c>
      <c r="M630" s="109">
        <v>42390</v>
      </c>
      <c r="N630" s="104">
        <v>255625</v>
      </c>
      <c r="O630" s="104">
        <v>255625</v>
      </c>
      <c r="P630" s="104">
        <v>0</v>
      </c>
      <c r="Q630" s="104">
        <v>0</v>
      </c>
      <c r="R630" s="104">
        <v>0</v>
      </c>
      <c r="S630" s="104" t="s">
        <v>4281</v>
      </c>
    </row>
    <row r="631" spans="1:19" ht="15.75" thickBot="1" x14ac:dyDescent="0.3">
      <c r="A631" s="134">
        <v>621</v>
      </c>
      <c r="B631" s="133" t="s">
        <v>5102</v>
      </c>
      <c r="C631" s="104" t="s">
        <v>56</v>
      </c>
      <c r="D631" s="104"/>
      <c r="E631" s="104" t="s">
        <v>4275</v>
      </c>
      <c r="F631" s="104" t="s">
        <v>265</v>
      </c>
      <c r="G631" s="104" t="s">
        <v>5180</v>
      </c>
      <c r="H631" s="104" t="s">
        <v>656</v>
      </c>
      <c r="I631" s="104" t="s">
        <v>5155</v>
      </c>
      <c r="J631" s="104">
        <v>2955</v>
      </c>
      <c r="K631" s="109">
        <v>42304</v>
      </c>
      <c r="L631" s="109">
        <v>42338</v>
      </c>
      <c r="M631" s="109">
        <v>42390</v>
      </c>
      <c r="N631" s="104">
        <v>51300</v>
      </c>
      <c r="O631" s="104">
        <v>51300</v>
      </c>
      <c r="P631" s="104">
        <v>0</v>
      </c>
      <c r="Q631" s="104">
        <v>0</v>
      </c>
      <c r="R631" s="104">
        <v>0</v>
      </c>
      <c r="S631" s="104" t="s">
        <v>4281</v>
      </c>
    </row>
    <row r="632" spans="1:19" ht="15.75" thickBot="1" x14ac:dyDescent="0.3">
      <c r="A632" s="134">
        <v>622</v>
      </c>
      <c r="B632" s="133" t="s">
        <v>5103</v>
      </c>
      <c r="C632" s="104" t="s">
        <v>56</v>
      </c>
      <c r="D632" s="104"/>
      <c r="E632" s="104" t="s">
        <v>4274</v>
      </c>
      <c r="F632" s="104" t="s">
        <v>265</v>
      </c>
      <c r="G632" s="104" t="s">
        <v>5180</v>
      </c>
      <c r="H632" s="104" t="s">
        <v>656</v>
      </c>
      <c r="I632" s="104" t="s">
        <v>5157</v>
      </c>
      <c r="J632" s="104">
        <v>99993</v>
      </c>
      <c r="K632" s="109">
        <v>42307</v>
      </c>
      <c r="L632" s="109">
        <v>42326</v>
      </c>
      <c r="M632" s="109">
        <v>42390</v>
      </c>
      <c r="N632" s="104">
        <v>89775</v>
      </c>
      <c r="O632" s="104">
        <v>89775</v>
      </c>
      <c r="P632" s="104">
        <v>0</v>
      </c>
      <c r="Q632" s="104">
        <v>0</v>
      </c>
      <c r="R632" s="104">
        <v>0</v>
      </c>
      <c r="S632" s="104" t="s">
        <v>4281</v>
      </c>
    </row>
    <row r="633" spans="1:19" ht="15.75" thickBot="1" x14ac:dyDescent="0.3">
      <c r="A633" s="134">
        <v>623</v>
      </c>
      <c r="B633" s="133" t="s">
        <v>5104</v>
      </c>
      <c r="C633" s="104" t="s">
        <v>56</v>
      </c>
      <c r="D633" s="104"/>
      <c r="E633" s="104" t="s">
        <v>4272</v>
      </c>
      <c r="F633" s="104" t="s">
        <v>265</v>
      </c>
      <c r="G633" s="104" t="s">
        <v>5205</v>
      </c>
      <c r="H633" s="104" t="s">
        <v>656</v>
      </c>
      <c r="I633" s="104" t="s">
        <v>5159</v>
      </c>
      <c r="J633" s="104">
        <v>3023</v>
      </c>
      <c r="K633" s="109">
        <v>42247</v>
      </c>
      <c r="L633" s="109">
        <v>42368</v>
      </c>
      <c r="M633" s="109">
        <v>42390</v>
      </c>
      <c r="N633" s="104">
        <v>255625</v>
      </c>
      <c r="O633" s="104">
        <v>0</v>
      </c>
      <c r="P633" s="104">
        <v>0</v>
      </c>
      <c r="Q633" s="104">
        <v>0</v>
      </c>
      <c r="R633" s="104">
        <v>0</v>
      </c>
      <c r="S633" s="104" t="s">
        <v>4281</v>
      </c>
    </row>
    <row r="634" spans="1:19" ht="15.75" thickBot="1" x14ac:dyDescent="0.3">
      <c r="A634" s="134">
        <v>624</v>
      </c>
      <c r="B634" s="133" t="s">
        <v>5106</v>
      </c>
      <c r="C634" s="104" t="s">
        <v>56</v>
      </c>
      <c r="D634" s="104"/>
      <c r="E634" s="104" t="s">
        <v>4275</v>
      </c>
      <c r="F634" s="104" t="s">
        <v>265</v>
      </c>
      <c r="G634" s="104" t="s">
        <v>5180</v>
      </c>
      <c r="H634" s="104" t="s">
        <v>656</v>
      </c>
      <c r="I634" s="104" t="s">
        <v>5161</v>
      </c>
      <c r="J634" s="104">
        <v>3142</v>
      </c>
      <c r="K634" s="109">
        <v>42320</v>
      </c>
      <c r="L634" s="109">
        <v>42355</v>
      </c>
      <c r="M634" s="109">
        <v>42446</v>
      </c>
      <c r="N634" s="104">
        <v>51300</v>
      </c>
      <c r="O634" s="104">
        <v>51300</v>
      </c>
      <c r="P634" s="104">
        <v>0</v>
      </c>
      <c r="Q634" s="104">
        <v>0</v>
      </c>
      <c r="R634" s="104">
        <v>0</v>
      </c>
      <c r="S634" s="104" t="s">
        <v>4281</v>
      </c>
    </row>
    <row r="635" spans="1:19" ht="15.75" thickBot="1" x14ac:dyDescent="0.3">
      <c r="A635" s="134">
        <v>625</v>
      </c>
      <c r="B635" s="133" t="s">
        <v>5108</v>
      </c>
      <c r="C635" s="104" t="s">
        <v>56</v>
      </c>
      <c r="D635" s="104"/>
      <c r="E635" s="104" t="s">
        <v>4272</v>
      </c>
      <c r="F635" s="104" t="s">
        <v>265</v>
      </c>
      <c r="G635" s="104" t="s">
        <v>5180</v>
      </c>
      <c r="H635" s="104" t="s">
        <v>656</v>
      </c>
      <c r="I635" s="104" t="s">
        <v>5163</v>
      </c>
      <c r="J635" s="104">
        <v>3230</v>
      </c>
      <c r="K635" s="109">
        <v>42312</v>
      </c>
      <c r="L635" s="109">
        <v>42360</v>
      </c>
      <c r="M635" s="109">
        <v>42390</v>
      </c>
      <c r="N635" s="104">
        <v>320277</v>
      </c>
      <c r="O635" s="104">
        <v>237875</v>
      </c>
      <c r="P635" s="104">
        <v>0</v>
      </c>
      <c r="Q635" s="104">
        <v>0</v>
      </c>
      <c r="R635" s="104">
        <v>0</v>
      </c>
      <c r="S635" s="104" t="s">
        <v>4281</v>
      </c>
    </row>
    <row r="636" spans="1:19" ht="15.75" thickBot="1" x14ac:dyDescent="0.3">
      <c r="A636" s="134">
        <v>626</v>
      </c>
      <c r="B636" s="133" t="s">
        <v>5109</v>
      </c>
      <c r="C636" s="104" t="s">
        <v>56</v>
      </c>
      <c r="D636" s="104"/>
      <c r="E636" s="104" t="s">
        <v>4274</v>
      </c>
      <c r="F636" s="104" t="s">
        <v>265</v>
      </c>
      <c r="G636" s="104" t="s">
        <v>5180</v>
      </c>
      <c r="H636" s="104" t="s">
        <v>656</v>
      </c>
      <c r="I636" s="104" t="s">
        <v>5165</v>
      </c>
      <c r="J636" s="104">
        <v>3141</v>
      </c>
      <c r="K636" s="109">
        <v>42331</v>
      </c>
      <c r="L636" s="109">
        <v>42355</v>
      </c>
      <c r="M636" s="109">
        <v>42390</v>
      </c>
      <c r="N636" s="104">
        <v>89775</v>
      </c>
      <c r="O636" s="104">
        <v>89775</v>
      </c>
      <c r="P636" s="104">
        <v>0</v>
      </c>
      <c r="Q636" s="104">
        <v>0</v>
      </c>
      <c r="R636" s="104">
        <v>0</v>
      </c>
      <c r="S636" s="104" t="s">
        <v>4281</v>
      </c>
    </row>
    <row r="637" spans="1:19" ht="15.75" thickBot="1" x14ac:dyDescent="0.3">
      <c r="A637" s="134">
        <v>627</v>
      </c>
      <c r="B637" s="133" t="s">
        <v>5111</v>
      </c>
      <c r="C637" s="104" t="s">
        <v>56</v>
      </c>
      <c r="D637" s="104"/>
      <c r="E637" s="104" t="s">
        <v>4271</v>
      </c>
      <c r="F637" s="104" t="s">
        <v>265</v>
      </c>
      <c r="G637" s="104" t="s">
        <v>5180</v>
      </c>
      <c r="H637" s="104" t="s">
        <v>656</v>
      </c>
      <c r="I637" s="104" t="s">
        <v>5066</v>
      </c>
      <c r="J637" s="104">
        <v>3229</v>
      </c>
      <c r="K637" s="109">
        <v>42332</v>
      </c>
      <c r="L637" s="109">
        <v>42361</v>
      </c>
      <c r="M637" s="109">
        <v>42390</v>
      </c>
      <c r="N637" s="104">
        <v>512443</v>
      </c>
      <c r="O637" s="104">
        <v>237875</v>
      </c>
      <c r="P637" s="104">
        <v>0</v>
      </c>
      <c r="Q637" s="104">
        <v>0</v>
      </c>
      <c r="R637" s="104">
        <v>0</v>
      </c>
      <c r="S637" s="104" t="s">
        <v>4281</v>
      </c>
    </row>
    <row r="638" spans="1:19" ht="15.75" thickBot="1" x14ac:dyDescent="0.3">
      <c r="A638" s="134">
        <v>628</v>
      </c>
      <c r="B638" s="133" t="s">
        <v>5113</v>
      </c>
      <c r="C638" s="104" t="s">
        <v>56</v>
      </c>
      <c r="D638" s="104"/>
      <c r="E638" s="104" t="s">
        <v>4273</v>
      </c>
      <c r="F638" s="104" t="s">
        <v>265</v>
      </c>
      <c r="G638" s="104" t="s">
        <v>5180</v>
      </c>
      <c r="H638" s="104" t="s">
        <v>650</v>
      </c>
      <c r="I638" s="104" t="s">
        <v>5168</v>
      </c>
      <c r="J638" s="104">
        <v>3199</v>
      </c>
      <c r="K638" s="109">
        <v>42313</v>
      </c>
      <c r="L638" s="109">
        <v>42368</v>
      </c>
      <c r="M638" s="109">
        <v>42390</v>
      </c>
      <c r="N638" s="104">
        <v>192375</v>
      </c>
      <c r="O638" s="104">
        <v>237875</v>
      </c>
      <c r="P638" s="104">
        <v>0</v>
      </c>
      <c r="Q638" s="104">
        <v>0</v>
      </c>
      <c r="R638" s="104">
        <v>0</v>
      </c>
      <c r="S638" s="104" t="s">
        <v>4281</v>
      </c>
    </row>
    <row r="639" spans="1:19" ht="15.75" thickBot="1" x14ac:dyDescent="0.3">
      <c r="A639" s="134">
        <v>629</v>
      </c>
      <c r="B639" s="133" t="s">
        <v>5115</v>
      </c>
      <c r="C639" s="104" t="s">
        <v>56</v>
      </c>
      <c r="D639" s="104"/>
      <c r="E639" s="104" t="s">
        <v>4274</v>
      </c>
      <c r="F639" s="104" t="s">
        <v>265</v>
      </c>
      <c r="G639" s="104" t="s">
        <v>5209</v>
      </c>
      <c r="H639" s="104" t="s">
        <v>656</v>
      </c>
      <c r="I639" s="104" t="s">
        <v>4283</v>
      </c>
      <c r="J639" s="104">
        <v>0</v>
      </c>
      <c r="K639" s="109">
        <v>42339</v>
      </c>
      <c r="L639" s="109">
        <v>42360</v>
      </c>
      <c r="M639" s="109">
        <v>42451</v>
      </c>
      <c r="N639" s="104">
        <v>64125</v>
      </c>
      <c r="O639" s="104">
        <v>64125</v>
      </c>
      <c r="P639" s="104">
        <v>0</v>
      </c>
      <c r="Q639" s="104">
        <v>0</v>
      </c>
      <c r="R639" s="104">
        <v>0</v>
      </c>
      <c r="S639" s="104" t="s">
        <v>4281</v>
      </c>
    </row>
    <row r="640" spans="1:19" ht="15.75" thickBot="1" x14ac:dyDescent="0.3">
      <c r="A640" s="134">
        <v>630</v>
      </c>
      <c r="B640" s="133" t="s">
        <v>5117</v>
      </c>
      <c r="C640" s="104" t="s">
        <v>56</v>
      </c>
      <c r="D640" s="104"/>
      <c r="E640" s="104" t="s">
        <v>4271</v>
      </c>
      <c r="F640" s="104" t="s">
        <v>265</v>
      </c>
      <c r="G640" s="104" t="s">
        <v>5209</v>
      </c>
      <c r="H640" s="104" t="s">
        <v>656</v>
      </c>
      <c r="I640" s="104" t="s">
        <v>4284</v>
      </c>
      <c r="J640" s="104">
        <v>0</v>
      </c>
      <c r="K640" s="109">
        <v>42269</v>
      </c>
      <c r="L640" s="109">
        <v>42269</v>
      </c>
      <c r="M640" s="109">
        <v>42269</v>
      </c>
      <c r="N640" s="104">
        <v>0</v>
      </c>
      <c r="O640" s="104">
        <v>0</v>
      </c>
      <c r="P640" s="104">
        <v>0</v>
      </c>
      <c r="Q640" s="104">
        <v>0</v>
      </c>
      <c r="R640" s="104">
        <v>0</v>
      </c>
      <c r="S640" s="104" t="s">
        <v>4285</v>
      </c>
    </row>
    <row r="641" spans="1:19" ht="15.75" thickBot="1" x14ac:dyDescent="0.3">
      <c r="A641" s="134">
        <v>631</v>
      </c>
      <c r="B641" s="133" t="s">
        <v>5119</v>
      </c>
      <c r="C641" s="104" t="s">
        <v>56</v>
      </c>
      <c r="D641" s="104"/>
      <c r="E641" s="104" t="s">
        <v>4271</v>
      </c>
      <c r="F641" s="104" t="s">
        <v>265</v>
      </c>
      <c r="G641" s="104" t="s">
        <v>5209</v>
      </c>
      <c r="H641" s="104" t="s">
        <v>656</v>
      </c>
      <c r="I641" s="104" t="s">
        <v>4286</v>
      </c>
      <c r="J641" s="104">
        <v>0</v>
      </c>
      <c r="K641" s="109">
        <v>42368</v>
      </c>
      <c r="L641" s="109">
        <v>42368</v>
      </c>
      <c r="M641" s="109">
        <v>42368</v>
      </c>
      <c r="N641" s="104">
        <v>0</v>
      </c>
      <c r="O641" s="104">
        <v>0</v>
      </c>
      <c r="P641" s="104">
        <v>0</v>
      </c>
      <c r="Q641" s="104">
        <v>0</v>
      </c>
      <c r="R641" s="104">
        <v>0</v>
      </c>
      <c r="S641" s="104" t="s">
        <v>4285</v>
      </c>
    </row>
    <row r="642" spans="1:19" ht="15.75" thickBot="1" x14ac:dyDescent="0.3">
      <c r="A642" s="134">
        <v>632</v>
      </c>
      <c r="B642" s="133" t="s">
        <v>5121</v>
      </c>
      <c r="C642" s="104" t="s">
        <v>56</v>
      </c>
      <c r="D642" s="104"/>
      <c r="E642" s="104" t="s">
        <v>4271</v>
      </c>
      <c r="F642" s="104" t="s">
        <v>265</v>
      </c>
      <c r="G642" s="104" t="s">
        <v>5209</v>
      </c>
      <c r="H642" s="104" t="s">
        <v>656</v>
      </c>
      <c r="I642" s="104" t="s">
        <v>4287</v>
      </c>
      <c r="J642" s="104">
        <v>0</v>
      </c>
      <c r="K642" s="109">
        <v>42185</v>
      </c>
      <c r="L642" s="109">
        <v>42185</v>
      </c>
      <c r="M642" s="109">
        <v>42185</v>
      </c>
      <c r="N642" s="104">
        <v>0</v>
      </c>
      <c r="O642" s="104">
        <v>0</v>
      </c>
      <c r="P642" s="104">
        <v>0</v>
      </c>
      <c r="Q642" s="104">
        <v>0</v>
      </c>
      <c r="R642" s="104">
        <v>0</v>
      </c>
      <c r="S642" s="104" t="s">
        <v>4285</v>
      </c>
    </row>
    <row r="643" spans="1:19" ht="15.75" thickBot="1" x14ac:dyDescent="0.3">
      <c r="A643" s="134">
        <v>633</v>
      </c>
      <c r="B643" s="133" t="s">
        <v>5123</v>
      </c>
      <c r="C643" s="104" t="s">
        <v>56</v>
      </c>
      <c r="D643" s="104"/>
      <c r="E643" s="104" t="s">
        <v>4271</v>
      </c>
      <c r="F643" s="104" t="s">
        <v>265</v>
      </c>
      <c r="G643" s="104" t="s">
        <v>5209</v>
      </c>
      <c r="H643" s="104" t="s">
        <v>656</v>
      </c>
      <c r="I643" s="104" t="s">
        <v>4288</v>
      </c>
      <c r="J643" s="104">
        <v>0</v>
      </c>
      <c r="K643" s="109">
        <v>42219</v>
      </c>
      <c r="L643" s="109">
        <v>42219</v>
      </c>
      <c r="M643" s="109">
        <v>42219</v>
      </c>
      <c r="N643" s="104">
        <v>0</v>
      </c>
      <c r="O643" s="104">
        <v>0</v>
      </c>
      <c r="P643" s="104">
        <v>0</v>
      </c>
      <c r="Q643" s="104">
        <v>0</v>
      </c>
      <c r="R643" s="104">
        <v>0</v>
      </c>
      <c r="S643" s="104" t="s">
        <v>4285</v>
      </c>
    </row>
    <row r="644" spans="1:19" ht="15.75" thickBot="1" x14ac:dyDescent="0.3">
      <c r="A644" s="134">
        <v>634</v>
      </c>
      <c r="B644" s="133" t="s">
        <v>5125</v>
      </c>
      <c r="C644" s="104" t="s">
        <v>56</v>
      </c>
      <c r="D644" s="104"/>
      <c r="E644" s="104" t="s">
        <v>4271</v>
      </c>
      <c r="F644" s="104" t="s">
        <v>265</v>
      </c>
      <c r="G644" s="104" t="s">
        <v>5209</v>
      </c>
      <c r="H644" s="104" t="s">
        <v>656</v>
      </c>
      <c r="I644" s="104" t="s">
        <v>4289</v>
      </c>
      <c r="J644" s="104">
        <v>0</v>
      </c>
      <c r="K644" s="109">
        <v>42368</v>
      </c>
      <c r="L644" s="109">
        <v>42368</v>
      </c>
      <c r="M644" s="109">
        <v>42368</v>
      </c>
      <c r="N644" s="104">
        <v>0</v>
      </c>
      <c r="O644" s="104">
        <v>0</v>
      </c>
      <c r="P644" s="104">
        <v>0</v>
      </c>
      <c r="Q644" s="104">
        <v>0</v>
      </c>
      <c r="R644" s="104">
        <v>0</v>
      </c>
      <c r="S644" s="104" t="s">
        <v>4285</v>
      </c>
    </row>
    <row r="645" spans="1:19" ht="15.75" thickBot="1" x14ac:dyDescent="0.3">
      <c r="A645" s="134">
        <v>635</v>
      </c>
      <c r="B645" s="133" t="s">
        <v>5127</v>
      </c>
      <c r="C645" s="104" t="s">
        <v>56</v>
      </c>
      <c r="D645" s="104"/>
      <c r="E645" s="104" t="s">
        <v>4271</v>
      </c>
      <c r="F645" s="104" t="s">
        <v>265</v>
      </c>
      <c r="G645" s="104" t="s">
        <v>5209</v>
      </c>
      <c r="H645" s="104" t="s">
        <v>656</v>
      </c>
      <c r="I645" s="104" t="s">
        <v>4290</v>
      </c>
      <c r="J645" s="104">
        <v>0</v>
      </c>
      <c r="K645" s="109">
        <v>42269</v>
      </c>
      <c r="L645" s="109">
        <v>42269</v>
      </c>
      <c r="M645" s="109">
        <v>42269</v>
      </c>
      <c r="N645" s="104">
        <v>0</v>
      </c>
      <c r="O645" s="104">
        <v>0</v>
      </c>
      <c r="P645" s="104">
        <v>0</v>
      </c>
      <c r="Q645" s="104">
        <v>0</v>
      </c>
      <c r="R645" s="104">
        <v>0</v>
      </c>
      <c r="S645" s="104" t="s">
        <v>4285</v>
      </c>
    </row>
    <row r="646" spans="1:19" ht="15.75" thickBot="1" x14ac:dyDescent="0.3">
      <c r="A646" s="134">
        <v>636</v>
      </c>
      <c r="B646" s="133" t="s">
        <v>5129</v>
      </c>
      <c r="C646" s="104" t="s">
        <v>56</v>
      </c>
      <c r="D646" s="104"/>
      <c r="E646" s="104" t="s">
        <v>4273</v>
      </c>
      <c r="F646" s="104" t="s">
        <v>265</v>
      </c>
      <c r="G646" s="104" t="s">
        <v>5177</v>
      </c>
      <c r="H646" s="104" t="s">
        <v>650</v>
      </c>
      <c r="I646" s="104" t="s">
        <v>4291</v>
      </c>
      <c r="J646" s="104">
        <v>0</v>
      </c>
      <c r="K646" s="109">
        <v>42275</v>
      </c>
      <c r="L646" s="109">
        <v>42275</v>
      </c>
      <c r="M646" s="109">
        <v>42275</v>
      </c>
      <c r="N646" s="104">
        <v>0</v>
      </c>
      <c r="O646" s="104">
        <v>0</v>
      </c>
      <c r="P646" s="104">
        <v>0</v>
      </c>
      <c r="Q646" s="104">
        <v>0</v>
      </c>
      <c r="R646" s="104">
        <v>0</v>
      </c>
      <c r="S646" s="104" t="s">
        <v>4285</v>
      </c>
    </row>
    <row r="647" spans="1:19" ht="15.75" thickBot="1" x14ac:dyDescent="0.3">
      <c r="A647" s="134">
        <v>637</v>
      </c>
      <c r="B647" s="133" t="s">
        <v>5131</v>
      </c>
      <c r="C647" s="104" t="s">
        <v>56</v>
      </c>
      <c r="D647" s="104"/>
      <c r="E647" s="104" t="s">
        <v>4273</v>
      </c>
      <c r="F647" s="104" t="s">
        <v>265</v>
      </c>
      <c r="G647" s="104" t="s">
        <v>5177</v>
      </c>
      <c r="H647" s="104" t="s">
        <v>650</v>
      </c>
      <c r="I647" s="104" t="s">
        <v>4292</v>
      </c>
      <c r="J647" s="104">
        <v>0</v>
      </c>
      <c r="K647" s="109">
        <v>42338</v>
      </c>
      <c r="L647" s="109">
        <v>42338</v>
      </c>
      <c r="M647" s="109">
        <v>42338</v>
      </c>
      <c r="N647" s="104">
        <v>0</v>
      </c>
      <c r="O647" s="104">
        <v>0</v>
      </c>
      <c r="P647" s="104">
        <v>0</v>
      </c>
      <c r="Q647" s="104">
        <v>0</v>
      </c>
      <c r="R647" s="104">
        <v>0</v>
      </c>
      <c r="S647" s="104" t="s">
        <v>4285</v>
      </c>
    </row>
    <row r="648" spans="1:19" ht="15.75" thickBot="1" x14ac:dyDescent="0.3">
      <c r="A648" s="134">
        <v>638</v>
      </c>
      <c r="B648" s="133" t="s">
        <v>5133</v>
      </c>
      <c r="C648" s="104" t="s">
        <v>56</v>
      </c>
      <c r="D648" s="104"/>
      <c r="E648" s="104" t="s">
        <v>4273</v>
      </c>
      <c r="F648" s="104" t="s">
        <v>265</v>
      </c>
      <c r="G648" s="104" t="s">
        <v>5180</v>
      </c>
      <c r="H648" s="104" t="s">
        <v>650</v>
      </c>
      <c r="I648" s="104" t="s">
        <v>4293</v>
      </c>
      <c r="J648" s="104">
        <v>0</v>
      </c>
      <c r="K648" s="109">
        <v>42201</v>
      </c>
      <c r="L648" s="109">
        <v>42201</v>
      </c>
      <c r="M648" s="109">
        <v>42201</v>
      </c>
      <c r="N648" s="104">
        <v>0</v>
      </c>
      <c r="O648" s="104">
        <v>0</v>
      </c>
      <c r="P648" s="104">
        <v>0</v>
      </c>
      <c r="Q648" s="104">
        <v>0</v>
      </c>
      <c r="R648" s="104">
        <v>0</v>
      </c>
      <c r="S648" s="104" t="s">
        <v>4285</v>
      </c>
    </row>
    <row r="649" spans="1:19" ht="15.75" thickBot="1" x14ac:dyDescent="0.3">
      <c r="A649" s="134">
        <v>639</v>
      </c>
      <c r="B649" s="133" t="s">
        <v>5135</v>
      </c>
      <c r="C649" s="104" t="s">
        <v>56</v>
      </c>
      <c r="D649" s="104"/>
      <c r="E649" s="104" t="s">
        <v>4273</v>
      </c>
      <c r="F649" s="104" t="s">
        <v>265</v>
      </c>
      <c r="G649" s="104" t="s">
        <v>5180</v>
      </c>
      <c r="H649" s="104" t="s">
        <v>650</v>
      </c>
      <c r="I649" s="104" t="s">
        <v>4294</v>
      </c>
      <c r="J649" s="104">
        <v>0</v>
      </c>
      <c r="K649" s="109">
        <v>42219</v>
      </c>
      <c r="L649" s="109">
        <v>42219</v>
      </c>
      <c r="M649" s="109">
        <v>42219</v>
      </c>
      <c r="N649" s="104">
        <v>0</v>
      </c>
      <c r="O649" s="104">
        <v>0</v>
      </c>
      <c r="P649" s="104">
        <v>0</v>
      </c>
      <c r="Q649" s="104">
        <v>0</v>
      </c>
      <c r="R649" s="104">
        <v>0</v>
      </c>
      <c r="S649" s="104" t="s">
        <v>4285</v>
      </c>
    </row>
    <row r="650" spans="1:19" ht="15.75" thickBot="1" x14ac:dyDescent="0.3">
      <c r="A650" s="134">
        <v>640</v>
      </c>
      <c r="B650" s="133" t="s">
        <v>5137</v>
      </c>
      <c r="C650" s="104" t="s">
        <v>56</v>
      </c>
      <c r="D650" s="104"/>
      <c r="E650" s="104" t="s">
        <v>4273</v>
      </c>
      <c r="F650" s="104" t="s">
        <v>265</v>
      </c>
      <c r="G650" s="104" t="s">
        <v>5180</v>
      </c>
      <c r="H650" s="104" t="s">
        <v>650</v>
      </c>
      <c r="I650" s="104" t="s">
        <v>4295</v>
      </c>
      <c r="J650" s="104">
        <v>0</v>
      </c>
      <c r="K650" s="109">
        <v>42247</v>
      </c>
      <c r="L650" s="109">
        <v>42247</v>
      </c>
      <c r="M650" s="109">
        <v>42247</v>
      </c>
      <c r="N650" s="104">
        <v>0</v>
      </c>
      <c r="O650" s="104">
        <v>0</v>
      </c>
      <c r="P650" s="104">
        <v>0</v>
      </c>
      <c r="Q650" s="104">
        <v>0</v>
      </c>
      <c r="R650" s="104">
        <v>0</v>
      </c>
      <c r="S650" s="104" t="s">
        <v>4285</v>
      </c>
    </row>
    <row r="651" spans="1:19" ht="15.75" thickBot="1" x14ac:dyDescent="0.3">
      <c r="A651" s="134">
        <v>641</v>
      </c>
      <c r="B651" s="133" t="s">
        <v>5139</v>
      </c>
      <c r="C651" s="104" t="s">
        <v>56</v>
      </c>
      <c r="D651" s="104"/>
      <c r="E651" s="104" t="s">
        <v>4273</v>
      </c>
      <c r="F651" s="104" t="s">
        <v>265</v>
      </c>
      <c r="G651" s="104" t="s">
        <v>5180</v>
      </c>
      <c r="H651" s="104" t="s">
        <v>650</v>
      </c>
      <c r="I651" s="104" t="s">
        <v>4296</v>
      </c>
      <c r="J651" s="104">
        <v>0</v>
      </c>
      <c r="K651" s="109">
        <v>42221</v>
      </c>
      <c r="L651" s="109">
        <v>42221</v>
      </c>
      <c r="M651" s="109">
        <v>42221</v>
      </c>
      <c r="N651" s="104">
        <v>0</v>
      </c>
      <c r="O651" s="104">
        <v>0</v>
      </c>
      <c r="P651" s="104">
        <v>0</v>
      </c>
      <c r="Q651" s="104">
        <v>0</v>
      </c>
      <c r="R651" s="104">
        <v>0</v>
      </c>
      <c r="S651" s="104" t="s">
        <v>4285</v>
      </c>
    </row>
    <row r="652" spans="1:19" ht="15.75" thickBot="1" x14ac:dyDescent="0.3">
      <c r="A652" s="134">
        <v>642</v>
      </c>
      <c r="B652" s="133" t="s">
        <v>5141</v>
      </c>
      <c r="C652" s="104" t="s">
        <v>56</v>
      </c>
      <c r="D652" s="104"/>
      <c r="E652" s="104" t="s">
        <v>4273</v>
      </c>
      <c r="F652" s="104" t="s">
        <v>265</v>
      </c>
      <c r="G652" s="104" t="s">
        <v>1526</v>
      </c>
      <c r="H652" s="104" t="s">
        <v>650</v>
      </c>
      <c r="I652" s="104" t="s">
        <v>4297</v>
      </c>
      <c r="J652" s="104">
        <v>0</v>
      </c>
      <c r="K652" s="109">
        <v>42299</v>
      </c>
      <c r="L652" s="109">
        <v>42299</v>
      </c>
      <c r="M652" s="109">
        <v>42299</v>
      </c>
      <c r="N652" s="104">
        <v>0</v>
      </c>
      <c r="O652" s="104">
        <v>0</v>
      </c>
      <c r="P652" s="104">
        <v>0</v>
      </c>
      <c r="Q652" s="104">
        <v>0</v>
      </c>
      <c r="R652" s="104">
        <v>0</v>
      </c>
      <c r="S652" s="104" t="s">
        <v>4285</v>
      </c>
    </row>
    <row r="653" spans="1:19" ht="15.75" thickBot="1" x14ac:dyDescent="0.3">
      <c r="A653" s="134">
        <v>643</v>
      </c>
      <c r="B653" s="133" t="s">
        <v>5143</v>
      </c>
      <c r="C653" s="104" t="s">
        <v>56</v>
      </c>
      <c r="D653" s="104"/>
      <c r="E653" s="104" t="s">
        <v>4273</v>
      </c>
      <c r="F653" s="104" t="s">
        <v>265</v>
      </c>
      <c r="G653" s="104" t="s">
        <v>5186</v>
      </c>
      <c r="H653" s="104" t="s">
        <v>650</v>
      </c>
      <c r="I653" s="104" t="s">
        <v>4298</v>
      </c>
      <c r="J653" s="104">
        <v>0</v>
      </c>
      <c r="K653" s="109">
        <v>42221</v>
      </c>
      <c r="L653" s="109">
        <v>42221</v>
      </c>
      <c r="M653" s="109">
        <v>42221</v>
      </c>
      <c r="N653" s="104">
        <v>0</v>
      </c>
      <c r="O653" s="104">
        <v>0</v>
      </c>
      <c r="P653" s="104">
        <v>0</v>
      </c>
      <c r="Q653" s="104">
        <v>0</v>
      </c>
      <c r="R653" s="104">
        <v>0</v>
      </c>
      <c r="S653" s="104" t="s">
        <v>4285</v>
      </c>
    </row>
    <row r="654" spans="1:19" ht="15.75" thickBot="1" x14ac:dyDescent="0.3">
      <c r="A654" s="134">
        <v>644</v>
      </c>
      <c r="B654" s="133" t="s">
        <v>5145</v>
      </c>
      <c r="C654" s="104" t="s">
        <v>56</v>
      </c>
      <c r="D654" s="104"/>
      <c r="E654" s="104" t="s">
        <v>4274</v>
      </c>
      <c r="F654" s="104" t="s">
        <v>265</v>
      </c>
      <c r="G654" s="104" t="s">
        <v>5186</v>
      </c>
      <c r="H654" s="104" t="s">
        <v>650</v>
      </c>
      <c r="I654" s="104" t="s">
        <v>4299</v>
      </c>
      <c r="J654" s="104">
        <v>0</v>
      </c>
      <c r="K654" s="109">
        <v>42221</v>
      </c>
      <c r="L654" s="109">
        <v>42221</v>
      </c>
      <c r="M654" s="109">
        <v>42221</v>
      </c>
      <c r="N654" s="104">
        <v>0</v>
      </c>
      <c r="O654" s="104">
        <v>0</v>
      </c>
      <c r="P654" s="104">
        <v>0</v>
      </c>
      <c r="Q654" s="104">
        <v>0</v>
      </c>
      <c r="R654" s="104">
        <v>0</v>
      </c>
      <c r="S654" s="104" t="s">
        <v>4285</v>
      </c>
    </row>
    <row r="655" spans="1:19" ht="15.75" thickBot="1" x14ac:dyDescent="0.3">
      <c r="A655" s="134">
        <v>645</v>
      </c>
      <c r="B655" s="133" t="s">
        <v>5146</v>
      </c>
      <c r="C655" s="104" t="s">
        <v>56</v>
      </c>
      <c r="D655" s="104"/>
      <c r="E655" s="104" t="s">
        <v>4272</v>
      </c>
      <c r="F655" s="104" t="s">
        <v>265</v>
      </c>
      <c r="G655" s="104" t="s">
        <v>5180</v>
      </c>
      <c r="H655" s="104" t="s">
        <v>656</v>
      </c>
      <c r="I655" s="104" t="s">
        <v>4300</v>
      </c>
      <c r="J655" s="104">
        <v>0</v>
      </c>
      <c r="K655" s="109">
        <v>42275</v>
      </c>
      <c r="L655" s="109">
        <v>42275</v>
      </c>
      <c r="M655" s="109">
        <v>42275</v>
      </c>
      <c r="N655" s="104">
        <v>0</v>
      </c>
      <c r="O655" s="104">
        <v>0</v>
      </c>
      <c r="P655" s="104">
        <v>0</v>
      </c>
      <c r="Q655" s="104">
        <v>0</v>
      </c>
      <c r="R655" s="104">
        <v>0</v>
      </c>
      <c r="S655" s="104" t="s">
        <v>4285</v>
      </c>
    </row>
    <row r="656" spans="1:19" ht="15.75" thickBot="1" x14ac:dyDescent="0.3">
      <c r="A656" s="134">
        <v>646</v>
      </c>
      <c r="B656" s="133" t="s">
        <v>5148</v>
      </c>
      <c r="C656" s="104" t="s">
        <v>56</v>
      </c>
      <c r="D656" s="104"/>
      <c r="E656" s="104" t="s">
        <v>4272</v>
      </c>
      <c r="F656" s="104" t="s">
        <v>265</v>
      </c>
      <c r="G656" s="104" t="s">
        <v>5180</v>
      </c>
      <c r="H656" s="104" t="s">
        <v>656</v>
      </c>
      <c r="I656" s="104" t="s">
        <v>4301</v>
      </c>
      <c r="J656" s="104">
        <v>0</v>
      </c>
      <c r="K656" s="109">
        <v>42145</v>
      </c>
      <c r="L656" s="109">
        <v>42145</v>
      </c>
      <c r="M656" s="109">
        <v>42145</v>
      </c>
      <c r="N656" s="104">
        <v>0</v>
      </c>
      <c r="O656" s="104">
        <v>0</v>
      </c>
      <c r="P656" s="104">
        <v>0</v>
      </c>
      <c r="Q656" s="104">
        <v>0</v>
      </c>
      <c r="R656" s="104">
        <v>0</v>
      </c>
      <c r="S656" s="104" t="s">
        <v>4285</v>
      </c>
    </row>
    <row r="657" spans="1:19" ht="15.75" thickBot="1" x14ac:dyDescent="0.3">
      <c r="A657" s="134">
        <v>647</v>
      </c>
      <c r="B657" s="133" t="s">
        <v>5150</v>
      </c>
      <c r="C657" s="104" t="s">
        <v>56</v>
      </c>
      <c r="D657" s="104"/>
      <c r="E657" s="104" t="s">
        <v>4272</v>
      </c>
      <c r="F657" s="104" t="s">
        <v>265</v>
      </c>
      <c r="G657" s="104" t="s">
        <v>5180</v>
      </c>
      <c r="H657" s="104" t="s">
        <v>656</v>
      </c>
      <c r="I657" s="104" t="s">
        <v>4302</v>
      </c>
      <c r="J657" s="104">
        <v>0</v>
      </c>
      <c r="K657" s="109">
        <v>42144</v>
      </c>
      <c r="L657" s="109">
        <v>42144</v>
      </c>
      <c r="M657" s="109">
        <v>42144</v>
      </c>
      <c r="N657" s="104">
        <v>0</v>
      </c>
      <c r="O657" s="104">
        <v>0</v>
      </c>
      <c r="P657" s="104">
        <v>0</v>
      </c>
      <c r="Q657" s="104">
        <v>0</v>
      </c>
      <c r="R657" s="104">
        <v>0</v>
      </c>
      <c r="S657" s="104" t="s">
        <v>4285</v>
      </c>
    </row>
    <row r="658" spans="1:19" ht="15.75" thickBot="1" x14ac:dyDescent="0.3">
      <c r="A658" s="134">
        <v>648</v>
      </c>
      <c r="B658" s="133" t="s">
        <v>5152</v>
      </c>
      <c r="C658" s="104" t="s">
        <v>56</v>
      </c>
      <c r="D658" s="104"/>
      <c r="E658" s="104" t="s">
        <v>4272</v>
      </c>
      <c r="F658" s="104" t="s">
        <v>265</v>
      </c>
      <c r="G658" s="104" t="s">
        <v>5180</v>
      </c>
      <c r="H658" s="104" t="s">
        <v>656</v>
      </c>
      <c r="I658" s="104" t="s">
        <v>4303</v>
      </c>
      <c r="J658" s="104">
        <v>0</v>
      </c>
      <c r="K658" s="109">
        <v>42275</v>
      </c>
      <c r="L658" s="109">
        <v>42275</v>
      </c>
      <c r="M658" s="109">
        <v>42275</v>
      </c>
      <c r="N658" s="104">
        <v>0</v>
      </c>
      <c r="O658" s="104">
        <v>0</v>
      </c>
      <c r="P658" s="104">
        <v>0</v>
      </c>
      <c r="Q658" s="104">
        <v>0</v>
      </c>
      <c r="R658" s="104">
        <v>0</v>
      </c>
      <c r="S658" s="104" t="s">
        <v>4285</v>
      </c>
    </row>
    <row r="659" spans="1:19" ht="15.75" thickBot="1" x14ac:dyDescent="0.3">
      <c r="A659" s="134">
        <v>649</v>
      </c>
      <c r="B659" s="133" t="s">
        <v>5154</v>
      </c>
      <c r="C659" s="104" t="s">
        <v>56</v>
      </c>
      <c r="D659" s="104"/>
      <c r="E659" s="104" t="s">
        <v>4272</v>
      </c>
      <c r="F659" s="104" t="s">
        <v>265</v>
      </c>
      <c r="G659" s="104" t="s">
        <v>5180</v>
      </c>
      <c r="H659" s="104" t="s">
        <v>656</v>
      </c>
      <c r="I659" s="104" t="s">
        <v>4304</v>
      </c>
      <c r="J659" s="104">
        <v>0</v>
      </c>
      <c r="K659" s="109">
        <v>42201</v>
      </c>
      <c r="L659" s="109">
        <v>42201</v>
      </c>
      <c r="M659" s="109">
        <v>42201</v>
      </c>
      <c r="N659" s="104">
        <v>0</v>
      </c>
      <c r="O659" s="104">
        <v>0</v>
      </c>
      <c r="P659" s="104">
        <v>0</v>
      </c>
      <c r="Q659" s="104">
        <v>0</v>
      </c>
      <c r="R659" s="104">
        <v>0</v>
      </c>
      <c r="S659" s="104" t="s">
        <v>4285</v>
      </c>
    </row>
    <row r="660" spans="1:19" ht="15.75" thickBot="1" x14ac:dyDescent="0.3">
      <c r="A660" s="134">
        <v>650</v>
      </c>
      <c r="B660" s="133" t="s">
        <v>5156</v>
      </c>
      <c r="C660" s="104" t="s">
        <v>56</v>
      </c>
      <c r="D660" s="104"/>
      <c r="E660" s="104" t="s">
        <v>4272</v>
      </c>
      <c r="F660" s="104" t="s">
        <v>265</v>
      </c>
      <c r="G660" s="104" t="s">
        <v>5180</v>
      </c>
      <c r="H660" s="104" t="s">
        <v>656</v>
      </c>
      <c r="I660" s="104" t="s">
        <v>4305</v>
      </c>
      <c r="J660" s="104">
        <v>0</v>
      </c>
      <c r="K660" s="109">
        <v>42275</v>
      </c>
      <c r="L660" s="109">
        <v>42275</v>
      </c>
      <c r="M660" s="109">
        <v>42275</v>
      </c>
      <c r="N660" s="104">
        <v>0</v>
      </c>
      <c r="O660" s="104">
        <v>0</v>
      </c>
      <c r="P660" s="104">
        <v>0</v>
      </c>
      <c r="Q660" s="104">
        <v>0</v>
      </c>
      <c r="R660" s="104">
        <v>0</v>
      </c>
      <c r="S660" s="104" t="s">
        <v>4285</v>
      </c>
    </row>
    <row r="661" spans="1:19" ht="15.75" thickBot="1" x14ac:dyDescent="0.3">
      <c r="A661" s="134">
        <v>651</v>
      </c>
      <c r="B661" s="133" t="s">
        <v>5158</v>
      </c>
      <c r="C661" s="104" t="s">
        <v>56</v>
      </c>
      <c r="D661" s="104"/>
      <c r="E661" s="104" t="s">
        <v>4272</v>
      </c>
      <c r="F661" s="104" t="s">
        <v>265</v>
      </c>
      <c r="G661" s="104" t="s">
        <v>5180</v>
      </c>
      <c r="H661" s="104" t="s">
        <v>656</v>
      </c>
      <c r="I661" s="104" t="s">
        <v>4306</v>
      </c>
      <c r="J661" s="104">
        <v>0</v>
      </c>
      <c r="K661" s="109">
        <v>42275</v>
      </c>
      <c r="L661" s="109">
        <v>42275</v>
      </c>
      <c r="M661" s="109">
        <v>42275</v>
      </c>
      <c r="N661" s="104">
        <v>0</v>
      </c>
      <c r="O661" s="104">
        <v>0</v>
      </c>
      <c r="P661" s="104">
        <v>0</v>
      </c>
      <c r="Q661" s="104">
        <v>0</v>
      </c>
      <c r="R661" s="104">
        <v>0</v>
      </c>
      <c r="S661" s="104" t="s">
        <v>4285</v>
      </c>
    </row>
    <row r="662" spans="1:19" ht="15.75" thickBot="1" x14ac:dyDescent="0.3">
      <c r="A662" s="134">
        <v>652</v>
      </c>
      <c r="B662" s="133" t="s">
        <v>5160</v>
      </c>
      <c r="C662" s="104" t="s">
        <v>56</v>
      </c>
      <c r="D662" s="104"/>
      <c r="E662" s="104" t="s">
        <v>4282</v>
      </c>
      <c r="F662" s="104" t="s">
        <v>265</v>
      </c>
      <c r="G662" s="104" t="s">
        <v>5180</v>
      </c>
      <c r="H662" s="104" t="s">
        <v>656</v>
      </c>
      <c r="I662" s="104" t="s">
        <v>4307</v>
      </c>
      <c r="J662" s="104">
        <v>0</v>
      </c>
      <c r="K662" s="109">
        <v>42244</v>
      </c>
      <c r="L662" s="109">
        <v>42244</v>
      </c>
      <c r="M662" s="109">
        <v>42244</v>
      </c>
      <c r="N662" s="104">
        <v>0</v>
      </c>
      <c r="O662" s="104">
        <v>0</v>
      </c>
      <c r="P662" s="104">
        <v>0</v>
      </c>
      <c r="Q662" s="104">
        <v>0</v>
      </c>
      <c r="R662" s="104">
        <v>0</v>
      </c>
      <c r="S662" s="104" t="s">
        <v>4285</v>
      </c>
    </row>
    <row r="663" spans="1:19" ht="15.75" thickBot="1" x14ac:dyDescent="0.3">
      <c r="A663" s="134">
        <v>653</v>
      </c>
      <c r="B663" s="133" t="s">
        <v>5162</v>
      </c>
      <c r="C663" s="104" t="s">
        <v>56</v>
      </c>
      <c r="D663" s="104"/>
      <c r="E663" s="104" t="s">
        <v>4308</v>
      </c>
      <c r="F663" s="104" t="s">
        <v>265</v>
      </c>
      <c r="G663" s="104" t="s">
        <v>5177</v>
      </c>
      <c r="H663" s="104" t="s">
        <v>656</v>
      </c>
      <c r="I663" s="104" t="s">
        <v>4309</v>
      </c>
      <c r="J663" s="104">
        <v>0</v>
      </c>
      <c r="K663" s="109">
        <v>42186</v>
      </c>
      <c r="L663" s="109">
        <v>42186</v>
      </c>
      <c r="M663" s="109">
        <v>42186</v>
      </c>
      <c r="N663" s="104">
        <v>0</v>
      </c>
      <c r="O663" s="104">
        <v>0</v>
      </c>
      <c r="P663" s="104">
        <v>0</v>
      </c>
      <c r="Q663" s="104">
        <v>0</v>
      </c>
      <c r="R663" s="104">
        <v>0</v>
      </c>
      <c r="S663" s="104" t="s">
        <v>4285</v>
      </c>
    </row>
    <row r="664" spans="1:19" ht="15.75" thickBot="1" x14ac:dyDescent="0.3">
      <c r="A664" s="134">
        <v>654</v>
      </c>
      <c r="B664" s="133" t="s">
        <v>5164</v>
      </c>
      <c r="C664" s="104" t="s">
        <v>56</v>
      </c>
      <c r="D664" s="104"/>
      <c r="E664" s="104" t="s">
        <v>4308</v>
      </c>
      <c r="F664" s="104" t="s">
        <v>265</v>
      </c>
      <c r="G664" s="104" t="s">
        <v>5180</v>
      </c>
      <c r="H664" s="104" t="s">
        <v>656</v>
      </c>
      <c r="I664" s="104" t="s">
        <v>4310</v>
      </c>
      <c r="J664" s="104">
        <v>0</v>
      </c>
      <c r="K664" s="109">
        <v>42055</v>
      </c>
      <c r="L664" s="109">
        <v>42055</v>
      </c>
      <c r="M664" s="109">
        <v>42055</v>
      </c>
      <c r="N664" s="104">
        <v>0</v>
      </c>
      <c r="O664" s="104">
        <v>0</v>
      </c>
      <c r="P664" s="104">
        <v>0</v>
      </c>
      <c r="Q664" s="104">
        <v>0</v>
      </c>
      <c r="R664" s="104">
        <v>0</v>
      </c>
      <c r="S664" s="104" t="s">
        <v>4285</v>
      </c>
    </row>
    <row r="665" spans="1:19" ht="15.75" thickBot="1" x14ac:dyDescent="0.3">
      <c r="A665" s="134">
        <v>655</v>
      </c>
      <c r="B665" s="133" t="s">
        <v>5166</v>
      </c>
      <c r="C665" s="104" t="s">
        <v>56</v>
      </c>
      <c r="D665" s="104"/>
      <c r="E665" s="104" t="s">
        <v>4308</v>
      </c>
      <c r="F665" s="104" t="s">
        <v>265</v>
      </c>
      <c r="G665" s="104" t="s">
        <v>1526</v>
      </c>
      <c r="H665" s="104" t="s">
        <v>656</v>
      </c>
      <c r="I665" s="104" t="s">
        <v>4311</v>
      </c>
      <c r="J665" s="104">
        <v>0</v>
      </c>
      <c r="K665" s="109">
        <v>42272</v>
      </c>
      <c r="L665" s="109">
        <v>42272</v>
      </c>
      <c r="M665" s="109">
        <v>42272</v>
      </c>
      <c r="N665" s="104">
        <v>0</v>
      </c>
      <c r="O665" s="104">
        <v>0</v>
      </c>
      <c r="P665" s="104">
        <v>0</v>
      </c>
      <c r="Q665" s="104">
        <v>0</v>
      </c>
      <c r="R665" s="104">
        <v>0</v>
      </c>
      <c r="S665" s="104" t="s">
        <v>4285</v>
      </c>
    </row>
    <row r="666" spans="1:19" ht="15.75" thickBot="1" x14ac:dyDescent="0.3">
      <c r="A666" s="134">
        <v>656</v>
      </c>
      <c r="B666" s="133" t="s">
        <v>5167</v>
      </c>
      <c r="C666" s="104" t="s">
        <v>56</v>
      </c>
      <c r="D666" s="104"/>
      <c r="E666" s="104" t="s">
        <v>4308</v>
      </c>
      <c r="F666" s="104" t="s">
        <v>265</v>
      </c>
      <c r="G666" s="104" t="s">
        <v>5180</v>
      </c>
      <c r="H666" s="104" t="s">
        <v>656</v>
      </c>
      <c r="I666" s="104" t="s">
        <v>4312</v>
      </c>
      <c r="J666" s="104">
        <v>0</v>
      </c>
      <c r="K666" s="109">
        <v>42186</v>
      </c>
      <c r="L666" s="109">
        <v>42186</v>
      </c>
      <c r="M666" s="109">
        <v>42186</v>
      </c>
      <c r="N666" s="104">
        <v>0</v>
      </c>
      <c r="O666" s="104">
        <v>0</v>
      </c>
      <c r="P666" s="104">
        <v>0</v>
      </c>
      <c r="Q666" s="104">
        <v>0</v>
      </c>
      <c r="R666" s="104">
        <v>0</v>
      </c>
      <c r="S666" s="104" t="s">
        <v>4285</v>
      </c>
    </row>
    <row r="667" spans="1:19" ht="15.75" thickBot="1" x14ac:dyDescent="0.3">
      <c r="A667" s="134">
        <v>657</v>
      </c>
      <c r="B667" s="133" t="s">
        <v>5169</v>
      </c>
      <c r="C667" s="104" t="s">
        <v>56</v>
      </c>
      <c r="D667" s="104"/>
      <c r="E667" s="104" t="s">
        <v>4308</v>
      </c>
      <c r="F667" s="104" t="s">
        <v>265</v>
      </c>
      <c r="G667" s="104" t="s">
        <v>1526</v>
      </c>
      <c r="H667" s="104" t="s">
        <v>656</v>
      </c>
      <c r="I667" s="104" t="s">
        <v>4313</v>
      </c>
      <c r="J667" s="104">
        <v>0</v>
      </c>
      <c r="K667" s="109">
        <v>42268</v>
      </c>
      <c r="L667" s="109">
        <v>42268</v>
      </c>
      <c r="M667" s="109">
        <v>42268</v>
      </c>
      <c r="N667" s="104">
        <v>0</v>
      </c>
      <c r="O667" s="104">
        <v>0</v>
      </c>
      <c r="P667" s="104">
        <v>0</v>
      </c>
      <c r="Q667" s="104">
        <v>0</v>
      </c>
      <c r="R667" s="104">
        <v>0</v>
      </c>
      <c r="S667" s="104" t="s">
        <v>4285</v>
      </c>
    </row>
    <row r="668" spans="1:19" ht="15.75" thickBot="1" x14ac:dyDescent="0.3">
      <c r="A668" s="134">
        <v>658</v>
      </c>
      <c r="B668" s="133" t="s">
        <v>5170</v>
      </c>
      <c r="C668" s="104" t="s">
        <v>56</v>
      </c>
      <c r="D668" s="104"/>
      <c r="E668" s="104" t="s">
        <v>4308</v>
      </c>
      <c r="F668" s="104" t="s">
        <v>265</v>
      </c>
      <c r="G668" s="104" t="s">
        <v>5180</v>
      </c>
      <c r="H668" s="104" t="s">
        <v>656</v>
      </c>
      <c r="I668" s="104" t="s">
        <v>4314</v>
      </c>
      <c r="J668" s="104">
        <v>0</v>
      </c>
      <c r="K668" s="109">
        <v>42338</v>
      </c>
      <c r="L668" s="109">
        <v>42338</v>
      </c>
      <c r="M668" s="109">
        <v>42338</v>
      </c>
      <c r="N668" s="104">
        <v>0</v>
      </c>
      <c r="O668" s="104">
        <v>0</v>
      </c>
      <c r="P668" s="104">
        <v>0</v>
      </c>
      <c r="Q668" s="104">
        <v>0</v>
      </c>
      <c r="R668" s="104">
        <v>0</v>
      </c>
      <c r="S668" s="104" t="s">
        <v>4285</v>
      </c>
    </row>
    <row r="669" spans="1:19" ht="15.75" thickBot="1" x14ac:dyDescent="0.3">
      <c r="A669" s="134">
        <v>659</v>
      </c>
      <c r="B669" s="133" t="s">
        <v>5171</v>
      </c>
      <c r="C669" s="104" t="s">
        <v>56</v>
      </c>
      <c r="D669" s="104"/>
      <c r="E669" s="104" t="s">
        <v>4308</v>
      </c>
      <c r="F669" s="104" t="s">
        <v>265</v>
      </c>
      <c r="G669" s="104" t="s">
        <v>5180</v>
      </c>
      <c r="H669" s="104" t="s">
        <v>656</v>
      </c>
      <c r="I669" s="104" t="s">
        <v>4315</v>
      </c>
      <c r="J669" s="104">
        <v>0</v>
      </c>
      <c r="K669" s="109">
        <v>42319</v>
      </c>
      <c r="L669" s="109">
        <v>42319</v>
      </c>
      <c r="M669" s="109">
        <v>42319</v>
      </c>
      <c r="N669" s="104">
        <v>0</v>
      </c>
      <c r="O669" s="104">
        <v>0</v>
      </c>
      <c r="P669" s="104">
        <v>0</v>
      </c>
      <c r="Q669" s="104">
        <v>0</v>
      </c>
      <c r="R669" s="104">
        <v>0</v>
      </c>
      <c r="S669" s="104" t="s">
        <v>4285</v>
      </c>
    </row>
    <row r="670" spans="1:19" ht="15.75" thickBot="1" x14ac:dyDescent="0.3">
      <c r="A670" s="134">
        <v>660</v>
      </c>
      <c r="B670" s="133" t="s">
        <v>5172</v>
      </c>
      <c r="C670" s="104" t="s">
        <v>56</v>
      </c>
      <c r="D670" s="104"/>
      <c r="E670" s="104" t="s">
        <v>4308</v>
      </c>
      <c r="F670" s="104" t="s">
        <v>265</v>
      </c>
      <c r="G670" s="104" t="s">
        <v>5180</v>
      </c>
      <c r="H670" s="104" t="s">
        <v>656</v>
      </c>
      <c r="I670" s="104" t="s">
        <v>4316</v>
      </c>
      <c r="J670" s="104">
        <v>0</v>
      </c>
      <c r="K670" s="109">
        <v>42353</v>
      </c>
      <c r="L670" s="109">
        <v>42353</v>
      </c>
      <c r="M670" s="109">
        <v>42353</v>
      </c>
      <c r="N670" s="104">
        <v>0</v>
      </c>
      <c r="O670" s="104">
        <v>0</v>
      </c>
      <c r="P670" s="104">
        <v>0</v>
      </c>
      <c r="Q670" s="104">
        <v>0</v>
      </c>
      <c r="R670" s="104">
        <v>0</v>
      </c>
      <c r="S670" s="104" t="s">
        <v>4285</v>
      </c>
    </row>
    <row r="671" spans="1:19" ht="15.75" thickBot="1" x14ac:dyDescent="0.3">
      <c r="A671" s="134">
        <v>661</v>
      </c>
      <c r="B671" s="133" t="s">
        <v>5173</v>
      </c>
      <c r="C671" s="104" t="s">
        <v>56</v>
      </c>
      <c r="D671" s="104"/>
      <c r="E671" s="104" t="s">
        <v>4308</v>
      </c>
      <c r="F671" s="104" t="s">
        <v>265</v>
      </c>
      <c r="G671" s="104" t="s">
        <v>5205</v>
      </c>
      <c r="H671" s="104" t="s">
        <v>656</v>
      </c>
      <c r="I671" s="104" t="s">
        <v>4317</v>
      </c>
      <c r="J671" s="104">
        <v>0</v>
      </c>
      <c r="K671" s="109">
        <v>42320</v>
      </c>
      <c r="L671" s="109">
        <v>42320</v>
      </c>
      <c r="M671" s="109">
        <v>42320</v>
      </c>
      <c r="N671" s="104">
        <v>0</v>
      </c>
      <c r="O671" s="104">
        <v>0</v>
      </c>
      <c r="P671" s="104">
        <v>0</v>
      </c>
      <c r="Q671" s="104">
        <v>0</v>
      </c>
      <c r="R671" s="104">
        <v>0</v>
      </c>
      <c r="S671" s="104" t="s">
        <v>4285</v>
      </c>
    </row>
    <row r="672" spans="1:19" ht="15.75" thickBot="1" x14ac:dyDescent="0.3">
      <c r="A672" s="134">
        <v>662</v>
      </c>
      <c r="B672" s="133" t="s">
        <v>5174</v>
      </c>
      <c r="C672" s="104" t="s">
        <v>56</v>
      </c>
      <c r="D672" s="104"/>
      <c r="E672" s="104" t="s">
        <v>4308</v>
      </c>
      <c r="F672" s="104" t="s">
        <v>265</v>
      </c>
      <c r="G672" s="104" t="s">
        <v>5180</v>
      </c>
      <c r="H672" s="104" t="s">
        <v>656</v>
      </c>
      <c r="I672" s="104" t="s">
        <v>4318</v>
      </c>
      <c r="J672" s="104">
        <v>0</v>
      </c>
      <c r="K672" s="109">
        <v>42377</v>
      </c>
      <c r="L672" s="109">
        <v>42377</v>
      </c>
      <c r="M672" s="109">
        <v>42377</v>
      </c>
      <c r="N672" s="104">
        <v>0</v>
      </c>
      <c r="O672" s="104">
        <v>0</v>
      </c>
      <c r="P672" s="104">
        <v>0</v>
      </c>
      <c r="Q672" s="104">
        <v>0</v>
      </c>
      <c r="R672" s="104">
        <v>0</v>
      </c>
      <c r="S672" s="104" t="s">
        <v>4285</v>
      </c>
    </row>
    <row r="673" spans="1:19" ht="15.75" thickBot="1" x14ac:dyDescent="0.3">
      <c r="A673" s="134">
        <v>663</v>
      </c>
      <c r="B673" s="133" t="s">
        <v>5175</v>
      </c>
      <c r="C673" s="104" t="s">
        <v>56</v>
      </c>
      <c r="D673" s="104"/>
      <c r="E673" s="104" t="s">
        <v>4308</v>
      </c>
      <c r="F673" s="104" t="s">
        <v>265</v>
      </c>
      <c r="G673" s="104" t="s">
        <v>5180</v>
      </c>
      <c r="H673" s="104" t="s">
        <v>656</v>
      </c>
      <c r="I673" s="104" t="s">
        <v>4319</v>
      </c>
      <c r="J673" s="104">
        <v>0</v>
      </c>
      <c r="K673" s="109">
        <v>42361</v>
      </c>
      <c r="L673" s="109">
        <v>42361</v>
      </c>
      <c r="M673" s="109">
        <v>42361</v>
      </c>
      <c r="N673" s="104">
        <v>0</v>
      </c>
      <c r="O673" s="104">
        <v>0</v>
      </c>
      <c r="P673" s="104">
        <v>0</v>
      </c>
      <c r="Q673" s="104">
        <v>0</v>
      </c>
      <c r="R673" s="104">
        <v>0</v>
      </c>
      <c r="S673" s="104" t="s">
        <v>4285</v>
      </c>
    </row>
    <row r="674" spans="1:19" ht="15.75" thickBot="1" x14ac:dyDescent="0.3">
      <c r="A674" s="134">
        <v>664</v>
      </c>
      <c r="B674" s="133" t="s">
        <v>5176</v>
      </c>
      <c r="C674" s="104" t="s">
        <v>56</v>
      </c>
      <c r="D674" s="104"/>
      <c r="E674" s="104" t="s">
        <v>4308</v>
      </c>
      <c r="F674" s="104" t="s">
        <v>265</v>
      </c>
      <c r="G674" s="104" t="s">
        <v>5209</v>
      </c>
      <c r="H674" s="104" t="s">
        <v>656</v>
      </c>
      <c r="I674" s="104" t="s">
        <v>4320</v>
      </c>
      <c r="J674" s="104">
        <v>0</v>
      </c>
      <c r="K674" s="109">
        <v>42368</v>
      </c>
      <c r="L674" s="109">
        <v>42368</v>
      </c>
      <c r="M674" s="109">
        <v>42368</v>
      </c>
      <c r="N674" s="104">
        <v>0</v>
      </c>
      <c r="O674" s="104">
        <v>0</v>
      </c>
      <c r="P674" s="104">
        <v>0</v>
      </c>
      <c r="Q674" s="104">
        <v>0</v>
      </c>
      <c r="R674" s="104">
        <v>0</v>
      </c>
      <c r="S674" s="104" t="s">
        <v>4285</v>
      </c>
    </row>
    <row r="675" spans="1:19" ht="15.75" thickBot="1" x14ac:dyDescent="0.3">
      <c r="A675" s="134">
        <v>665</v>
      </c>
      <c r="B675" s="133" t="s">
        <v>5178</v>
      </c>
      <c r="C675" s="104" t="s">
        <v>56</v>
      </c>
      <c r="D675" s="104"/>
      <c r="E675" s="104" t="s">
        <v>4308</v>
      </c>
      <c r="F675" s="104" t="s">
        <v>265</v>
      </c>
      <c r="G675" s="104" t="s">
        <v>5180</v>
      </c>
      <c r="H675" s="104" t="s">
        <v>656</v>
      </c>
      <c r="I675" s="104" t="s">
        <v>4321</v>
      </c>
      <c r="J675" s="104">
        <v>0</v>
      </c>
      <c r="K675" s="109">
        <v>42066</v>
      </c>
      <c r="L675" s="109">
        <v>42066</v>
      </c>
      <c r="M675" s="109">
        <v>42066</v>
      </c>
      <c r="N675" s="104">
        <v>0</v>
      </c>
      <c r="O675" s="104">
        <v>0</v>
      </c>
      <c r="P675" s="104">
        <v>0</v>
      </c>
      <c r="Q675" s="104">
        <v>0</v>
      </c>
      <c r="R675" s="104">
        <v>0</v>
      </c>
      <c r="S675" s="104" t="s">
        <v>4285</v>
      </c>
    </row>
    <row r="676" spans="1:19" ht="15.75" thickBot="1" x14ac:dyDescent="0.3">
      <c r="A676" s="134">
        <v>666</v>
      </c>
      <c r="B676" s="133" t="s">
        <v>5179</v>
      </c>
      <c r="C676" s="104" t="s">
        <v>56</v>
      </c>
      <c r="D676" s="104"/>
      <c r="E676" s="104" t="s">
        <v>4308</v>
      </c>
      <c r="F676" s="104" t="s">
        <v>265</v>
      </c>
      <c r="G676" s="104" t="s">
        <v>5212</v>
      </c>
      <c r="H676" s="104" t="s">
        <v>656</v>
      </c>
      <c r="I676" s="104" t="s">
        <v>4322</v>
      </c>
      <c r="J676" s="104">
        <v>0</v>
      </c>
      <c r="K676" s="109">
        <v>42066</v>
      </c>
      <c r="L676" s="109">
        <v>42066</v>
      </c>
      <c r="M676" s="109">
        <v>42066</v>
      </c>
      <c r="N676" s="104">
        <v>0</v>
      </c>
      <c r="O676" s="104">
        <v>0</v>
      </c>
      <c r="P676" s="104">
        <v>0</v>
      </c>
      <c r="Q676" s="104">
        <v>0</v>
      </c>
      <c r="R676" s="104">
        <v>0</v>
      </c>
      <c r="S676" s="104" t="s">
        <v>4285</v>
      </c>
    </row>
    <row r="677" spans="1:19" ht="15.75" thickBot="1" x14ac:dyDescent="0.3">
      <c r="A677" s="134">
        <v>667</v>
      </c>
      <c r="B677" s="133" t="s">
        <v>5181</v>
      </c>
      <c r="C677" s="104" t="s">
        <v>56</v>
      </c>
      <c r="D677" s="104"/>
      <c r="E677" s="104" t="s">
        <v>4308</v>
      </c>
      <c r="F677" s="104" t="s">
        <v>265</v>
      </c>
      <c r="G677" s="104" t="s">
        <v>5180</v>
      </c>
      <c r="H677" s="104" t="s">
        <v>656</v>
      </c>
      <c r="I677" s="104" t="s">
        <v>4323</v>
      </c>
      <c r="J677" s="104">
        <v>0</v>
      </c>
      <c r="K677" s="109">
        <v>42207</v>
      </c>
      <c r="L677" s="109">
        <v>42207</v>
      </c>
      <c r="M677" s="109">
        <v>42207</v>
      </c>
      <c r="N677" s="104">
        <v>0</v>
      </c>
      <c r="O677" s="104">
        <v>0</v>
      </c>
      <c r="P677" s="104">
        <v>0</v>
      </c>
      <c r="Q677" s="104">
        <v>0</v>
      </c>
      <c r="R677" s="104">
        <v>0</v>
      </c>
      <c r="S677" s="104" t="s">
        <v>4285</v>
      </c>
    </row>
    <row r="678" spans="1:19" ht="15.75" thickBot="1" x14ac:dyDescent="0.3">
      <c r="A678" s="134">
        <v>668</v>
      </c>
      <c r="B678" s="133" t="s">
        <v>5182</v>
      </c>
      <c r="C678" s="104" t="s">
        <v>56</v>
      </c>
      <c r="D678" s="104"/>
      <c r="E678" s="104" t="s">
        <v>4308</v>
      </c>
      <c r="F678" s="104" t="s">
        <v>265</v>
      </c>
      <c r="G678" s="104" t="s">
        <v>5180</v>
      </c>
      <c r="H678" s="104" t="s">
        <v>656</v>
      </c>
      <c r="I678" s="104" t="s">
        <v>4325</v>
      </c>
      <c r="J678" s="104">
        <v>0</v>
      </c>
      <c r="K678" s="109">
        <v>42214</v>
      </c>
      <c r="L678" s="109">
        <v>42214</v>
      </c>
      <c r="M678" s="109">
        <v>42214</v>
      </c>
      <c r="N678" s="104">
        <v>0</v>
      </c>
      <c r="O678" s="104">
        <v>0</v>
      </c>
      <c r="P678" s="104">
        <v>0</v>
      </c>
      <c r="Q678" s="104">
        <v>0</v>
      </c>
      <c r="R678" s="104">
        <v>0</v>
      </c>
      <c r="S678" s="104" t="s">
        <v>4285</v>
      </c>
    </row>
    <row r="679" spans="1:19" ht="15.75" thickBot="1" x14ac:dyDescent="0.3">
      <c r="A679" s="134">
        <v>669</v>
      </c>
      <c r="B679" s="133" t="s">
        <v>5183</v>
      </c>
      <c r="C679" s="104" t="s">
        <v>56</v>
      </c>
      <c r="D679" s="104"/>
      <c r="E679" s="104" t="s">
        <v>4308</v>
      </c>
      <c r="F679" s="104" t="s">
        <v>265</v>
      </c>
      <c r="G679" s="104" t="s">
        <v>5180</v>
      </c>
      <c r="H679" s="104" t="s">
        <v>656</v>
      </c>
      <c r="I679" s="104" t="s">
        <v>4326</v>
      </c>
      <c r="J679" s="104">
        <v>0</v>
      </c>
      <c r="K679" s="109">
        <v>42261</v>
      </c>
      <c r="L679" s="109">
        <v>42261</v>
      </c>
      <c r="M679" s="109">
        <v>42261</v>
      </c>
      <c r="N679" s="104">
        <v>0</v>
      </c>
      <c r="O679" s="104">
        <v>0</v>
      </c>
      <c r="P679" s="104">
        <v>0</v>
      </c>
      <c r="Q679" s="104">
        <v>0</v>
      </c>
      <c r="R679" s="104">
        <v>0</v>
      </c>
      <c r="S679" s="104" t="s">
        <v>4285</v>
      </c>
    </row>
    <row r="680" spans="1:19" ht="15.75" thickBot="1" x14ac:dyDescent="0.3">
      <c r="A680" s="134">
        <v>670</v>
      </c>
      <c r="B680" s="133" t="s">
        <v>5184</v>
      </c>
      <c r="C680" s="104" t="s">
        <v>56</v>
      </c>
      <c r="D680" s="104"/>
      <c r="E680" s="104" t="s">
        <v>4308</v>
      </c>
      <c r="F680" s="104" t="s">
        <v>265</v>
      </c>
      <c r="G680" s="104" t="s">
        <v>5180</v>
      </c>
      <c r="H680" s="104" t="s">
        <v>656</v>
      </c>
      <c r="I680" s="104" t="s">
        <v>4327</v>
      </c>
      <c r="J680" s="104">
        <v>0</v>
      </c>
      <c r="K680" s="109">
        <v>42282</v>
      </c>
      <c r="L680" s="109">
        <v>42282</v>
      </c>
      <c r="M680" s="109">
        <v>42282</v>
      </c>
      <c r="N680" s="104">
        <v>0</v>
      </c>
      <c r="O680" s="104">
        <v>0</v>
      </c>
      <c r="P680" s="104">
        <v>0</v>
      </c>
      <c r="Q680" s="104">
        <v>0</v>
      </c>
      <c r="R680" s="104">
        <v>0</v>
      </c>
      <c r="S680" s="104" t="s">
        <v>4285</v>
      </c>
    </row>
    <row r="681" spans="1:19" ht="15.75" thickBot="1" x14ac:dyDescent="0.3">
      <c r="A681" s="134">
        <v>671</v>
      </c>
      <c r="B681" s="133" t="s">
        <v>5185</v>
      </c>
      <c r="C681" s="104" t="s">
        <v>56</v>
      </c>
      <c r="D681" s="104"/>
      <c r="E681" s="104" t="s">
        <v>4308</v>
      </c>
      <c r="F681" s="104" t="s">
        <v>265</v>
      </c>
      <c r="G681" s="104" t="s">
        <v>5180</v>
      </c>
      <c r="H681" s="104" t="s">
        <v>656</v>
      </c>
      <c r="I681" s="104" t="s">
        <v>4328</v>
      </c>
      <c r="J681" s="104">
        <v>0</v>
      </c>
      <c r="K681" s="109">
        <v>42307</v>
      </c>
      <c r="L681" s="109">
        <v>42307</v>
      </c>
      <c r="M681" s="109">
        <v>42307</v>
      </c>
      <c r="N681" s="104">
        <v>0</v>
      </c>
      <c r="O681" s="104">
        <v>0</v>
      </c>
      <c r="P681" s="104">
        <v>0</v>
      </c>
      <c r="Q681" s="104">
        <v>0</v>
      </c>
      <c r="R681" s="104">
        <v>0</v>
      </c>
      <c r="S681" s="104" t="s">
        <v>4285</v>
      </c>
    </row>
    <row r="682" spans="1:19" ht="15.75" thickBot="1" x14ac:dyDescent="0.3">
      <c r="A682" s="134">
        <v>672</v>
      </c>
      <c r="B682" s="133" t="s">
        <v>5187</v>
      </c>
      <c r="C682" s="104" t="s">
        <v>56</v>
      </c>
      <c r="D682" s="104"/>
      <c r="E682" s="104" t="s">
        <v>4308</v>
      </c>
      <c r="F682" s="104" t="s">
        <v>265</v>
      </c>
      <c r="G682" s="104" t="s">
        <v>5180</v>
      </c>
      <c r="H682" s="104" t="s">
        <v>656</v>
      </c>
      <c r="I682" s="104" t="s">
        <v>4329</v>
      </c>
      <c r="J682" s="104">
        <v>0</v>
      </c>
      <c r="K682" s="109">
        <v>42320</v>
      </c>
      <c r="L682" s="109">
        <v>42320</v>
      </c>
      <c r="M682" s="109">
        <v>42320</v>
      </c>
      <c r="N682" s="104">
        <v>0</v>
      </c>
      <c r="O682" s="104">
        <v>0</v>
      </c>
      <c r="P682" s="104">
        <v>0</v>
      </c>
      <c r="Q682" s="104">
        <v>0</v>
      </c>
      <c r="R682" s="104">
        <v>0</v>
      </c>
      <c r="S682" s="104" t="s">
        <v>4285</v>
      </c>
    </row>
    <row r="683" spans="1:19" ht="15.75" thickBot="1" x14ac:dyDescent="0.3">
      <c r="A683" s="134">
        <v>673</v>
      </c>
      <c r="B683" s="133" t="s">
        <v>5188</v>
      </c>
      <c r="C683" s="104" t="s">
        <v>56</v>
      </c>
      <c r="D683" s="104"/>
      <c r="E683" s="104" t="s">
        <v>4308</v>
      </c>
      <c r="F683" s="104" t="s">
        <v>265</v>
      </c>
      <c r="G683" s="104" t="s">
        <v>5180</v>
      </c>
      <c r="H683" s="104" t="s">
        <v>656</v>
      </c>
      <c r="I683" s="104" t="s">
        <v>4323</v>
      </c>
      <c r="J683" s="104">
        <v>0</v>
      </c>
      <c r="K683" s="109">
        <v>42321</v>
      </c>
      <c r="L683" s="109">
        <v>42321</v>
      </c>
      <c r="M683" s="109">
        <v>42321</v>
      </c>
      <c r="N683" s="104">
        <v>0</v>
      </c>
      <c r="O683" s="104">
        <v>0</v>
      </c>
      <c r="P683" s="104">
        <v>0</v>
      </c>
      <c r="Q683" s="104">
        <v>0</v>
      </c>
      <c r="R683" s="104">
        <v>0</v>
      </c>
      <c r="S683" s="104" t="s">
        <v>4285</v>
      </c>
    </row>
    <row r="684" spans="1:19" ht="15.75" thickBot="1" x14ac:dyDescent="0.3">
      <c r="A684" s="134">
        <v>674</v>
      </c>
      <c r="B684" s="133" t="s">
        <v>5189</v>
      </c>
      <c r="C684" s="104" t="s">
        <v>56</v>
      </c>
      <c r="D684" s="104"/>
      <c r="E684" s="104" t="s">
        <v>4308</v>
      </c>
      <c r="F684" s="104" t="s">
        <v>265</v>
      </c>
      <c r="G684" s="104" t="s">
        <v>5180</v>
      </c>
      <c r="H684" s="104" t="s">
        <v>656</v>
      </c>
      <c r="I684" s="104" t="s">
        <v>4323</v>
      </c>
      <c r="J684" s="104">
        <v>0</v>
      </c>
      <c r="K684" s="109">
        <v>42327</v>
      </c>
      <c r="L684" s="109">
        <v>42327</v>
      </c>
      <c r="M684" s="109">
        <v>42327</v>
      </c>
      <c r="N684" s="104">
        <v>0</v>
      </c>
      <c r="O684" s="104">
        <v>0</v>
      </c>
      <c r="P684" s="104">
        <v>0</v>
      </c>
      <c r="Q684" s="104">
        <v>0</v>
      </c>
      <c r="R684" s="104">
        <v>0</v>
      </c>
      <c r="S684" s="104" t="s">
        <v>4285</v>
      </c>
    </row>
    <row r="685" spans="1:19" ht="15.75" thickBot="1" x14ac:dyDescent="0.3">
      <c r="A685" s="134">
        <v>675</v>
      </c>
      <c r="B685" s="133" t="s">
        <v>5190</v>
      </c>
      <c r="C685" s="104" t="s">
        <v>56</v>
      </c>
      <c r="D685" s="104"/>
      <c r="E685" s="104" t="s">
        <v>4308</v>
      </c>
      <c r="F685" s="104" t="s">
        <v>265</v>
      </c>
      <c r="G685" s="104" t="s">
        <v>5180</v>
      </c>
      <c r="H685" s="104" t="s">
        <v>656</v>
      </c>
      <c r="I685" s="104" t="s">
        <v>4323</v>
      </c>
      <c r="J685" s="104">
        <v>0</v>
      </c>
      <c r="K685" s="109">
        <v>42338</v>
      </c>
      <c r="L685" s="109">
        <v>42338</v>
      </c>
      <c r="M685" s="109">
        <v>42338</v>
      </c>
      <c r="N685" s="104">
        <v>0</v>
      </c>
      <c r="O685" s="104">
        <v>0</v>
      </c>
      <c r="P685" s="104">
        <v>0</v>
      </c>
      <c r="Q685" s="104">
        <v>0</v>
      </c>
      <c r="R685" s="104">
        <v>0</v>
      </c>
      <c r="S685" s="104" t="s">
        <v>4285</v>
      </c>
    </row>
    <row r="686" spans="1:19" ht="15.75" thickBot="1" x14ac:dyDescent="0.3">
      <c r="A686" s="134">
        <v>676</v>
      </c>
      <c r="B686" s="133" t="s">
        <v>5191</v>
      </c>
      <c r="C686" s="104" t="s">
        <v>56</v>
      </c>
      <c r="D686" s="104"/>
      <c r="E686" s="104" t="s">
        <v>4308</v>
      </c>
      <c r="F686" s="104" t="s">
        <v>265</v>
      </c>
      <c r="G686" s="104" t="s">
        <v>5209</v>
      </c>
      <c r="H686" s="104" t="s">
        <v>656</v>
      </c>
      <c r="I686" s="104" t="s">
        <v>4330</v>
      </c>
      <c r="J686" s="104">
        <v>0</v>
      </c>
      <c r="K686" s="109">
        <v>42349</v>
      </c>
      <c r="L686" s="109">
        <v>42349</v>
      </c>
      <c r="M686" s="109">
        <v>42349</v>
      </c>
      <c r="N686" s="104">
        <v>0</v>
      </c>
      <c r="O686" s="104">
        <v>0</v>
      </c>
      <c r="P686" s="104">
        <v>0</v>
      </c>
      <c r="Q686" s="104">
        <v>0</v>
      </c>
      <c r="R686" s="104">
        <v>0</v>
      </c>
      <c r="S686" s="104" t="s">
        <v>4285</v>
      </c>
    </row>
    <row r="687" spans="1:19" ht="15.75" thickBot="1" x14ac:dyDescent="0.3">
      <c r="A687" s="134">
        <v>677</v>
      </c>
      <c r="B687" s="133" t="s">
        <v>5192</v>
      </c>
      <c r="C687" s="104" t="s">
        <v>56</v>
      </c>
      <c r="D687" s="104"/>
      <c r="E687" s="104" t="s">
        <v>4308</v>
      </c>
      <c r="F687" s="104" t="s">
        <v>265</v>
      </c>
      <c r="G687" s="104" t="s">
        <v>5180</v>
      </c>
      <c r="H687" s="104" t="s">
        <v>656</v>
      </c>
      <c r="I687" s="104" t="s">
        <v>4331</v>
      </c>
      <c r="J687" s="104">
        <v>0</v>
      </c>
      <c r="K687" s="109">
        <v>42356</v>
      </c>
      <c r="L687" s="109">
        <v>42356</v>
      </c>
      <c r="M687" s="109">
        <v>42356</v>
      </c>
      <c r="N687" s="104">
        <v>0</v>
      </c>
      <c r="O687" s="104">
        <v>0</v>
      </c>
      <c r="P687" s="104">
        <v>0</v>
      </c>
      <c r="Q687" s="104">
        <v>0</v>
      </c>
      <c r="R687" s="104">
        <v>0</v>
      </c>
      <c r="S687" s="104" t="s">
        <v>4285</v>
      </c>
    </row>
    <row r="688" spans="1:19" ht="15.75" thickBot="1" x14ac:dyDescent="0.3">
      <c r="A688" s="134">
        <v>678</v>
      </c>
      <c r="B688" s="133" t="s">
        <v>5193</v>
      </c>
      <c r="C688" s="104" t="s">
        <v>56</v>
      </c>
      <c r="D688" s="104"/>
      <c r="E688" s="104" t="s">
        <v>4332</v>
      </c>
      <c r="F688" s="104" t="s">
        <v>265</v>
      </c>
      <c r="G688" s="104" t="s">
        <v>5180</v>
      </c>
      <c r="H688" s="104" t="s">
        <v>656</v>
      </c>
      <c r="I688" s="104" t="s">
        <v>4333</v>
      </c>
      <c r="J688" s="104">
        <v>0</v>
      </c>
      <c r="K688" s="109">
        <v>42247</v>
      </c>
      <c r="L688" s="109">
        <v>42247</v>
      </c>
      <c r="M688" s="109">
        <v>42247</v>
      </c>
      <c r="N688" s="104">
        <v>0</v>
      </c>
      <c r="O688" s="104">
        <v>0</v>
      </c>
      <c r="P688" s="104">
        <v>0</v>
      </c>
      <c r="Q688" s="104">
        <v>0</v>
      </c>
      <c r="R688" s="104">
        <v>0</v>
      </c>
      <c r="S688" s="104" t="s">
        <v>4285</v>
      </c>
    </row>
    <row r="689" spans="1:19" ht="15.75" thickBot="1" x14ac:dyDescent="0.3">
      <c r="A689" s="134">
        <v>679</v>
      </c>
      <c r="B689" s="133" t="s">
        <v>5194</v>
      </c>
      <c r="C689" s="104" t="s">
        <v>56</v>
      </c>
      <c r="D689" s="104"/>
      <c r="E689" s="104" t="s">
        <v>4332</v>
      </c>
      <c r="F689" s="104" t="s">
        <v>265</v>
      </c>
      <c r="G689" s="104" t="s">
        <v>5180</v>
      </c>
      <c r="H689" s="104" t="s">
        <v>656</v>
      </c>
      <c r="I689" s="104" t="s">
        <v>4334</v>
      </c>
      <c r="J689" s="104">
        <v>0</v>
      </c>
      <c r="K689" s="109">
        <v>42186</v>
      </c>
      <c r="L689" s="109">
        <v>42186</v>
      </c>
      <c r="M689" s="109">
        <v>42186</v>
      </c>
      <c r="N689" s="104">
        <v>0</v>
      </c>
      <c r="O689" s="104">
        <v>0</v>
      </c>
      <c r="P689" s="104">
        <v>0</v>
      </c>
      <c r="Q689" s="104">
        <v>0</v>
      </c>
      <c r="R689" s="104">
        <v>0</v>
      </c>
      <c r="S689" s="104" t="s">
        <v>4285</v>
      </c>
    </row>
    <row r="690" spans="1:19" ht="15.75" thickBot="1" x14ac:dyDescent="0.3">
      <c r="A690" s="134">
        <v>680</v>
      </c>
      <c r="B690" s="133" t="s">
        <v>5195</v>
      </c>
      <c r="C690" s="104" t="s">
        <v>56</v>
      </c>
      <c r="D690" s="104"/>
      <c r="E690" s="104" t="s">
        <v>4332</v>
      </c>
      <c r="F690" s="104" t="s">
        <v>265</v>
      </c>
      <c r="G690" s="104" t="s">
        <v>5180</v>
      </c>
      <c r="H690" s="104" t="s">
        <v>656</v>
      </c>
      <c r="I690" s="104" t="s">
        <v>4335</v>
      </c>
      <c r="J690" s="104">
        <v>0</v>
      </c>
      <c r="K690" s="109">
        <v>42123</v>
      </c>
      <c r="L690" s="109">
        <v>42123</v>
      </c>
      <c r="M690" s="109">
        <v>42123</v>
      </c>
      <c r="N690" s="104">
        <v>0</v>
      </c>
      <c r="O690" s="104">
        <v>0</v>
      </c>
      <c r="P690" s="104">
        <v>0</v>
      </c>
      <c r="Q690" s="104">
        <v>0</v>
      </c>
      <c r="R690" s="104">
        <v>0</v>
      </c>
      <c r="S690" s="104" t="s">
        <v>4285</v>
      </c>
    </row>
    <row r="691" spans="1:19" ht="15.75" thickBot="1" x14ac:dyDescent="0.3">
      <c r="A691" s="134">
        <v>681</v>
      </c>
      <c r="B691" s="133" t="s">
        <v>5196</v>
      </c>
      <c r="C691" s="104" t="s">
        <v>56</v>
      </c>
      <c r="D691" s="104"/>
      <c r="E691" s="104" t="s">
        <v>4332</v>
      </c>
      <c r="F691" s="104" t="s">
        <v>265</v>
      </c>
      <c r="G691" s="104" t="s">
        <v>5180</v>
      </c>
      <c r="H691" s="104" t="s">
        <v>656</v>
      </c>
      <c r="I691" s="104" t="s">
        <v>4336</v>
      </c>
      <c r="J691" s="104">
        <v>0</v>
      </c>
      <c r="K691" s="109">
        <v>42186</v>
      </c>
      <c r="L691" s="109">
        <v>42186</v>
      </c>
      <c r="M691" s="109">
        <v>42186</v>
      </c>
      <c r="N691" s="104">
        <v>0</v>
      </c>
      <c r="O691" s="104">
        <v>0</v>
      </c>
      <c r="P691" s="104">
        <v>0</v>
      </c>
      <c r="Q691" s="104">
        <v>0</v>
      </c>
      <c r="R691" s="104">
        <v>0</v>
      </c>
      <c r="S691" s="104" t="s">
        <v>4285</v>
      </c>
    </row>
    <row r="692" spans="1:19" ht="15.75" thickBot="1" x14ac:dyDescent="0.3">
      <c r="A692" s="134">
        <v>682</v>
      </c>
      <c r="B692" s="133" t="s">
        <v>5197</v>
      </c>
      <c r="C692" s="104" t="s">
        <v>56</v>
      </c>
      <c r="D692" s="104"/>
      <c r="E692" s="104" t="s">
        <v>4332</v>
      </c>
      <c r="F692" s="104" t="s">
        <v>265</v>
      </c>
      <c r="G692" s="104" t="s">
        <v>5209</v>
      </c>
      <c r="H692" s="104" t="s">
        <v>656</v>
      </c>
      <c r="I692" s="104" t="s">
        <v>4337</v>
      </c>
      <c r="J692" s="104">
        <v>0</v>
      </c>
      <c r="K692" s="109">
        <v>42247</v>
      </c>
      <c r="L692" s="109">
        <v>42247</v>
      </c>
      <c r="M692" s="109">
        <v>42247</v>
      </c>
      <c r="N692" s="104">
        <v>0</v>
      </c>
      <c r="O692" s="104">
        <v>0</v>
      </c>
      <c r="P692" s="104">
        <v>0</v>
      </c>
      <c r="Q692" s="104">
        <v>0</v>
      </c>
      <c r="R692" s="104">
        <v>0</v>
      </c>
      <c r="S692" s="104" t="s">
        <v>4285</v>
      </c>
    </row>
    <row r="693" spans="1:19" ht="15.75" thickBot="1" x14ac:dyDescent="0.3">
      <c r="A693" s="134">
        <v>683</v>
      </c>
      <c r="B693" s="133" t="s">
        <v>5198</v>
      </c>
      <c r="C693" s="104" t="s">
        <v>56</v>
      </c>
      <c r="D693" s="104"/>
      <c r="E693" s="104" t="s">
        <v>4332</v>
      </c>
      <c r="F693" s="104" t="s">
        <v>265</v>
      </c>
      <c r="G693" s="104" t="s">
        <v>5180</v>
      </c>
      <c r="H693" s="104" t="s">
        <v>656</v>
      </c>
      <c r="I693" s="104" t="s">
        <v>4338</v>
      </c>
      <c r="J693" s="104">
        <v>0</v>
      </c>
      <c r="K693" s="109">
        <v>42265</v>
      </c>
      <c r="L693" s="109">
        <v>42265</v>
      </c>
      <c r="M693" s="109">
        <v>42265</v>
      </c>
      <c r="N693" s="104">
        <v>0</v>
      </c>
      <c r="O693" s="104">
        <v>0</v>
      </c>
      <c r="P693" s="104">
        <v>0</v>
      </c>
      <c r="Q693" s="104">
        <v>0</v>
      </c>
      <c r="R693" s="104">
        <v>0</v>
      </c>
      <c r="S693" s="104" t="s">
        <v>4285</v>
      </c>
    </row>
    <row r="694" spans="1:19" ht="15.75" thickBot="1" x14ac:dyDescent="0.3">
      <c r="A694" s="134">
        <v>684</v>
      </c>
      <c r="B694" s="133" t="s">
        <v>5199</v>
      </c>
      <c r="C694" s="104" t="s">
        <v>56</v>
      </c>
      <c r="D694" s="104"/>
      <c r="E694" s="104" t="s">
        <v>4332</v>
      </c>
      <c r="F694" s="104" t="s">
        <v>265</v>
      </c>
      <c r="G694" s="104" t="s">
        <v>5180</v>
      </c>
      <c r="H694" s="104" t="s">
        <v>656</v>
      </c>
      <c r="I694" s="104" t="s">
        <v>4323</v>
      </c>
      <c r="J694" s="104">
        <v>0</v>
      </c>
      <c r="K694" s="109">
        <v>42275</v>
      </c>
      <c r="L694" s="109">
        <v>42275</v>
      </c>
      <c r="M694" s="109">
        <v>42275</v>
      </c>
      <c r="N694" s="104">
        <v>0</v>
      </c>
      <c r="O694" s="104">
        <v>0</v>
      </c>
      <c r="P694" s="104">
        <v>0</v>
      </c>
      <c r="Q694" s="104">
        <v>0</v>
      </c>
      <c r="R694" s="104">
        <v>0</v>
      </c>
      <c r="S694" s="104" t="s">
        <v>4285</v>
      </c>
    </row>
    <row r="695" spans="1:19" ht="15.75" thickBot="1" x14ac:dyDescent="0.3">
      <c r="A695" s="134">
        <v>685</v>
      </c>
      <c r="B695" s="133" t="s">
        <v>5200</v>
      </c>
      <c r="C695" s="104" t="s">
        <v>56</v>
      </c>
      <c r="D695" s="104"/>
      <c r="E695" s="104" t="s">
        <v>4332</v>
      </c>
      <c r="F695" s="104" t="s">
        <v>265</v>
      </c>
      <c r="G695" s="104" t="s">
        <v>5232</v>
      </c>
      <c r="H695" s="104" t="s">
        <v>656</v>
      </c>
      <c r="I695" s="104" t="s">
        <v>4339</v>
      </c>
      <c r="J695" s="104">
        <v>0</v>
      </c>
      <c r="K695" s="109">
        <v>42377</v>
      </c>
      <c r="L695" s="109">
        <v>42377</v>
      </c>
      <c r="M695" s="109">
        <v>42377</v>
      </c>
      <c r="N695" s="104">
        <v>0</v>
      </c>
      <c r="O695" s="104">
        <v>0</v>
      </c>
      <c r="P695" s="104">
        <v>0</v>
      </c>
      <c r="Q695" s="104">
        <v>0</v>
      </c>
      <c r="R695" s="104">
        <v>0</v>
      </c>
      <c r="S695" s="104" t="s">
        <v>4285</v>
      </c>
    </row>
    <row r="696" spans="1:19" ht="15.75" thickBot="1" x14ac:dyDescent="0.3">
      <c r="A696" s="134">
        <v>686</v>
      </c>
      <c r="B696" s="133" t="s">
        <v>5201</v>
      </c>
      <c r="C696" s="104" t="s">
        <v>56</v>
      </c>
      <c r="D696" s="104"/>
      <c r="E696" s="104" t="s">
        <v>4332</v>
      </c>
      <c r="F696" s="104" t="s">
        <v>265</v>
      </c>
      <c r="G696" s="104" t="s">
        <v>5180</v>
      </c>
      <c r="H696" s="104" t="s">
        <v>656</v>
      </c>
      <c r="I696" s="104" t="s">
        <v>4340</v>
      </c>
      <c r="J696" s="104">
        <v>0</v>
      </c>
      <c r="K696" s="109">
        <v>42377</v>
      </c>
      <c r="L696" s="109">
        <v>42377</v>
      </c>
      <c r="M696" s="109">
        <v>42377</v>
      </c>
      <c r="N696" s="104">
        <v>0</v>
      </c>
      <c r="O696" s="104">
        <v>0</v>
      </c>
      <c r="P696" s="104">
        <v>0</v>
      </c>
      <c r="Q696" s="104">
        <v>0</v>
      </c>
      <c r="R696" s="104">
        <v>0</v>
      </c>
      <c r="S696" s="104" t="s">
        <v>4285</v>
      </c>
    </row>
    <row r="697" spans="1:19" ht="15.75" thickBot="1" x14ac:dyDescent="0.3">
      <c r="A697" s="134">
        <v>687</v>
      </c>
      <c r="B697" s="133" t="s">
        <v>5202</v>
      </c>
      <c r="C697" s="104" t="s">
        <v>56</v>
      </c>
      <c r="D697" s="104"/>
      <c r="E697" s="104" t="s">
        <v>4332</v>
      </c>
      <c r="F697" s="104" t="s">
        <v>265</v>
      </c>
      <c r="G697" s="104" t="s">
        <v>5180</v>
      </c>
      <c r="H697" s="104" t="s">
        <v>656</v>
      </c>
      <c r="I697" s="104" t="s">
        <v>4341</v>
      </c>
      <c r="J697" s="104">
        <v>0</v>
      </c>
      <c r="K697" s="109">
        <v>42377</v>
      </c>
      <c r="L697" s="109">
        <v>42377</v>
      </c>
      <c r="M697" s="109">
        <v>42377</v>
      </c>
      <c r="N697" s="104">
        <v>0</v>
      </c>
      <c r="O697" s="104">
        <v>0</v>
      </c>
      <c r="P697" s="104">
        <v>0</v>
      </c>
      <c r="Q697" s="104">
        <v>0</v>
      </c>
      <c r="R697" s="104">
        <v>0</v>
      </c>
      <c r="S697" s="104" t="s">
        <v>4285</v>
      </c>
    </row>
    <row r="698" spans="1:19" ht="15.75" thickBot="1" x14ac:dyDescent="0.3">
      <c r="A698" s="134">
        <v>688</v>
      </c>
      <c r="B698" s="133" t="s">
        <v>5203</v>
      </c>
      <c r="C698" s="104" t="s">
        <v>56</v>
      </c>
      <c r="D698" s="104"/>
      <c r="E698" s="104" t="s">
        <v>4332</v>
      </c>
      <c r="F698" s="104" t="s">
        <v>265</v>
      </c>
      <c r="G698" s="104" t="s">
        <v>5180</v>
      </c>
      <c r="H698" s="104" t="s">
        <v>656</v>
      </c>
      <c r="I698" s="104" t="s">
        <v>4342</v>
      </c>
      <c r="J698" s="104">
        <v>0</v>
      </c>
      <c r="K698" s="109">
        <v>42368</v>
      </c>
      <c r="L698" s="109">
        <v>42368</v>
      </c>
      <c r="M698" s="109">
        <v>42368</v>
      </c>
      <c r="N698" s="104">
        <v>0</v>
      </c>
      <c r="O698" s="104">
        <v>0</v>
      </c>
      <c r="P698" s="104">
        <v>0</v>
      </c>
      <c r="Q698" s="104">
        <v>0</v>
      </c>
      <c r="R698" s="104">
        <v>0</v>
      </c>
      <c r="S698" s="104" t="s">
        <v>4285</v>
      </c>
    </row>
    <row r="699" spans="1:19" ht="15.75" thickBot="1" x14ac:dyDescent="0.3">
      <c r="A699" s="134">
        <v>689</v>
      </c>
      <c r="B699" s="133" t="s">
        <v>5204</v>
      </c>
      <c r="C699" s="104" t="s">
        <v>56</v>
      </c>
      <c r="D699" s="104"/>
      <c r="E699" s="104" t="s">
        <v>4332</v>
      </c>
      <c r="F699" s="104" t="s">
        <v>265</v>
      </c>
      <c r="G699" s="104" t="s">
        <v>5180</v>
      </c>
      <c r="H699" s="104" t="s">
        <v>656</v>
      </c>
      <c r="I699" s="104" t="s">
        <v>4343</v>
      </c>
      <c r="J699" s="104">
        <v>0</v>
      </c>
      <c r="K699" s="109">
        <v>42377</v>
      </c>
      <c r="L699" s="109">
        <v>42377</v>
      </c>
      <c r="M699" s="109">
        <v>42377</v>
      </c>
      <c r="N699" s="104">
        <v>0</v>
      </c>
      <c r="O699" s="104">
        <v>0</v>
      </c>
      <c r="P699" s="104">
        <v>0</v>
      </c>
      <c r="Q699" s="104">
        <v>0</v>
      </c>
      <c r="R699" s="104">
        <v>0</v>
      </c>
      <c r="S699" s="104" t="s">
        <v>4285</v>
      </c>
    </row>
    <row r="700" spans="1:19" ht="15.75" thickBot="1" x14ac:dyDescent="0.3">
      <c r="A700" s="134">
        <v>690</v>
      </c>
      <c r="B700" s="133" t="s">
        <v>5206</v>
      </c>
      <c r="C700" s="104" t="s">
        <v>56</v>
      </c>
      <c r="D700" s="104"/>
      <c r="E700" s="104" t="s">
        <v>4344</v>
      </c>
      <c r="F700" s="104" t="s">
        <v>265</v>
      </c>
      <c r="G700" s="104" t="s">
        <v>4710</v>
      </c>
      <c r="H700" s="104" t="s">
        <v>656</v>
      </c>
      <c r="I700" s="104" t="s">
        <v>5235</v>
      </c>
      <c r="J700" s="104">
        <v>1001</v>
      </c>
      <c r="K700" s="109">
        <v>42066</v>
      </c>
      <c r="L700" s="109">
        <v>42129</v>
      </c>
      <c r="M700" s="109">
        <v>42494</v>
      </c>
      <c r="N700" s="104">
        <v>1201097</v>
      </c>
      <c r="O700" s="104">
        <v>0</v>
      </c>
      <c r="P700" s="104">
        <v>0</v>
      </c>
      <c r="Q700" s="104">
        <v>0</v>
      </c>
      <c r="R700" s="104">
        <v>0</v>
      </c>
      <c r="S700" s="104" t="s">
        <v>4278</v>
      </c>
    </row>
    <row r="701" spans="1:19" ht="15.75" thickBot="1" x14ac:dyDescent="0.3">
      <c r="A701" s="134">
        <v>691</v>
      </c>
      <c r="B701" s="133" t="s">
        <v>5207</v>
      </c>
      <c r="C701" s="104" t="s">
        <v>56</v>
      </c>
      <c r="D701" s="104"/>
      <c r="E701" s="104" t="s">
        <v>4344</v>
      </c>
      <c r="F701" s="104" t="s">
        <v>265</v>
      </c>
      <c r="G701" s="104" t="s">
        <v>4366</v>
      </c>
      <c r="H701" s="104" t="s">
        <v>656</v>
      </c>
      <c r="I701" s="104" t="s">
        <v>4476</v>
      </c>
      <c r="J701" s="104">
        <v>2531</v>
      </c>
      <c r="K701" s="109">
        <v>42180</v>
      </c>
      <c r="L701" s="109">
        <v>42298</v>
      </c>
      <c r="M701" s="109">
        <v>43028</v>
      </c>
      <c r="N701" s="104">
        <v>278881</v>
      </c>
      <c r="O701" s="104">
        <v>525852</v>
      </c>
      <c r="P701" s="104">
        <v>0</v>
      </c>
      <c r="Q701" s="104">
        <v>0</v>
      </c>
      <c r="R701" s="104">
        <v>0</v>
      </c>
      <c r="S701" s="104" t="s">
        <v>4278</v>
      </c>
    </row>
    <row r="702" spans="1:19" ht="15.75" thickBot="1" x14ac:dyDescent="0.3">
      <c r="A702" s="134">
        <v>692</v>
      </c>
      <c r="B702" s="133" t="s">
        <v>5208</v>
      </c>
      <c r="C702" s="104" t="s">
        <v>56</v>
      </c>
      <c r="D702" s="104"/>
      <c r="E702" s="104" t="s">
        <v>4345</v>
      </c>
      <c r="F702" s="104" t="s">
        <v>265</v>
      </c>
      <c r="G702" s="104" t="s">
        <v>4685</v>
      </c>
      <c r="H702" s="104" t="s">
        <v>650</v>
      </c>
      <c r="I702" s="104" t="s">
        <v>5236</v>
      </c>
      <c r="J702" s="104">
        <v>1478</v>
      </c>
      <c r="K702" s="109">
        <v>41816</v>
      </c>
      <c r="L702" s="109">
        <v>42186</v>
      </c>
      <c r="M702" s="109">
        <v>45838.5</v>
      </c>
      <c r="N702" s="104">
        <v>950714</v>
      </c>
      <c r="O702" s="104">
        <v>755307</v>
      </c>
      <c r="P702" s="104">
        <v>0</v>
      </c>
      <c r="Q702" s="104">
        <v>0</v>
      </c>
      <c r="R702" s="104">
        <v>0</v>
      </c>
      <c r="S702" s="104" t="s">
        <v>4278</v>
      </c>
    </row>
    <row r="703" spans="1:19" ht="15.75" thickBot="1" x14ac:dyDescent="0.3">
      <c r="A703" s="134">
        <v>693</v>
      </c>
      <c r="B703" s="133" t="s">
        <v>5210</v>
      </c>
      <c r="C703" s="104" t="s">
        <v>56</v>
      </c>
      <c r="D703" s="104"/>
      <c r="E703" s="104" t="s">
        <v>4345</v>
      </c>
      <c r="F703" s="104" t="s">
        <v>265</v>
      </c>
      <c r="G703" s="104" t="s">
        <v>4685</v>
      </c>
      <c r="H703" s="104" t="s">
        <v>650</v>
      </c>
      <c r="I703" s="104" t="s">
        <v>5237</v>
      </c>
      <c r="J703" s="104">
        <v>697</v>
      </c>
      <c r="K703" s="109">
        <v>41803</v>
      </c>
      <c r="L703" s="109">
        <v>42094</v>
      </c>
      <c r="M703" s="109">
        <v>43920.25</v>
      </c>
      <c r="N703" s="104">
        <v>1661285</v>
      </c>
      <c r="O703" s="104">
        <v>1110592</v>
      </c>
      <c r="P703" s="104">
        <v>0</v>
      </c>
      <c r="Q703" s="104">
        <v>0</v>
      </c>
      <c r="R703" s="104">
        <v>0</v>
      </c>
      <c r="S703" s="104" t="s">
        <v>4278</v>
      </c>
    </row>
    <row r="704" spans="1:19" ht="15.75" thickBot="1" x14ac:dyDescent="0.3">
      <c r="A704" s="134">
        <v>694</v>
      </c>
      <c r="B704" s="133" t="s">
        <v>5211</v>
      </c>
      <c r="C704" s="104" t="s">
        <v>56</v>
      </c>
      <c r="D704" s="104"/>
      <c r="E704" s="104" t="s">
        <v>4345</v>
      </c>
      <c r="F704" s="104" t="s">
        <v>265</v>
      </c>
      <c r="G704" s="104" t="s">
        <v>4710</v>
      </c>
      <c r="H704" s="104" t="s">
        <v>650</v>
      </c>
      <c r="I704" s="104" t="s">
        <v>5238</v>
      </c>
      <c r="J704" s="104">
        <v>2207</v>
      </c>
      <c r="K704" s="109">
        <v>41921</v>
      </c>
      <c r="L704" s="109">
        <v>42275</v>
      </c>
      <c r="M704" s="109">
        <v>45927.5</v>
      </c>
      <c r="N704" s="104">
        <v>293436</v>
      </c>
      <c r="O704" s="104">
        <v>275671</v>
      </c>
      <c r="P704" s="104">
        <v>0</v>
      </c>
      <c r="Q704" s="104">
        <v>0</v>
      </c>
      <c r="R704" s="104">
        <v>0</v>
      </c>
      <c r="S704" s="104" t="s">
        <v>4278</v>
      </c>
    </row>
    <row r="705" spans="1:19" ht="15.75" thickBot="1" x14ac:dyDescent="0.3">
      <c r="A705" s="134">
        <v>695</v>
      </c>
      <c r="B705" s="133" t="s">
        <v>5213</v>
      </c>
      <c r="C705" s="104" t="s">
        <v>56</v>
      </c>
      <c r="D705" s="104"/>
      <c r="E705" s="104" t="s">
        <v>4345</v>
      </c>
      <c r="F705" s="104" t="s">
        <v>265</v>
      </c>
      <c r="G705" s="104" t="s">
        <v>4710</v>
      </c>
      <c r="H705" s="104" t="s">
        <v>650</v>
      </c>
      <c r="I705" s="104" t="s">
        <v>5239</v>
      </c>
      <c r="J705" s="104">
        <v>1069</v>
      </c>
      <c r="K705" s="109">
        <v>41942</v>
      </c>
      <c r="L705" s="109">
        <v>42137</v>
      </c>
      <c r="M705" s="109">
        <v>42502.25</v>
      </c>
      <c r="N705" s="104">
        <v>684250</v>
      </c>
      <c r="O705" s="104">
        <v>488843</v>
      </c>
      <c r="P705" s="104">
        <v>0</v>
      </c>
      <c r="Q705" s="104">
        <v>0</v>
      </c>
      <c r="R705" s="104">
        <v>0</v>
      </c>
      <c r="S705" s="104" t="s">
        <v>4278</v>
      </c>
    </row>
    <row r="706" spans="1:19" ht="15.75" thickBot="1" x14ac:dyDescent="0.3">
      <c r="A706" s="134">
        <v>696</v>
      </c>
      <c r="B706" s="133" t="s">
        <v>5214</v>
      </c>
      <c r="C706" s="104" t="s">
        <v>56</v>
      </c>
      <c r="D706" s="104"/>
      <c r="E706" s="104" t="s">
        <v>4345</v>
      </c>
      <c r="F706" s="104" t="s">
        <v>265</v>
      </c>
      <c r="G706" s="104" t="s">
        <v>4685</v>
      </c>
      <c r="H706" s="104" t="s">
        <v>650</v>
      </c>
      <c r="I706" s="104" t="s">
        <v>5240</v>
      </c>
      <c r="J706" s="104">
        <v>2647</v>
      </c>
      <c r="K706" s="109">
        <v>42076</v>
      </c>
      <c r="L706" s="109">
        <v>42318</v>
      </c>
      <c r="M706" s="109">
        <v>42409.3125</v>
      </c>
      <c r="N706" s="104">
        <v>311200</v>
      </c>
      <c r="O706" s="104">
        <v>275671</v>
      </c>
      <c r="P706" s="104">
        <v>0</v>
      </c>
      <c r="Q706" s="104">
        <v>0</v>
      </c>
      <c r="R706" s="104">
        <v>0</v>
      </c>
      <c r="S706" s="104" t="s">
        <v>4278</v>
      </c>
    </row>
    <row r="707" spans="1:19" ht="15.75" thickBot="1" x14ac:dyDescent="0.3">
      <c r="A707" s="134">
        <v>697</v>
      </c>
      <c r="B707" s="133" t="s">
        <v>5215</v>
      </c>
      <c r="C707" s="104" t="s">
        <v>56</v>
      </c>
      <c r="D707" s="104"/>
      <c r="E707" s="104" t="s">
        <v>4345</v>
      </c>
      <c r="F707" s="104" t="s">
        <v>265</v>
      </c>
      <c r="G707" s="104" t="s">
        <v>4442</v>
      </c>
      <c r="H707" s="104" t="s">
        <v>650</v>
      </c>
      <c r="I707" s="104" t="s">
        <v>5241</v>
      </c>
      <c r="J707" s="104">
        <v>2188</v>
      </c>
      <c r="K707" s="109">
        <v>42167</v>
      </c>
      <c r="L707" s="109">
        <v>42269</v>
      </c>
      <c r="M707" s="109">
        <v>42634.25</v>
      </c>
      <c r="N707" s="104">
        <v>230936</v>
      </c>
      <c r="O707" s="104">
        <v>293436</v>
      </c>
      <c r="P707" s="104">
        <v>0</v>
      </c>
      <c r="Q707" s="104">
        <v>0</v>
      </c>
      <c r="R707" s="104">
        <v>0</v>
      </c>
      <c r="S707" s="104" t="s">
        <v>4278</v>
      </c>
    </row>
    <row r="708" spans="1:19" ht="15.75" thickBot="1" x14ac:dyDescent="0.3">
      <c r="A708" s="134">
        <v>698</v>
      </c>
      <c r="B708" s="133" t="s">
        <v>5216</v>
      </c>
      <c r="C708" s="104" t="s">
        <v>56</v>
      </c>
      <c r="D708" s="104"/>
      <c r="E708" s="104" t="s">
        <v>4345</v>
      </c>
      <c r="F708" s="104" t="s">
        <v>265</v>
      </c>
      <c r="G708" s="104" t="s">
        <v>4710</v>
      </c>
      <c r="H708" s="104" t="s">
        <v>650</v>
      </c>
      <c r="I708" s="104" t="s">
        <v>5242</v>
      </c>
      <c r="J708" s="104">
        <v>1027</v>
      </c>
      <c r="K708" s="109">
        <v>41837</v>
      </c>
      <c r="L708" s="109">
        <v>42131</v>
      </c>
      <c r="M708" s="109">
        <v>45783.5</v>
      </c>
      <c r="N708" s="104">
        <v>346728</v>
      </c>
      <c r="O708" s="104">
        <v>328964</v>
      </c>
      <c r="P708" s="104">
        <v>0</v>
      </c>
      <c r="Q708" s="104">
        <v>0</v>
      </c>
      <c r="R708" s="104">
        <v>0</v>
      </c>
      <c r="S708" s="104" t="s">
        <v>4278</v>
      </c>
    </row>
    <row r="709" spans="1:19" ht="15.75" thickBot="1" x14ac:dyDescent="0.3">
      <c r="A709" s="134">
        <v>699</v>
      </c>
      <c r="B709" s="133" t="s">
        <v>5217</v>
      </c>
      <c r="C709" s="104" t="s">
        <v>56</v>
      </c>
      <c r="D709" s="104"/>
      <c r="E709" s="104" t="s">
        <v>4345</v>
      </c>
      <c r="F709" s="104" t="s">
        <v>265</v>
      </c>
      <c r="G709" s="104" t="s">
        <v>4685</v>
      </c>
      <c r="H709" s="104" t="s">
        <v>650</v>
      </c>
      <c r="I709" s="104" t="s">
        <v>5243</v>
      </c>
      <c r="J709" s="104">
        <v>1654</v>
      </c>
      <c r="K709" s="109">
        <v>42059</v>
      </c>
      <c r="L709" s="109">
        <v>42208</v>
      </c>
      <c r="M709" s="109">
        <v>45860.5</v>
      </c>
      <c r="N709" s="104">
        <v>186850</v>
      </c>
      <c r="O709" s="104">
        <v>186850</v>
      </c>
      <c r="P709" s="104">
        <v>0</v>
      </c>
      <c r="Q709" s="104">
        <v>0</v>
      </c>
      <c r="R709" s="104">
        <v>0</v>
      </c>
      <c r="S709" s="104" t="s">
        <v>4278</v>
      </c>
    </row>
    <row r="710" spans="1:19" ht="15.75" thickBot="1" x14ac:dyDescent="0.3">
      <c r="A710" s="134">
        <v>700</v>
      </c>
      <c r="B710" s="133" t="s">
        <v>5218</v>
      </c>
      <c r="C710" s="104" t="s">
        <v>56</v>
      </c>
      <c r="D710" s="104"/>
      <c r="E710" s="104" t="s">
        <v>4345</v>
      </c>
      <c r="F710" s="104" t="s">
        <v>265</v>
      </c>
      <c r="G710" s="104" t="s">
        <v>4697</v>
      </c>
      <c r="H710" s="104" t="s">
        <v>650</v>
      </c>
      <c r="I710" s="104" t="s">
        <v>5244</v>
      </c>
      <c r="J710" s="104">
        <v>1590</v>
      </c>
      <c r="K710" s="109">
        <v>41897</v>
      </c>
      <c r="L710" s="109">
        <v>42200</v>
      </c>
      <c r="M710" s="109">
        <v>44026.25</v>
      </c>
      <c r="N710" s="104">
        <v>684250</v>
      </c>
      <c r="O710" s="104">
        <v>488843</v>
      </c>
      <c r="P710" s="104">
        <v>0</v>
      </c>
      <c r="Q710" s="104">
        <v>0</v>
      </c>
      <c r="R710" s="104">
        <v>0</v>
      </c>
      <c r="S710" s="104" t="s">
        <v>4278</v>
      </c>
    </row>
    <row r="711" spans="1:19" ht="15.75" thickBot="1" x14ac:dyDescent="0.3">
      <c r="A711" s="134">
        <v>701</v>
      </c>
      <c r="B711" s="133" t="s">
        <v>5219</v>
      </c>
      <c r="C711" s="104" t="s">
        <v>56</v>
      </c>
      <c r="D711" s="104"/>
      <c r="E711" s="104" t="s">
        <v>4345</v>
      </c>
      <c r="F711" s="104" t="s">
        <v>265</v>
      </c>
      <c r="G711" s="104" t="s">
        <v>4685</v>
      </c>
      <c r="H711" s="104" t="s">
        <v>650</v>
      </c>
      <c r="I711" s="104" t="s">
        <v>5245</v>
      </c>
      <c r="J711" s="104">
        <v>2059</v>
      </c>
      <c r="K711" s="109">
        <v>41830</v>
      </c>
      <c r="L711" s="109">
        <v>42254</v>
      </c>
      <c r="M711" s="109">
        <v>45906.5</v>
      </c>
      <c r="N711" s="104">
        <v>400021</v>
      </c>
      <c r="O711" s="104">
        <v>293436</v>
      </c>
      <c r="P711" s="104">
        <v>0</v>
      </c>
      <c r="Q711" s="104">
        <v>0</v>
      </c>
      <c r="R711" s="104">
        <v>0</v>
      </c>
      <c r="S711" s="104" t="s">
        <v>4278</v>
      </c>
    </row>
    <row r="712" spans="1:19" ht="15.75" thickBot="1" x14ac:dyDescent="0.3">
      <c r="A712" s="134">
        <v>702</v>
      </c>
      <c r="B712" s="133" t="s">
        <v>5220</v>
      </c>
      <c r="C712" s="104" t="s">
        <v>56</v>
      </c>
      <c r="D712" s="104"/>
      <c r="E712" s="104" t="s">
        <v>4345</v>
      </c>
      <c r="F712" s="104" t="s">
        <v>265</v>
      </c>
      <c r="G712" s="104" t="s">
        <v>4685</v>
      </c>
      <c r="H712" s="104" t="s">
        <v>650</v>
      </c>
      <c r="I712" s="104" t="s">
        <v>5246</v>
      </c>
      <c r="J712" s="104">
        <v>255</v>
      </c>
      <c r="K712" s="109">
        <v>42198</v>
      </c>
      <c r="L712" s="109">
        <v>42409</v>
      </c>
      <c r="M712" s="109">
        <v>46061.5</v>
      </c>
      <c r="N712" s="104">
        <v>284228</v>
      </c>
      <c r="O712" s="104">
        <v>311200</v>
      </c>
      <c r="P712" s="104">
        <v>0</v>
      </c>
      <c r="Q712" s="104">
        <v>0</v>
      </c>
      <c r="R712" s="104">
        <v>0</v>
      </c>
      <c r="S712" s="104" t="s">
        <v>4278</v>
      </c>
    </row>
    <row r="713" spans="1:19" ht="15.75" thickBot="1" x14ac:dyDescent="0.3">
      <c r="A713" s="134">
        <v>703</v>
      </c>
      <c r="B713" s="133" t="s">
        <v>5221</v>
      </c>
      <c r="C713" s="104" t="s">
        <v>56</v>
      </c>
      <c r="D713" s="104"/>
      <c r="E713" s="104" t="s">
        <v>4345</v>
      </c>
      <c r="F713" s="104" t="s">
        <v>265</v>
      </c>
      <c r="G713" s="104" t="s">
        <v>4685</v>
      </c>
      <c r="H713" s="104" t="s">
        <v>650</v>
      </c>
      <c r="I713" s="104" t="s">
        <v>5247</v>
      </c>
      <c r="J713" s="104">
        <v>369</v>
      </c>
      <c r="K713" s="109">
        <v>42152</v>
      </c>
      <c r="L713" s="109">
        <v>42418</v>
      </c>
      <c r="M713" s="109">
        <v>46070.5</v>
      </c>
      <c r="N713" s="104">
        <v>222378</v>
      </c>
      <c r="O713" s="104">
        <v>240143</v>
      </c>
      <c r="P713" s="104">
        <v>0</v>
      </c>
      <c r="Q713" s="104">
        <v>0</v>
      </c>
      <c r="R713" s="104">
        <v>0</v>
      </c>
      <c r="S713" s="104" t="s">
        <v>4278</v>
      </c>
    </row>
    <row r="714" spans="1:19" ht="15.75" thickBot="1" x14ac:dyDescent="0.3">
      <c r="A714" s="134">
        <v>704</v>
      </c>
      <c r="B714" s="133" t="s">
        <v>5222</v>
      </c>
      <c r="C714" s="104" t="s">
        <v>56</v>
      </c>
      <c r="D714" s="104"/>
      <c r="E714" s="104" t="s">
        <v>4345</v>
      </c>
      <c r="F714" s="104" t="s">
        <v>265</v>
      </c>
      <c r="G714" s="104" t="s">
        <v>4710</v>
      </c>
      <c r="H714" s="104" t="s">
        <v>650</v>
      </c>
      <c r="I714" s="104" t="s">
        <v>5248</v>
      </c>
      <c r="J714" s="104">
        <v>51</v>
      </c>
      <c r="K714" s="109">
        <v>42044</v>
      </c>
      <c r="L714" s="109">
        <v>42383</v>
      </c>
      <c r="M714" s="109">
        <v>46035.5</v>
      </c>
      <c r="N714" s="104">
        <v>577664</v>
      </c>
      <c r="O714" s="104">
        <v>382257</v>
      </c>
      <c r="P714" s="104">
        <v>0</v>
      </c>
      <c r="Q714" s="104">
        <v>0</v>
      </c>
      <c r="R714" s="104">
        <v>0</v>
      </c>
      <c r="S714" s="104" t="s">
        <v>4278</v>
      </c>
    </row>
    <row r="715" spans="1:19" ht="15.75" thickBot="1" x14ac:dyDescent="0.3">
      <c r="A715" s="134">
        <v>705</v>
      </c>
      <c r="B715" s="133" t="s">
        <v>5223</v>
      </c>
      <c r="C715" s="104" t="s">
        <v>56</v>
      </c>
      <c r="D715" s="104"/>
      <c r="E715" s="104" t="s">
        <v>4346</v>
      </c>
      <c r="F715" s="104" t="s">
        <v>265</v>
      </c>
      <c r="G715" s="104" t="s">
        <v>4704</v>
      </c>
      <c r="H715" s="104" t="s">
        <v>656</v>
      </c>
      <c r="I715" s="104" t="s">
        <v>5249</v>
      </c>
      <c r="J715" s="104">
        <v>14</v>
      </c>
      <c r="K715" s="109">
        <v>41668</v>
      </c>
      <c r="L715" s="109">
        <v>42377</v>
      </c>
      <c r="M715" s="109">
        <v>44933.75</v>
      </c>
      <c r="N715" s="104">
        <v>271406</v>
      </c>
      <c r="O715" s="104">
        <v>132803</v>
      </c>
      <c r="P715" s="104">
        <v>0</v>
      </c>
      <c r="Q715" s="104">
        <v>0</v>
      </c>
      <c r="R715" s="104">
        <v>0</v>
      </c>
      <c r="S715" s="104" t="s">
        <v>4278</v>
      </c>
    </row>
    <row r="716" spans="1:19" ht="15.75" thickBot="1" x14ac:dyDescent="0.3">
      <c r="A716" s="134">
        <v>706</v>
      </c>
      <c r="B716" s="133" t="s">
        <v>5224</v>
      </c>
      <c r="C716" s="104" t="s">
        <v>56</v>
      </c>
      <c r="D716" s="104"/>
      <c r="E716" s="104" t="s">
        <v>4346</v>
      </c>
      <c r="F716" s="104" t="s">
        <v>265</v>
      </c>
      <c r="G716" s="104" t="s">
        <v>4710</v>
      </c>
      <c r="H716" s="104" t="s">
        <v>656</v>
      </c>
      <c r="I716" s="104" t="s">
        <v>5250</v>
      </c>
      <c r="J716" s="104">
        <v>1602</v>
      </c>
      <c r="K716" s="109">
        <v>41668</v>
      </c>
      <c r="L716" s="109">
        <v>42202</v>
      </c>
      <c r="M716" s="109">
        <v>42567.25</v>
      </c>
      <c r="N716" s="104">
        <v>779619</v>
      </c>
      <c r="O716" s="104">
        <v>256006</v>
      </c>
      <c r="P716" s="104">
        <v>0</v>
      </c>
      <c r="Q716" s="104">
        <v>0</v>
      </c>
      <c r="R716" s="104">
        <v>0</v>
      </c>
      <c r="S716" s="104" t="s">
        <v>4278</v>
      </c>
    </row>
    <row r="717" spans="1:19" ht="15.75" thickBot="1" x14ac:dyDescent="0.3">
      <c r="A717" s="134">
        <v>707</v>
      </c>
      <c r="B717" s="133" t="s">
        <v>5225</v>
      </c>
      <c r="C717" s="104" t="s">
        <v>56</v>
      </c>
      <c r="D717" s="104"/>
      <c r="E717" s="104" t="s">
        <v>4346</v>
      </c>
      <c r="F717" s="104" t="s">
        <v>265</v>
      </c>
      <c r="G717" s="104" t="s">
        <v>4710</v>
      </c>
      <c r="H717" s="104" t="s">
        <v>656</v>
      </c>
      <c r="I717" s="104" t="s">
        <v>5251</v>
      </c>
      <c r="J717" s="104">
        <v>2060</v>
      </c>
      <c r="K717" s="109">
        <v>42199</v>
      </c>
      <c r="L717" s="109">
        <v>42254</v>
      </c>
      <c r="M717" s="109">
        <v>42619.25</v>
      </c>
      <c r="N717" s="104">
        <v>506607</v>
      </c>
      <c r="O717" s="104">
        <v>471685</v>
      </c>
      <c r="P717" s="104">
        <v>0</v>
      </c>
      <c r="Q717" s="104">
        <v>0</v>
      </c>
      <c r="R717" s="104">
        <v>0</v>
      </c>
      <c r="S717" s="104" t="s">
        <v>4278</v>
      </c>
    </row>
    <row r="718" spans="1:19" ht="15.75" thickBot="1" x14ac:dyDescent="0.3">
      <c r="A718" s="134">
        <v>708</v>
      </c>
      <c r="B718" s="133" t="s">
        <v>5226</v>
      </c>
      <c r="C718" s="104" t="s">
        <v>56</v>
      </c>
      <c r="D718" s="104"/>
      <c r="E718" s="104" t="s">
        <v>4346</v>
      </c>
      <c r="F718" s="104" t="s">
        <v>265</v>
      </c>
      <c r="G718" s="104" t="s">
        <v>4685</v>
      </c>
      <c r="H718" s="104" t="s">
        <v>656</v>
      </c>
      <c r="I718" s="104" t="s">
        <v>5252</v>
      </c>
      <c r="J718" s="104">
        <v>2659</v>
      </c>
      <c r="K718" s="109">
        <v>42157</v>
      </c>
      <c r="L718" s="109">
        <v>42319</v>
      </c>
      <c r="M718" s="109">
        <v>42684.25</v>
      </c>
      <c r="N718" s="104">
        <v>684250</v>
      </c>
      <c r="O718" s="104">
        <v>702014</v>
      </c>
      <c r="P718" s="104">
        <v>0</v>
      </c>
      <c r="Q718" s="104">
        <v>0</v>
      </c>
      <c r="R718" s="104">
        <v>0</v>
      </c>
      <c r="S718" s="104" t="s">
        <v>4278</v>
      </c>
    </row>
    <row r="719" spans="1:19" ht="15.75" thickBot="1" x14ac:dyDescent="0.3">
      <c r="A719" s="134">
        <v>709</v>
      </c>
      <c r="B719" s="133" t="s">
        <v>5227</v>
      </c>
      <c r="C719" s="104" t="s">
        <v>56</v>
      </c>
      <c r="D719" s="104"/>
      <c r="E719" s="104" t="s">
        <v>4346</v>
      </c>
      <c r="F719" s="104" t="s">
        <v>265</v>
      </c>
      <c r="G719" s="104" t="s">
        <v>4710</v>
      </c>
      <c r="H719" s="104" t="s">
        <v>656</v>
      </c>
      <c r="I719" s="104" t="s">
        <v>5253</v>
      </c>
      <c r="J719" s="104">
        <v>3219</v>
      </c>
      <c r="K719" s="109">
        <v>42138</v>
      </c>
      <c r="L719" s="109">
        <v>42360</v>
      </c>
      <c r="M719" s="109">
        <v>42725.25</v>
      </c>
      <c r="N719" s="104">
        <v>808600</v>
      </c>
      <c r="O719" s="104">
        <v>861892</v>
      </c>
      <c r="P719" s="104">
        <v>0</v>
      </c>
      <c r="Q719" s="104">
        <v>0</v>
      </c>
      <c r="R719" s="104">
        <v>0</v>
      </c>
      <c r="S719" s="104" t="s">
        <v>4278</v>
      </c>
    </row>
    <row r="720" spans="1:19" ht="15.75" thickBot="1" x14ac:dyDescent="0.3">
      <c r="A720" s="134">
        <v>710</v>
      </c>
      <c r="B720" s="133" t="s">
        <v>5228</v>
      </c>
      <c r="C720" s="104" t="s">
        <v>56</v>
      </c>
      <c r="D720" s="104"/>
      <c r="E720" s="104" t="s">
        <v>4346</v>
      </c>
      <c r="F720" s="104" t="s">
        <v>265</v>
      </c>
      <c r="G720" s="104" t="s">
        <v>4710</v>
      </c>
      <c r="H720" s="104" t="s">
        <v>656</v>
      </c>
      <c r="I720" s="104" t="s">
        <v>5254</v>
      </c>
      <c r="J720" s="104">
        <v>1592</v>
      </c>
      <c r="K720" s="109">
        <v>41802</v>
      </c>
      <c r="L720" s="109">
        <v>42201</v>
      </c>
      <c r="M720" s="109">
        <v>42566.25</v>
      </c>
      <c r="N720" s="104">
        <v>293436</v>
      </c>
      <c r="O720" s="104">
        <v>240143</v>
      </c>
      <c r="P720" s="104">
        <v>0</v>
      </c>
      <c r="Q720" s="104">
        <v>0</v>
      </c>
      <c r="R720" s="104">
        <v>0</v>
      </c>
      <c r="S720" s="104" t="s">
        <v>4278</v>
      </c>
    </row>
    <row r="721" spans="1:19" ht="15.75" thickBot="1" x14ac:dyDescent="0.3">
      <c r="A721" s="134">
        <v>711</v>
      </c>
      <c r="B721" s="133" t="s">
        <v>5229</v>
      </c>
      <c r="C721" s="104" t="s">
        <v>56</v>
      </c>
      <c r="D721" s="104"/>
      <c r="E721" s="104" t="s">
        <v>4346</v>
      </c>
      <c r="F721" s="104" t="s">
        <v>265</v>
      </c>
      <c r="G721" s="104" t="s">
        <v>4710</v>
      </c>
      <c r="H721" s="104" t="s">
        <v>656</v>
      </c>
      <c r="I721" s="104" t="s">
        <v>5255</v>
      </c>
      <c r="J721" s="104">
        <v>3220</v>
      </c>
      <c r="K721" s="109">
        <v>42123</v>
      </c>
      <c r="L721" s="109">
        <v>42360</v>
      </c>
      <c r="M721" s="109">
        <v>42725.25</v>
      </c>
      <c r="N721" s="104">
        <v>808600</v>
      </c>
      <c r="O721" s="104">
        <v>861892</v>
      </c>
      <c r="P721" s="104">
        <v>0</v>
      </c>
      <c r="Q721" s="104">
        <v>0</v>
      </c>
      <c r="R721" s="104">
        <v>0</v>
      </c>
      <c r="S721" s="104" t="s">
        <v>4278</v>
      </c>
    </row>
    <row r="722" spans="1:19" ht="15.75" thickBot="1" x14ac:dyDescent="0.3">
      <c r="A722" s="134">
        <v>712</v>
      </c>
      <c r="B722" s="133" t="s">
        <v>5230</v>
      </c>
      <c r="C722" s="104" t="s">
        <v>56</v>
      </c>
      <c r="D722" s="104"/>
      <c r="E722" s="104" t="s">
        <v>4346</v>
      </c>
      <c r="F722" s="104" t="s">
        <v>265</v>
      </c>
      <c r="G722" s="104" t="s">
        <v>4710</v>
      </c>
      <c r="H722" s="104" t="s">
        <v>656</v>
      </c>
      <c r="I722" s="104" t="s">
        <v>5256</v>
      </c>
      <c r="J722" s="104">
        <v>3267</v>
      </c>
      <c r="K722" s="109">
        <v>42069</v>
      </c>
      <c r="L722" s="109">
        <v>42366</v>
      </c>
      <c r="M722" s="109">
        <v>42731.25</v>
      </c>
      <c r="N722" s="104">
        <v>808600</v>
      </c>
      <c r="O722" s="104">
        <v>613193</v>
      </c>
      <c r="P722" s="104">
        <v>0</v>
      </c>
      <c r="Q722" s="104">
        <v>0</v>
      </c>
      <c r="R722" s="104">
        <v>0</v>
      </c>
      <c r="S722" s="104" t="s">
        <v>4278</v>
      </c>
    </row>
    <row r="723" spans="1:19" ht="15.75" thickBot="1" x14ac:dyDescent="0.3">
      <c r="A723" s="134">
        <v>713</v>
      </c>
      <c r="B723" s="133" t="s">
        <v>5231</v>
      </c>
      <c r="C723" s="104" t="s">
        <v>56</v>
      </c>
      <c r="D723" s="104"/>
      <c r="E723" s="104" t="s">
        <v>4346</v>
      </c>
      <c r="F723" s="104" t="s">
        <v>265</v>
      </c>
      <c r="G723" s="104" t="s">
        <v>4685</v>
      </c>
      <c r="H723" s="104" t="s">
        <v>656</v>
      </c>
      <c r="I723" s="104" t="s">
        <v>5257</v>
      </c>
      <c r="J723" s="104">
        <v>1006</v>
      </c>
      <c r="K723" s="109">
        <v>41879</v>
      </c>
      <c r="L723" s="109">
        <v>42130</v>
      </c>
      <c r="M723" s="109">
        <v>42495.25</v>
      </c>
      <c r="N723" s="104">
        <v>595428</v>
      </c>
      <c r="O723" s="104">
        <v>488843</v>
      </c>
      <c r="P723" s="104">
        <v>0</v>
      </c>
      <c r="Q723" s="104">
        <v>0</v>
      </c>
      <c r="R723" s="104">
        <v>0</v>
      </c>
      <c r="S723" s="104" t="s">
        <v>4278</v>
      </c>
    </row>
    <row r="724" spans="1:19" ht="15.75" thickBot="1" x14ac:dyDescent="0.3">
      <c r="A724" s="134">
        <v>714</v>
      </c>
      <c r="B724" s="133" t="s">
        <v>5233</v>
      </c>
      <c r="C724" s="104" t="s">
        <v>56</v>
      </c>
      <c r="D724" s="104"/>
      <c r="E724" s="104" t="s">
        <v>4346</v>
      </c>
      <c r="F724" s="104" t="s">
        <v>265</v>
      </c>
      <c r="G724" s="104" t="s">
        <v>4832</v>
      </c>
      <c r="H724" s="104" t="s">
        <v>656</v>
      </c>
      <c r="I724" s="104" t="s">
        <v>5258</v>
      </c>
      <c r="J724" s="104">
        <v>85</v>
      </c>
      <c r="K724" s="109">
        <v>42283</v>
      </c>
      <c r="L724" s="109">
        <v>42388</v>
      </c>
      <c r="M724" s="109">
        <v>42753.25</v>
      </c>
      <c r="N724" s="104">
        <v>444107</v>
      </c>
      <c r="O724" s="104">
        <v>666485</v>
      </c>
      <c r="P724" s="104">
        <v>0</v>
      </c>
      <c r="Q724" s="104">
        <v>0</v>
      </c>
      <c r="R724" s="104">
        <v>0</v>
      </c>
      <c r="S724" s="104" t="s">
        <v>4278</v>
      </c>
    </row>
    <row r="725" spans="1:19" ht="15.75" thickBot="1" x14ac:dyDescent="0.3">
      <c r="A725" s="134">
        <v>715</v>
      </c>
      <c r="B725" s="133" t="s">
        <v>5234</v>
      </c>
      <c r="C725" s="104" t="s">
        <v>56</v>
      </c>
      <c r="D725" s="104"/>
      <c r="E725" s="104" t="s">
        <v>4346</v>
      </c>
      <c r="F725" s="104" t="s">
        <v>265</v>
      </c>
      <c r="G725" s="104" t="s">
        <v>4710</v>
      </c>
      <c r="H725" s="104" t="s">
        <v>656</v>
      </c>
      <c r="I725" s="104" t="s">
        <v>5259</v>
      </c>
      <c r="J725" s="104">
        <v>1602</v>
      </c>
      <c r="K725" s="109">
        <v>41668</v>
      </c>
      <c r="L725" s="109">
        <v>42202</v>
      </c>
      <c r="M725" s="109">
        <v>42567.25</v>
      </c>
      <c r="N725" s="104">
        <v>779619</v>
      </c>
      <c r="O725" s="104">
        <v>256006</v>
      </c>
      <c r="P725" s="104">
        <v>0</v>
      </c>
      <c r="Q725" s="104">
        <v>0</v>
      </c>
      <c r="R725" s="104">
        <v>0</v>
      </c>
      <c r="S725" s="104" t="s">
        <v>4278</v>
      </c>
    </row>
    <row r="351003" spans="1:3" x14ac:dyDescent="0.25">
      <c r="A351003" s="133" t="s">
        <v>56</v>
      </c>
      <c r="B351003" s="133" t="s">
        <v>649</v>
      </c>
      <c r="C351003" s="133" t="s">
        <v>650</v>
      </c>
    </row>
    <row r="351004" spans="1:3" x14ac:dyDescent="0.25">
      <c r="A351004" s="133" t="s">
        <v>26</v>
      </c>
      <c r="B351004" s="133" t="s">
        <v>652</v>
      </c>
      <c r="C351004" s="133" t="s">
        <v>653</v>
      </c>
    </row>
    <row r="351005" spans="1:3" x14ac:dyDescent="0.25">
      <c r="B351005" s="133" t="s">
        <v>655</v>
      </c>
      <c r="C351005" s="133" t="s">
        <v>656</v>
      </c>
    </row>
    <row r="351006" spans="1:3" x14ac:dyDescent="0.25">
      <c r="B351006" s="133" t="s">
        <v>658</v>
      </c>
      <c r="C351006" s="133" t="s">
        <v>659</v>
      </c>
    </row>
    <row r="351007" spans="1:3" x14ac:dyDescent="0.25">
      <c r="B351007" s="133" t="s">
        <v>661</v>
      </c>
      <c r="C351007" s="133" t="s">
        <v>662</v>
      </c>
    </row>
    <row r="351008" spans="1:3" x14ac:dyDescent="0.25">
      <c r="B351008" s="133" t="s">
        <v>664</v>
      </c>
    </row>
    <row r="351009" spans="2:2" x14ac:dyDescent="0.25">
      <c r="B351009" s="133" t="s">
        <v>666</v>
      </c>
    </row>
    <row r="351010" spans="2:2" x14ac:dyDescent="0.25">
      <c r="B351010" s="133" t="s">
        <v>668</v>
      </c>
    </row>
    <row r="351011" spans="2:2" x14ac:dyDescent="0.25">
      <c r="B351011" s="133" t="s">
        <v>670</v>
      </c>
    </row>
    <row r="351012" spans="2:2" x14ac:dyDescent="0.25">
      <c r="B351012" s="133" t="s">
        <v>672</v>
      </c>
    </row>
    <row r="351013" spans="2:2" x14ac:dyDescent="0.25">
      <c r="B351013" s="133" t="s">
        <v>674</v>
      </c>
    </row>
    <row r="351014" spans="2:2" x14ac:dyDescent="0.25">
      <c r="B351014" s="133" t="s">
        <v>676</v>
      </c>
    </row>
    <row r="351015" spans="2:2" x14ac:dyDescent="0.25">
      <c r="B351015" s="133" t="s">
        <v>678</v>
      </c>
    </row>
    <row r="351016" spans="2:2" x14ac:dyDescent="0.25">
      <c r="B351016" s="133" t="s">
        <v>680</v>
      </c>
    </row>
    <row r="351017" spans="2:2" x14ac:dyDescent="0.25">
      <c r="B351017" s="133" t="s">
        <v>682</v>
      </c>
    </row>
    <row r="351018" spans="2:2" x14ac:dyDescent="0.25">
      <c r="B351018" s="133" t="s">
        <v>684</v>
      </c>
    </row>
    <row r="351019" spans="2:2" x14ac:dyDescent="0.25">
      <c r="B351019" s="133" t="s">
        <v>686</v>
      </c>
    </row>
    <row r="351020" spans="2:2" x14ac:dyDescent="0.25">
      <c r="B351020" s="133" t="s">
        <v>688</v>
      </c>
    </row>
    <row r="351021" spans="2:2" x14ac:dyDescent="0.25">
      <c r="B351021" s="133" t="s">
        <v>690</v>
      </c>
    </row>
    <row r="351022" spans="2:2" x14ac:dyDescent="0.25">
      <c r="B351022" s="133" t="s">
        <v>692</v>
      </c>
    </row>
    <row r="351023" spans="2:2" x14ac:dyDescent="0.25">
      <c r="B351023" s="133" t="s">
        <v>694</v>
      </c>
    </row>
    <row r="351024" spans="2:2" x14ac:dyDescent="0.25">
      <c r="B351024" s="133" t="s">
        <v>696</v>
      </c>
    </row>
    <row r="351025" spans="2:2" x14ac:dyDescent="0.25">
      <c r="B351025" s="133" t="s">
        <v>698</v>
      </c>
    </row>
    <row r="351026" spans="2:2" x14ac:dyDescent="0.25">
      <c r="B351026" s="133" t="s">
        <v>700</v>
      </c>
    </row>
    <row r="351027" spans="2:2" x14ac:dyDescent="0.25">
      <c r="B351027" s="133" t="s">
        <v>702</v>
      </c>
    </row>
    <row r="351028" spans="2:2" x14ac:dyDescent="0.25">
      <c r="B351028" s="133" t="s">
        <v>704</v>
      </c>
    </row>
    <row r="351029" spans="2:2" x14ac:dyDescent="0.25">
      <c r="B351029" s="133" t="s">
        <v>706</v>
      </c>
    </row>
    <row r="351030" spans="2:2" x14ac:dyDescent="0.25">
      <c r="B351030" s="133" t="s">
        <v>708</v>
      </c>
    </row>
    <row r="351031" spans="2:2" x14ac:dyDescent="0.25">
      <c r="B351031" s="133" t="s">
        <v>710</v>
      </c>
    </row>
    <row r="351032" spans="2:2" x14ac:dyDescent="0.25">
      <c r="B351032" s="133" t="s">
        <v>712</v>
      </c>
    </row>
    <row r="351033" spans="2:2" x14ac:dyDescent="0.25">
      <c r="B351033" s="133" t="s">
        <v>714</v>
      </c>
    </row>
    <row r="351034" spans="2:2" x14ac:dyDescent="0.25">
      <c r="B351034" s="133" t="s">
        <v>716</v>
      </c>
    </row>
    <row r="351035" spans="2:2" x14ac:dyDescent="0.25">
      <c r="B351035" s="133" t="s">
        <v>718</v>
      </c>
    </row>
    <row r="351036" spans="2:2" x14ac:dyDescent="0.25">
      <c r="B351036" s="133" t="s">
        <v>720</v>
      </c>
    </row>
    <row r="351037" spans="2:2" x14ac:dyDescent="0.25">
      <c r="B351037" s="133" t="s">
        <v>722</v>
      </c>
    </row>
    <row r="351038" spans="2:2" x14ac:dyDescent="0.25">
      <c r="B351038" s="133" t="s">
        <v>724</v>
      </c>
    </row>
    <row r="351039" spans="2:2" x14ac:dyDescent="0.25">
      <c r="B351039" s="133" t="s">
        <v>726</v>
      </c>
    </row>
    <row r="351040" spans="2:2" x14ac:dyDescent="0.25">
      <c r="B351040" s="133" t="s">
        <v>728</v>
      </c>
    </row>
    <row r="351041" spans="2:2" x14ac:dyDescent="0.25">
      <c r="B351041" s="133" t="s">
        <v>730</v>
      </c>
    </row>
    <row r="351042" spans="2:2" x14ac:dyDescent="0.25">
      <c r="B351042" s="133" t="s">
        <v>732</v>
      </c>
    </row>
    <row r="351043" spans="2:2" x14ac:dyDescent="0.25">
      <c r="B351043" s="133" t="s">
        <v>734</v>
      </c>
    </row>
    <row r="351044" spans="2:2" x14ac:dyDescent="0.25">
      <c r="B351044" s="133" t="s">
        <v>736</v>
      </c>
    </row>
    <row r="351045" spans="2:2" x14ac:dyDescent="0.25">
      <c r="B351045" s="133" t="s">
        <v>738</v>
      </c>
    </row>
    <row r="351046" spans="2:2" x14ac:dyDescent="0.25">
      <c r="B351046" s="133" t="s">
        <v>740</v>
      </c>
    </row>
    <row r="351047" spans="2:2" x14ac:dyDescent="0.25">
      <c r="B351047" s="133" t="s">
        <v>741</v>
      </c>
    </row>
    <row r="351048" spans="2:2" x14ac:dyDescent="0.25">
      <c r="B351048" s="133" t="s">
        <v>742</v>
      </c>
    </row>
    <row r="351049" spans="2:2" x14ac:dyDescent="0.25">
      <c r="B351049" s="133" t="s">
        <v>743</v>
      </c>
    </row>
    <row r="351050" spans="2:2" x14ac:dyDescent="0.25">
      <c r="B351050" s="133" t="s">
        <v>744</v>
      </c>
    </row>
    <row r="351051" spans="2:2" x14ac:dyDescent="0.25">
      <c r="B351051" s="133" t="s">
        <v>745</v>
      </c>
    </row>
    <row r="351052" spans="2:2" x14ac:dyDescent="0.25">
      <c r="B351052" s="133" t="s">
        <v>746</v>
      </c>
    </row>
    <row r="351053" spans="2:2" x14ac:dyDescent="0.25">
      <c r="B351053" s="133" t="s">
        <v>747</v>
      </c>
    </row>
    <row r="351054" spans="2:2" x14ac:dyDescent="0.25">
      <c r="B351054" s="133" t="s">
        <v>748</v>
      </c>
    </row>
    <row r="351055" spans="2:2" x14ac:dyDescent="0.25">
      <c r="B351055" s="133" t="s">
        <v>749</v>
      </c>
    </row>
    <row r="351056" spans="2:2" x14ac:dyDescent="0.25">
      <c r="B351056" s="133" t="s">
        <v>750</v>
      </c>
    </row>
    <row r="351057" spans="2:2" x14ac:dyDescent="0.25">
      <c r="B351057" s="133" t="s">
        <v>751</v>
      </c>
    </row>
    <row r="351058" spans="2:2" x14ac:dyDescent="0.25">
      <c r="B351058" s="133" t="s">
        <v>752</v>
      </c>
    </row>
    <row r="351059" spans="2:2" x14ac:dyDescent="0.25">
      <c r="B351059" s="133" t="s">
        <v>753</v>
      </c>
    </row>
    <row r="351060" spans="2:2" x14ac:dyDescent="0.25">
      <c r="B351060" s="133" t="s">
        <v>754</v>
      </c>
    </row>
    <row r="351061" spans="2:2" x14ac:dyDescent="0.25">
      <c r="B351061" s="133" t="s">
        <v>755</v>
      </c>
    </row>
    <row r="351062" spans="2:2" x14ac:dyDescent="0.25">
      <c r="B351062" s="133" t="s">
        <v>756</v>
      </c>
    </row>
    <row r="351063" spans="2:2" x14ac:dyDescent="0.25">
      <c r="B351063" s="133" t="s">
        <v>757</v>
      </c>
    </row>
    <row r="351064" spans="2:2" x14ac:dyDescent="0.25">
      <c r="B351064" s="133" t="s">
        <v>758</v>
      </c>
    </row>
    <row r="351065" spans="2:2" x14ac:dyDescent="0.25">
      <c r="B351065" s="133" t="s">
        <v>759</v>
      </c>
    </row>
    <row r="351066" spans="2:2" x14ac:dyDescent="0.25">
      <c r="B351066" s="133" t="s">
        <v>760</v>
      </c>
    </row>
    <row r="351067" spans="2:2" x14ac:dyDescent="0.25">
      <c r="B351067" s="133" t="s">
        <v>761</v>
      </c>
    </row>
    <row r="351068" spans="2:2" x14ac:dyDescent="0.25">
      <c r="B351068" s="133" t="s">
        <v>762</v>
      </c>
    </row>
    <row r="351069" spans="2:2" x14ac:dyDescent="0.25">
      <c r="B351069" s="133" t="s">
        <v>763</v>
      </c>
    </row>
    <row r="351070" spans="2:2" x14ac:dyDescent="0.25">
      <c r="B351070" s="133" t="s">
        <v>764</v>
      </c>
    </row>
    <row r="351071" spans="2:2" x14ac:dyDescent="0.25">
      <c r="B351071" s="133" t="s">
        <v>765</v>
      </c>
    </row>
    <row r="351072" spans="2:2" x14ac:dyDescent="0.25">
      <c r="B351072" s="133" t="s">
        <v>766</v>
      </c>
    </row>
    <row r="351073" spans="2:2" x14ac:dyDescent="0.25">
      <c r="B351073" s="133" t="s">
        <v>767</v>
      </c>
    </row>
    <row r="351074" spans="2:2" x14ac:dyDescent="0.25">
      <c r="B351074" s="133" t="s">
        <v>768</v>
      </c>
    </row>
    <row r="351075" spans="2:2" x14ac:dyDescent="0.25">
      <c r="B351075" s="133" t="s">
        <v>769</v>
      </c>
    </row>
    <row r="351076" spans="2:2" x14ac:dyDescent="0.25">
      <c r="B351076" s="133" t="s">
        <v>770</v>
      </c>
    </row>
    <row r="351077" spans="2:2" x14ac:dyDescent="0.25">
      <c r="B351077" s="133" t="s">
        <v>771</v>
      </c>
    </row>
    <row r="351078" spans="2:2" x14ac:dyDescent="0.25">
      <c r="B351078" s="133" t="s">
        <v>772</v>
      </c>
    </row>
    <row r="351079" spans="2:2" x14ac:dyDescent="0.25">
      <c r="B351079" s="133" t="s">
        <v>773</v>
      </c>
    </row>
    <row r="351080" spans="2:2" x14ac:dyDescent="0.25">
      <c r="B351080" s="133" t="s">
        <v>774</v>
      </c>
    </row>
    <row r="351081" spans="2:2" x14ac:dyDescent="0.25">
      <c r="B351081" s="133" t="s">
        <v>775</v>
      </c>
    </row>
    <row r="351082" spans="2:2" x14ac:dyDescent="0.25">
      <c r="B351082" s="133" t="s">
        <v>776</v>
      </c>
    </row>
    <row r="351083" spans="2:2" x14ac:dyDescent="0.25">
      <c r="B351083" s="133" t="s">
        <v>777</v>
      </c>
    </row>
    <row r="351084" spans="2:2" x14ac:dyDescent="0.25">
      <c r="B351084" s="133" t="s">
        <v>778</v>
      </c>
    </row>
    <row r="351085" spans="2:2" x14ac:dyDescent="0.25">
      <c r="B351085" s="133" t="s">
        <v>779</v>
      </c>
    </row>
    <row r="351086" spans="2:2" x14ac:dyDescent="0.25">
      <c r="B351086" s="133" t="s">
        <v>780</v>
      </c>
    </row>
    <row r="351087" spans="2:2" x14ac:dyDescent="0.25">
      <c r="B351087" s="133" t="s">
        <v>781</v>
      </c>
    </row>
    <row r="351088" spans="2:2" x14ac:dyDescent="0.25">
      <c r="B351088" s="133" t="s">
        <v>782</v>
      </c>
    </row>
    <row r="351089" spans="2:2" x14ac:dyDescent="0.25">
      <c r="B351089" s="133" t="s">
        <v>783</v>
      </c>
    </row>
    <row r="351090" spans="2:2" x14ac:dyDescent="0.25">
      <c r="B351090" s="133" t="s">
        <v>784</v>
      </c>
    </row>
    <row r="351091" spans="2:2" x14ac:dyDescent="0.25">
      <c r="B351091" s="133" t="s">
        <v>785</v>
      </c>
    </row>
    <row r="351092" spans="2:2" x14ac:dyDescent="0.25">
      <c r="B351092" s="133" t="s">
        <v>786</v>
      </c>
    </row>
    <row r="351093" spans="2:2" x14ac:dyDescent="0.25">
      <c r="B351093" s="133" t="s">
        <v>787</v>
      </c>
    </row>
    <row r="351094" spans="2:2" x14ac:dyDescent="0.25">
      <c r="B351094" s="133" t="s">
        <v>788</v>
      </c>
    </row>
    <row r="351095" spans="2:2" x14ac:dyDescent="0.25">
      <c r="B351095" s="133" t="s">
        <v>789</v>
      </c>
    </row>
    <row r="351096" spans="2:2" x14ac:dyDescent="0.25">
      <c r="B351096" s="133" t="s">
        <v>790</v>
      </c>
    </row>
    <row r="351097" spans="2:2" x14ac:dyDescent="0.25">
      <c r="B351097" s="133" t="s">
        <v>791</v>
      </c>
    </row>
    <row r="351098" spans="2:2" x14ac:dyDescent="0.25">
      <c r="B351098" s="133" t="s">
        <v>792</v>
      </c>
    </row>
    <row r="351099" spans="2:2" x14ac:dyDescent="0.25">
      <c r="B351099" s="133" t="s">
        <v>793</v>
      </c>
    </row>
    <row r="351100" spans="2:2" x14ac:dyDescent="0.25">
      <c r="B351100" s="133" t="s">
        <v>794</v>
      </c>
    </row>
    <row r="351101" spans="2:2" x14ac:dyDescent="0.25">
      <c r="B351101" s="133" t="s">
        <v>795</v>
      </c>
    </row>
    <row r="351102" spans="2:2" x14ac:dyDescent="0.25">
      <c r="B351102" s="133" t="s">
        <v>796</v>
      </c>
    </row>
    <row r="351103" spans="2:2" x14ac:dyDescent="0.25">
      <c r="B351103" s="133" t="s">
        <v>797</v>
      </c>
    </row>
    <row r="351104" spans="2:2" x14ac:dyDescent="0.25">
      <c r="B351104" s="133" t="s">
        <v>798</v>
      </c>
    </row>
    <row r="351105" spans="2:2" x14ac:dyDescent="0.25">
      <c r="B351105" s="133" t="s">
        <v>799</v>
      </c>
    </row>
    <row r="351106" spans="2:2" x14ac:dyDescent="0.25">
      <c r="B351106" s="133" t="s">
        <v>800</v>
      </c>
    </row>
    <row r="351107" spans="2:2" x14ac:dyDescent="0.25">
      <c r="B351107" s="133" t="s">
        <v>801</v>
      </c>
    </row>
    <row r="351108" spans="2:2" x14ac:dyDescent="0.25">
      <c r="B351108" s="133" t="s">
        <v>802</v>
      </c>
    </row>
    <row r="351109" spans="2:2" x14ac:dyDescent="0.25">
      <c r="B351109" s="133" t="s">
        <v>803</v>
      </c>
    </row>
    <row r="351110" spans="2:2" x14ac:dyDescent="0.25">
      <c r="B351110" s="133" t="s">
        <v>804</v>
      </c>
    </row>
    <row r="351111" spans="2:2" x14ac:dyDescent="0.25">
      <c r="B351111" s="133" t="s">
        <v>805</v>
      </c>
    </row>
    <row r="351112" spans="2:2" x14ac:dyDescent="0.25">
      <c r="B351112" s="133" t="s">
        <v>806</v>
      </c>
    </row>
    <row r="351113" spans="2:2" x14ac:dyDescent="0.25">
      <c r="B351113" s="133" t="s">
        <v>807</v>
      </c>
    </row>
    <row r="351114" spans="2:2" x14ac:dyDescent="0.25">
      <c r="B351114" s="133" t="s">
        <v>808</v>
      </c>
    </row>
    <row r="351115" spans="2:2" x14ac:dyDescent="0.25">
      <c r="B351115" s="133" t="s">
        <v>809</v>
      </c>
    </row>
    <row r="351116" spans="2:2" x14ac:dyDescent="0.25">
      <c r="B351116" s="133" t="s">
        <v>810</v>
      </c>
    </row>
    <row r="351117" spans="2:2" x14ac:dyDescent="0.25">
      <c r="B351117" s="133" t="s">
        <v>811</v>
      </c>
    </row>
    <row r="351118" spans="2:2" x14ac:dyDescent="0.25">
      <c r="B351118" s="133" t="s">
        <v>812</v>
      </c>
    </row>
    <row r="351119" spans="2:2" x14ac:dyDescent="0.25">
      <c r="B351119" s="133" t="s">
        <v>813</v>
      </c>
    </row>
    <row r="351120" spans="2:2" x14ac:dyDescent="0.25">
      <c r="B351120" s="133" t="s">
        <v>814</v>
      </c>
    </row>
    <row r="351121" spans="2:2" x14ac:dyDescent="0.25">
      <c r="B351121" s="133" t="s">
        <v>815</v>
      </c>
    </row>
    <row r="351122" spans="2:2" x14ac:dyDescent="0.25">
      <c r="B351122" s="133" t="s">
        <v>816</v>
      </c>
    </row>
    <row r="351123" spans="2:2" x14ac:dyDescent="0.25">
      <c r="B351123" s="133" t="s">
        <v>817</v>
      </c>
    </row>
    <row r="351124" spans="2:2" x14ac:dyDescent="0.25">
      <c r="B351124" s="133" t="s">
        <v>818</v>
      </c>
    </row>
    <row r="351125" spans="2:2" x14ac:dyDescent="0.25">
      <c r="B351125" s="133" t="s">
        <v>819</v>
      </c>
    </row>
    <row r="351126" spans="2:2" x14ac:dyDescent="0.25">
      <c r="B351126" s="133" t="s">
        <v>820</v>
      </c>
    </row>
    <row r="351127" spans="2:2" x14ac:dyDescent="0.25">
      <c r="B351127" s="133" t="s">
        <v>821</v>
      </c>
    </row>
    <row r="351128" spans="2:2" x14ac:dyDescent="0.25">
      <c r="B351128" s="133" t="s">
        <v>822</v>
      </c>
    </row>
    <row r="351129" spans="2:2" x14ac:dyDescent="0.25">
      <c r="B351129" s="133" t="s">
        <v>823</v>
      </c>
    </row>
    <row r="351130" spans="2:2" x14ac:dyDescent="0.25">
      <c r="B351130" s="133" t="s">
        <v>824</v>
      </c>
    </row>
    <row r="351131" spans="2:2" x14ac:dyDescent="0.25">
      <c r="B351131" s="133" t="s">
        <v>825</v>
      </c>
    </row>
    <row r="351132" spans="2:2" x14ac:dyDescent="0.25">
      <c r="B351132" s="133" t="s">
        <v>826</v>
      </c>
    </row>
    <row r="351133" spans="2:2" x14ac:dyDescent="0.25">
      <c r="B351133" s="133" t="s">
        <v>827</v>
      </c>
    </row>
    <row r="351134" spans="2:2" x14ac:dyDescent="0.25">
      <c r="B351134" s="133" t="s">
        <v>828</v>
      </c>
    </row>
    <row r="351135" spans="2:2" x14ac:dyDescent="0.25">
      <c r="B351135" s="133" t="s">
        <v>829</v>
      </c>
    </row>
    <row r="351136" spans="2:2" x14ac:dyDescent="0.25">
      <c r="B351136" s="133" t="s">
        <v>830</v>
      </c>
    </row>
    <row r="351137" spans="2:2" x14ac:dyDescent="0.25">
      <c r="B351137" s="133" t="s">
        <v>831</v>
      </c>
    </row>
    <row r="351138" spans="2:2" x14ac:dyDescent="0.25">
      <c r="B351138" s="133" t="s">
        <v>832</v>
      </c>
    </row>
    <row r="351139" spans="2:2" x14ac:dyDescent="0.25">
      <c r="B351139" s="133" t="s">
        <v>833</v>
      </c>
    </row>
    <row r="351140" spans="2:2" x14ac:dyDescent="0.25">
      <c r="B351140" s="133" t="s">
        <v>834</v>
      </c>
    </row>
    <row r="351141" spans="2:2" x14ac:dyDescent="0.25">
      <c r="B351141" s="133" t="s">
        <v>835</v>
      </c>
    </row>
    <row r="351142" spans="2:2" x14ac:dyDescent="0.25">
      <c r="B351142" s="133" t="s">
        <v>836</v>
      </c>
    </row>
    <row r="351143" spans="2:2" x14ac:dyDescent="0.25">
      <c r="B351143" s="133" t="s">
        <v>837</v>
      </c>
    </row>
    <row r="351144" spans="2:2" x14ac:dyDescent="0.25">
      <c r="B351144" s="133" t="s">
        <v>838</v>
      </c>
    </row>
    <row r="351145" spans="2:2" x14ac:dyDescent="0.25">
      <c r="B351145" s="133" t="s">
        <v>839</v>
      </c>
    </row>
    <row r="351146" spans="2:2" x14ac:dyDescent="0.25">
      <c r="B351146" s="133" t="s">
        <v>840</v>
      </c>
    </row>
    <row r="351147" spans="2:2" x14ac:dyDescent="0.25">
      <c r="B351147" s="133" t="s">
        <v>841</v>
      </c>
    </row>
    <row r="351148" spans="2:2" x14ac:dyDescent="0.25">
      <c r="B351148" s="133" t="s">
        <v>842</v>
      </c>
    </row>
    <row r="351149" spans="2:2" x14ac:dyDescent="0.25">
      <c r="B351149" s="133" t="s">
        <v>843</v>
      </c>
    </row>
    <row r="351150" spans="2:2" x14ac:dyDescent="0.25">
      <c r="B351150" s="133" t="s">
        <v>844</v>
      </c>
    </row>
    <row r="351151" spans="2:2" x14ac:dyDescent="0.25">
      <c r="B351151" s="133" t="s">
        <v>845</v>
      </c>
    </row>
    <row r="351152" spans="2:2" x14ac:dyDescent="0.25">
      <c r="B351152" s="133" t="s">
        <v>846</v>
      </c>
    </row>
    <row r="351153" spans="2:2" x14ac:dyDescent="0.25">
      <c r="B351153" s="133" t="s">
        <v>847</v>
      </c>
    </row>
    <row r="351154" spans="2:2" x14ac:dyDescent="0.25">
      <c r="B351154" s="133" t="s">
        <v>848</v>
      </c>
    </row>
    <row r="351155" spans="2:2" x14ac:dyDescent="0.25">
      <c r="B351155" s="133" t="s">
        <v>849</v>
      </c>
    </row>
    <row r="351156" spans="2:2" x14ac:dyDescent="0.25">
      <c r="B351156" s="133" t="s">
        <v>850</v>
      </c>
    </row>
    <row r="351157" spans="2:2" x14ac:dyDescent="0.25">
      <c r="B351157" s="133" t="s">
        <v>851</v>
      </c>
    </row>
    <row r="351158" spans="2:2" x14ac:dyDescent="0.25">
      <c r="B351158" s="133" t="s">
        <v>852</v>
      </c>
    </row>
    <row r="351159" spans="2:2" x14ac:dyDescent="0.25">
      <c r="B351159" s="133" t="s">
        <v>853</v>
      </c>
    </row>
    <row r="351160" spans="2:2" x14ac:dyDescent="0.25">
      <c r="B351160" s="133" t="s">
        <v>854</v>
      </c>
    </row>
    <row r="351161" spans="2:2" x14ac:dyDescent="0.25">
      <c r="B351161" s="133" t="s">
        <v>855</v>
      </c>
    </row>
    <row r="351162" spans="2:2" x14ac:dyDescent="0.25">
      <c r="B351162" s="133" t="s">
        <v>856</v>
      </c>
    </row>
    <row r="351163" spans="2:2" x14ac:dyDescent="0.25">
      <c r="B351163" s="133" t="s">
        <v>857</v>
      </c>
    </row>
    <row r="351164" spans="2:2" x14ac:dyDescent="0.25">
      <c r="B351164" s="133" t="s">
        <v>858</v>
      </c>
    </row>
    <row r="351165" spans="2:2" x14ac:dyDescent="0.25">
      <c r="B351165" s="133" t="s">
        <v>859</v>
      </c>
    </row>
    <row r="351166" spans="2:2" x14ac:dyDescent="0.25">
      <c r="B351166" s="133" t="s">
        <v>860</v>
      </c>
    </row>
    <row r="351167" spans="2:2" x14ac:dyDescent="0.25">
      <c r="B351167" s="133" t="s">
        <v>861</v>
      </c>
    </row>
    <row r="351168" spans="2:2" x14ac:dyDescent="0.25">
      <c r="B351168" s="133" t="s">
        <v>862</v>
      </c>
    </row>
    <row r="351169" spans="2:2" x14ac:dyDescent="0.25">
      <c r="B351169" s="133" t="s">
        <v>863</v>
      </c>
    </row>
    <row r="351170" spans="2:2" x14ac:dyDescent="0.25">
      <c r="B351170" s="133" t="s">
        <v>864</v>
      </c>
    </row>
    <row r="351171" spans="2:2" x14ac:dyDescent="0.25">
      <c r="B351171" s="133" t="s">
        <v>865</v>
      </c>
    </row>
    <row r="351172" spans="2:2" x14ac:dyDescent="0.25">
      <c r="B351172" s="133" t="s">
        <v>866</v>
      </c>
    </row>
    <row r="351173" spans="2:2" x14ac:dyDescent="0.25">
      <c r="B351173" s="133" t="s">
        <v>867</v>
      </c>
    </row>
    <row r="351174" spans="2:2" x14ac:dyDescent="0.25">
      <c r="B351174" s="133" t="s">
        <v>868</v>
      </c>
    </row>
    <row r="351175" spans="2:2" x14ac:dyDescent="0.25">
      <c r="B351175" s="133" t="s">
        <v>869</v>
      </c>
    </row>
    <row r="351176" spans="2:2" x14ac:dyDescent="0.25">
      <c r="B351176" s="133" t="s">
        <v>870</v>
      </c>
    </row>
    <row r="351177" spans="2:2" x14ac:dyDescent="0.25">
      <c r="B351177" s="133" t="s">
        <v>871</v>
      </c>
    </row>
    <row r="351178" spans="2:2" x14ac:dyDescent="0.25">
      <c r="B351178" s="133" t="s">
        <v>872</v>
      </c>
    </row>
    <row r="351179" spans="2:2" x14ac:dyDescent="0.25">
      <c r="B351179" s="133" t="s">
        <v>873</v>
      </c>
    </row>
    <row r="351180" spans="2:2" x14ac:dyDescent="0.25">
      <c r="B351180" s="133" t="s">
        <v>874</v>
      </c>
    </row>
    <row r="351181" spans="2:2" x14ac:dyDescent="0.25">
      <c r="B351181" s="133" t="s">
        <v>875</v>
      </c>
    </row>
    <row r="351182" spans="2:2" x14ac:dyDescent="0.25">
      <c r="B351182" s="133" t="s">
        <v>876</v>
      </c>
    </row>
    <row r="351183" spans="2:2" x14ac:dyDescent="0.25">
      <c r="B351183" s="133" t="s">
        <v>877</v>
      </c>
    </row>
    <row r="351184" spans="2:2" x14ac:dyDescent="0.25">
      <c r="B351184" s="133" t="s">
        <v>878</v>
      </c>
    </row>
    <row r="351185" spans="2:2" x14ac:dyDescent="0.25">
      <c r="B351185" s="133" t="s">
        <v>879</v>
      </c>
    </row>
    <row r="351186" spans="2:2" x14ac:dyDescent="0.25">
      <c r="B351186" s="133" t="s">
        <v>880</v>
      </c>
    </row>
    <row r="351187" spans="2:2" x14ac:dyDescent="0.25">
      <c r="B351187" s="133" t="s">
        <v>881</v>
      </c>
    </row>
    <row r="351188" spans="2:2" x14ac:dyDescent="0.25">
      <c r="B351188" s="133" t="s">
        <v>882</v>
      </c>
    </row>
    <row r="351189" spans="2:2" x14ac:dyDescent="0.25">
      <c r="B351189" s="133" t="s">
        <v>883</v>
      </c>
    </row>
    <row r="351190" spans="2:2" x14ac:dyDescent="0.25">
      <c r="B351190" s="133" t="s">
        <v>884</v>
      </c>
    </row>
    <row r="351191" spans="2:2" x14ac:dyDescent="0.25">
      <c r="B351191" s="133" t="s">
        <v>885</v>
      </c>
    </row>
    <row r="351192" spans="2:2" x14ac:dyDescent="0.25">
      <c r="B351192" s="133" t="s">
        <v>886</v>
      </c>
    </row>
    <row r="351193" spans="2:2" x14ac:dyDescent="0.25">
      <c r="B351193" s="133" t="s">
        <v>887</v>
      </c>
    </row>
    <row r="351194" spans="2:2" x14ac:dyDescent="0.25">
      <c r="B351194" s="133" t="s">
        <v>888</v>
      </c>
    </row>
    <row r="351195" spans="2:2" x14ac:dyDescent="0.25">
      <c r="B351195" s="133" t="s">
        <v>889</v>
      </c>
    </row>
    <row r="351196" spans="2:2" x14ac:dyDescent="0.25">
      <c r="B351196" s="133" t="s">
        <v>890</v>
      </c>
    </row>
    <row r="351197" spans="2:2" x14ac:dyDescent="0.25">
      <c r="B351197" s="133" t="s">
        <v>891</v>
      </c>
    </row>
    <row r="351198" spans="2:2" x14ac:dyDescent="0.25">
      <c r="B351198" s="133" t="s">
        <v>892</v>
      </c>
    </row>
    <row r="351199" spans="2:2" x14ac:dyDescent="0.25">
      <c r="B351199" s="133" t="s">
        <v>893</v>
      </c>
    </row>
    <row r="351200" spans="2:2" x14ac:dyDescent="0.25">
      <c r="B351200" s="133" t="s">
        <v>894</v>
      </c>
    </row>
    <row r="351201" spans="2:2" x14ac:dyDescent="0.25">
      <c r="B351201" s="133" t="s">
        <v>895</v>
      </c>
    </row>
    <row r="351202" spans="2:2" x14ac:dyDescent="0.25">
      <c r="B351202" s="133" t="s">
        <v>896</v>
      </c>
    </row>
    <row r="351203" spans="2:2" x14ac:dyDescent="0.25">
      <c r="B351203" s="133" t="s">
        <v>897</v>
      </c>
    </row>
    <row r="351204" spans="2:2" x14ac:dyDescent="0.25">
      <c r="B351204" s="133" t="s">
        <v>898</v>
      </c>
    </row>
    <row r="351205" spans="2:2" x14ac:dyDescent="0.25">
      <c r="B351205" s="133" t="s">
        <v>899</v>
      </c>
    </row>
    <row r="351206" spans="2:2" x14ac:dyDescent="0.25">
      <c r="B351206" s="133" t="s">
        <v>900</v>
      </c>
    </row>
    <row r="351207" spans="2:2" x14ac:dyDescent="0.25">
      <c r="B351207" s="133" t="s">
        <v>901</v>
      </c>
    </row>
    <row r="351208" spans="2:2" x14ac:dyDescent="0.25">
      <c r="B351208" s="133" t="s">
        <v>902</v>
      </c>
    </row>
    <row r="351209" spans="2:2" x14ac:dyDescent="0.25">
      <c r="B351209" s="133" t="s">
        <v>903</v>
      </c>
    </row>
    <row r="351210" spans="2:2" x14ac:dyDescent="0.25">
      <c r="B351210" s="133" t="s">
        <v>904</v>
      </c>
    </row>
    <row r="351211" spans="2:2" x14ac:dyDescent="0.25">
      <c r="B351211" s="133" t="s">
        <v>905</v>
      </c>
    </row>
    <row r="351212" spans="2:2" x14ac:dyDescent="0.25">
      <c r="B351212" s="133" t="s">
        <v>906</v>
      </c>
    </row>
    <row r="351213" spans="2:2" x14ac:dyDescent="0.25">
      <c r="B351213" s="133" t="s">
        <v>907</v>
      </c>
    </row>
    <row r="351214" spans="2:2" x14ac:dyDescent="0.25">
      <c r="B351214" s="133" t="s">
        <v>908</v>
      </c>
    </row>
    <row r="351215" spans="2:2" x14ac:dyDescent="0.25">
      <c r="B351215" s="133" t="s">
        <v>909</v>
      </c>
    </row>
    <row r="351216" spans="2:2" x14ac:dyDescent="0.25">
      <c r="B351216" s="133" t="s">
        <v>910</v>
      </c>
    </row>
    <row r="351217" spans="2:2" x14ac:dyDescent="0.25">
      <c r="B351217" s="133" t="s">
        <v>911</v>
      </c>
    </row>
    <row r="351218" spans="2:2" x14ac:dyDescent="0.25">
      <c r="B351218" s="133" t="s">
        <v>912</v>
      </c>
    </row>
    <row r="351219" spans="2:2" x14ac:dyDescent="0.25">
      <c r="B351219" s="133" t="s">
        <v>913</v>
      </c>
    </row>
    <row r="351220" spans="2:2" x14ac:dyDescent="0.25">
      <c r="B351220" s="133" t="s">
        <v>914</v>
      </c>
    </row>
    <row r="351221" spans="2:2" x14ac:dyDescent="0.25">
      <c r="B351221" s="133" t="s">
        <v>915</v>
      </c>
    </row>
    <row r="351222" spans="2:2" x14ac:dyDescent="0.25">
      <c r="B351222" s="133" t="s">
        <v>916</v>
      </c>
    </row>
    <row r="351223" spans="2:2" x14ac:dyDescent="0.25">
      <c r="B351223" s="133" t="s">
        <v>917</v>
      </c>
    </row>
    <row r="351224" spans="2:2" x14ac:dyDescent="0.25">
      <c r="B351224" s="133" t="s">
        <v>918</v>
      </c>
    </row>
    <row r="351225" spans="2:2" x14ac:dyDescent="0.25">
      <c r="B351225" s="133" t="s">
        <v>919</v>
      </c>
    </row>
    <row r="351226" spans="2:2" x14ac:dyDescent="0.25">
      <c r="B351226" s="133" t="s">
        <v>920</v>
      </c>
    </row>
    <row r="351227" spans="2:2" x14ac:dyDescent="0.25">
      <c r="B351227" s="133" t="s">
        <v>921</v>
      </c>
    </row>
    <row r="351228" spans="2:2" x14ac:dyDescent="0.25">
      <c r="B351228" s="133" t="s">
        <v>922</v>
      </c>
    </row>
    <row r="351229" spans="2:2" x14ac:dyDescent="0.25">
      <c r="B351229" s="133" t="s">
        <v>923</v>
      </c>
    </row>
    <row r="351230" spans="2:2" x14ac:dyDescent="0.25">
      <c r="B351230" s="133" t="s">
        <v>924</v>
      </c>
    </row>
    <row r="351231" spans="2:2" x14ac:dyDescent="0.25">
      <c r="B351231" s="133" t="s">
        <v>925</v>
      </c>
    </row>
    <row r="351232" spans="2:2" x14ac:dyDescent="0.25">
      <c r="B351232" s="133" t="s">
        <v>926</v>
      </c>
    </row>
    <row r="351233" spans="2:2" x14ac:dyDescent="0.25">
      <c r="B351233" s="133" t="s">
        <v>927</v>
      </c>
    </row>
    <row r="351234" spans="2:2" x14ac:dyDescent="0.25">
      <c r="B351234" s="133" t="s">
        <v>928</v>
      </c>
    </row>
    <row r="351235" spans="2:2" x14ac:dyDescent="0.25">
      <c r="B351235" s="133" t="s">
        <v>929</v>
      </c>
    </row>
    <row r="351236" spans="2:2" x14ac:dyDescent="0.25">
      <c r="B351236" s="133" t="s">
        <v>930</v>
      </c>
    </row>
    <row r="351237" spans="2:2" x14ac:dyDescent="0.25">
      <c r="B351237" s="133" t="s">
        <v>931</v>
      </c>
    </row>
    <row r="351238" spans="2:2" x14ac:dyDescent="0.25">
      <c r="B351238" s="133" t="s">
        <v>932</v>
      </c>
    </row>
    <row r="351239" spans="2:2" x14ac:dyDescent="0.25">
      <c r="B351239" s="133" t="s">
        <v>933</v>
      </c>
    </row>
    <row r="351240" spans="2:2" x14ac:dyDescent="0.25">
      <c r="B351240" s="133" t="s">
        <v>934</v>
      </c>
    </row>
    <row r="351241" spans="2:2" x14ac:dyDescent="0.25">
      <c r="B351241" s="133" t="s">
        <v>935</v>
      </c>
    </row>
    <row r="351242" spans="2:2" x14ac:dyDescent="0.25">
      <c r="B351242" s="133" t="s">
        <v>936</v>
      </c>
    </row>
    <row r="351243" spans="2:2" x14ac:dyDescent="0.25">
      <c r="B351243" s="133" t="s">
        <v>937</v>
      </c>
    </row>
    <row r="351244" spans="2:2" x14ac:dyDescent="0.25">
      <c r="B351244" s="133" t="s">
        <v>938</v>
      </c>
    </row>
    <row r="351245" spans="2:2" x14ac:dyDescent="0.25">
      <c r="B351245" s="133" t="s">
        <v>939</v>
      </c>
    </row>
    <row r="351246" spans="2:2" x14ac:dyDescent="0.25">
      <c r="B351246" s="133" t="s">
        <v>940</v>
      </c>
    </row>
    <row r="351247" spans="2:2" x14ac:dyDescent="0.25">
      <c r="B351247" s="133" t="s">
        <v>941</v>
      </c>
    </row>
    <row r="351248" spans="2:2" x14ac:dyDescent="0.25">
      <c r="B351248" s="133" t="s">
        <v>942</v>
      </c>
    </row>
    <row r="351249" spans="2:2" x14ac:dyDescent="0.25">
      <c r="B351249" s="133" t="s">
        <v>943</v>
      </c>
    </row>
    <row r="351250" spans="2:2" x14ac:dyDescent="0.25">
      <c r="B351250" s="133" t="s">
        <v>944</v>
      </c>
    </row>
    <row r="351251" spans="2:2" x14ac:dyDescent="0.25">
      <c r="B351251" s="133" t="s">
        <v>945</v>
      </c>
    </row>
    <row r="351252" spans="2:2" x14ac:dyDescent="0.25">
      <c r="B351252" s="133" t="s">
        <v>946</v>
      </c>
    </row>
    <row r="351253" spans="2:2" x14ac:dyDescent="0.25">
      <c r="B351253" s="133" t="s">
        <v>947</v>
      </c>
    </row>
    <row r="351254" spans="2:2" x14ac:dyDescent="0.25">
      <c r="B351254" s="133" t="s">
        <v>948</v>
      </c>
    </row>
    <row r="351255" spans="2:2" x14ac:dyDescent="0.25">
      <c r="B351255" s="133" t="s">
        <v>949</v>
      </c>
    </row>
    <row r="351256" spans="2:2" x14ac:dyDescent="0.25">
      <c r="B351256" s="133" t="s">
        <v>950</v>
      </c>
    </row>
    <row r="351257" spans="2:2" x14ac:dyDescent="0.25">
      <c r="B351257" s="133" t="s">
        <v>951</v>
      </c>
    </row>
    <row r="351258" spans="2:2" x14ac:dyDescent="0.25">
      <c r="B351258" s="133" t="s">
        <v>952</v>
      </c>
    </row>
    <row r="351259" spans="2:2" x14ac:dyDescent="0.25">
      <c r="B351259" s="133" t="s">
        <v>953</v>
      </c>
    </row>
    <row r="351260" spans="2:2" x14ac:dyDescent="0.25">
      <c r="B351260" s="133" t="s">
        <v>954</v>
      </c>
    </row>
    <row r="351261" spans="2:2" x14ac:dyDescent="0.25">
      <c r="B351261" s="133" t="s">
        <v>955</v>
      </c>
    </row>
    <row r="351262" spans="2:2" x14ac:dyDescent="0.25">
      <c r="B351262" s="133" t="s">
        <v>956</v>
      </c>
    </row>
    <row r="351263" spans="2:2" x14ac:dyDescent="0.25">
      <c r="B351263" s="133" t="s">
        <v>957</v>
      </c>
    </row>
    <row r="351264" spans="2:2" x14ac:dyDescent="0.25">
      <c r="B351264" s="133" t="s">
        <v>958</v>
      </c>
    </row>
    <row r="351265" spans="2:2" x14ac:dyDescent="0.25">
      <c r="B351265" s="133" t="s">
        <v>959</v>
      </c>
    </row>
    <row r="351266" spans="2:2" x14ac:dyDescent="0.25">
      <c r="B351266" s="133" t="s">
        <v>960</v>
      </c>
    </row>
    <row r="351267" spans="2:2" x14ac:dyDescent="0.25">
      <c r="B351267" s="133" t="s">
        <v>961</v>
      </c>
    </row>
    <row r="351268" spans="2:2" x14ac:dyDescent="0.25">
      <c r="B351268" s="133" t="s">
        <v>962</v>
      </c>
    </row>
    <row r="351269" spans="2:2" x14ac:dyDescent="0.25">
      <c r="B351269" s="133" t="s">
        <v>963</v>
      </c>
    </row>
    <row r="351270" spans="2:2" x14ac:dyDescent="0.25">
      <c r="B351270" s="133" t="s">
        <v>964</v>
      </c>
    </row>
    <row r="351271" spans="2:2" x14ac:dyDescent="0.25">
      <c r="B351271" s="133" t="s">
        <v>965</v>
      </c>
    </row>
    <row r="351272" spans="2:2" x14ac:dyDescent="0.25">
      <c r="B351272" s="133" t="s">
        <v>966</v>
      </c>
    </row>
    <row r="351273" spans="2:2" x14ac:dyDescent="0.25">
      <c r="B351273" s="133" t="s">
        <v>967</v>
      </c>
    </row>
    <row r="351274" spans="2:2" x14ac:dyDescent="0.25">
      <c r="B351274" s="133" t="s">
        <v>968</v>
      </c>
    </row>
    <row r="351275" spans="2:2" x14ac:dyDescent="0.25">
      <c r="B351275" s="133" t="s">
        <v>969</v>
      </c>
    </row>
    <row r="351276" spans="2:2" x14ac:dyDescent="0.25">
      <c r="B351276" s="133" t="s">
        <v>970</v>
      </c>
    </row>
    <row r="351277" spans="2:2" x14ac:dyDescent="0.25">
      <c r="B351277" s="133" t="s">
        <v>971</v>
      </c>
    </row>
    <row r="351278" spans="2:2" x14ac:dyDescent="0.25">
      <c r="B351278" s="133" t="s">
        <v>972</v>
      </c>
    </row>
    <row r="351279" spans="2:2" x14ac:dyDescent="0.25">
      <c r="B351279" s="133" t="s">
        <v>973</v>
      </c>
    </row>
    <row r="351280" spans="2:2" x14ac:dyDescent="0.25">
      <c r="B351280" s="133" t="s">
        <v>974</v>
      </c>
    </row>
    <row r="351281" spans="2:2" x14ac:dyDescent="0.25">
      <c r="B351281" s="133" t="s">
        <v>975</v>
      </c>
    </row>
    <row r="351282" spans="2:2" x14ac:dyDescent="0.25">
      <c r="B351282" s="133" t="s">
        <v>976</v>
      </c>
    </row>
    <row r="351283" spans="2:2" x14ac:dyDescent="0.25">
      <c r="B351283" s="133" t="s">
        <v>977</v>
      </c>
    </row>
    <row r="351284" spans="2:2" x14ac:dyDescent="0.25">
      <c r="B351284" s="133" t="s">
        <v>978</v>
      </c>
    </row>
    <row r="351285" spans="2:2" x14ac:dyDescent="0.25">
      <c r="B351285" s="133" t="s">
        <v>979</v>
      </c>
    </row>
    <row r="351286" spans="2:2" x14ac:dyDescent="0.25">
      <c r="B351286" s="133" t="s">
        <v>980</v>
      </c>
    </row>
    <row r="351287" spans="2:2" x14ac:dyDescent="0.25">
      <c r="B351287" s="133" t="s">
        <v>981</v>
      </c>
    </row>
    <row r="351288" spans="2:2" x14ac:dyDescent="0.25">
      <c r="B351288" s="133" t="s">
        <v>982</v>
      </c>
    </row>
    <row r="351289" spans="2:2" x14ac:dyDescent="0.25">
      <c r="B351289" s="133" t="s">
        <v>983</v>
      </c>
    </row>
    <row r="351290" spans="2:2" x14ac:dyDescent="0.25">
      <c r="B351290" s="133" t="s">
        <v>984</v>
      </c>
    </row>
    <row r="351291" spans="2:2" x14ac:dyDescent="0.25">
      <c r="B351291" s="133" t="s">
        <v>985</v>
      </c>
    </row>
    <row r="351292" spans="2:2" x14ac:dyDescent="0.25">
      <c r="B351292" s="133" t="s">
        <v>986</v>
      </c>
    </row>
    <row r="351293" spans="2:2" x14ac:dyDescent="0.25">
      <c r="B351293" s="133" t="s">
        <v>987</v>
      </c>
    </row>
    <row r="351294" spans="2:2" x14ac:dyDescent="0.25">
      <c r="B351294" s="133" t="s">
        <v>988</v>
      </c>
    </row>
    <row r="351295" spans="2:2" x14ac:dyDescent="0.25">
      <c r="B351295" s="133" t="s">
        <v>989</v>
      </c>
    </row>
    <row r="351296" spans="2:2" x14ac:dyDescent="0.25">
      <c r="B351296" s="133" t="s">
        <v>990</v>
      </c>
    </row>
    <row r="351297" spans="2:2" x14ac:dyDescent="0.25">
      <c r="B351297" s="133" t="s">
        <v>991</v>
      </c>
    </row>
    <row r="351298" spans="2:2" x14ac:dyDescent="0.25">
      <c r="B351298" s="133" t="s">
        <v>992</v>
      </c>
    </row>
    <row r="351299" spans="2:2" x14ac:dyDescent="0.25">
      <c r="B351299" s="133" t="s">
        <v>993</v>
      </c>
    </row>
    <row r="351300" spans="2:2" x14ac:dyDescent="0.25">
      <c r="B351300" s="133" t="s">
        <v>994</v>
      </c>
    </row>
    <row r="351301" spans="2:2" x14ac:dyDescent="0.25">
      <c r="B351301" s="133" t="s">
        <v>995</v>
      </c>
    </row>
    <row r="351302" spans="2:2" x14ac:dyDescent="0.25">
      <c r="B351302" s="133" t="s">
        <v>996</v>
      </c>
    </row>
    <row r="351303" spans="2:2" x14ac:dyDescent="0.25">
      <c r="B351303" s="133" t="s">
        <v>997</v>
      </c>
    </row>
    <row r="351304" spans="2:2" x14ac:dyDescent="0.25">
      <c r="B351304" s="133" t="s">
        <v>998</v>
      </c>
    </row>
    <row r="351305" spans="2:2" x14ac:dyDescent="0.25">
      <c r="B351305" s="133" t="s">
        <v>999</v>
      </c>
    </row>
    <row r="351306" spans="2:2" x14ac:dyDescent="0.25">
      <c r="B351306" s="133" t="s">
        <v>1000</v>
      </c>
    </row>
    <row r="351307" spans="2:2" x14ac:dyDescent="0.25">
      <c r="B351307" s="133" t="s">
        <v>1001</v>
      </c>
    </row>
    <row r="351308" spans="2:2" x14ac:dyDescent="0.25">
      <c r="B351308" s="133" t="s">
        <v>1002</v>
      </c>
    </row>
    <row r="351309" spans="2:2" x14ac:dyDescent="0.25">
      <c r="B351309" s="133" t="s">
        <v>1003</v>
      </c>
    </row>
    <row r="351310" spans="2:2" x14ac:dyDescent="0.25">
      <c r="B351310" s="133" t="s">
        <v>1004</v>
      </c>
    </row>
    <row r="351311" spans="2:2" x14ac:dyDescent="0.25">
      <c r="B351311" s="133" t="s">
        <v>1005</v>
      </c>
    </row>
    <row r="351312" spans="2:2" x14ac:dyDescent="0.25">
      <c r="B351312" s="133" t="s">
        <v>1006</v>
      </c>
    </row>
    <row r="351313" spans="2:2" x14ac:dyDescent="0.25">
      <c r="B351313" s="133" t="s">
        <v>1007</v>
      </c>
    </row>
    <row r="351314" spans="2:2" x14ac:dyDescent="0.25">
      <c r="B351314" s="133" t="s">
        <v>1008</v>
      </c>
    </row>
    <row r="351315" spans="2:2" x14ac:dyDescent="0.25">
      <c r="B351315" s="133" t="s">
        <v>1009</v>
      </c>
    </row>
    <row r="351316" spans="2:2" x14ac:dyDescent="0.25">
      <c r="B351316" s="133" t="s">
        <v>1010</v>
      </c>
    </row>
    <row r="351317" spans="2:2" x14ac:dyDescent="0.25">
      <c r="B351317" s="133" t="s">
        <v>1011</v>
      </c>
    </row>
    <row r="351318" spans="2:2" x14ac:dyDescent="0.25">
      <c r="B351318" s="133" t="s">
        <v>1012</v>
      </c>
    </row>
    <row r="351319" spans="2:2" x14ac:dyDescent="0.25">
      <c r="B351319" s="133" t="s">
        <v>1013</v>
      </c>
    </row>
    <row r="351320" spans="2:2" x14ac:dyDescent="0.25">
      <c r="B351320" s="133" t="s">
        <v>1014</v>
      </c>
    </row>
    <row r="351321" spans="2:2" x14ac:dyDescent="0.25">
      <c r="B351321" s="133" t="s">
        <v>1015</v>
      </c>
    </row>
    <row r="351322" spans="2:2" x14ac:dyDescent="0.25">
      <c r="B351322" s="133" t="s">
        <v>1016</v>
      </c>
    </row>
    <row r="351323" spans="2:2" x14ac:dyDescent="0.25">
      <c r="B351323" s="133" t="s">
        <v>1017</v>
      </c>
    </row>
    <row r="351324" spans="2:2" x14ac:dyDescent="0.25">
      <c r="B351324" s="133" t="s">
        <v>1018</v>
      </c>
    </row>
    <row r="351325" spans="2:2" x14ac:dyDescent="0.25">
      <c r="B351325" s="133" t="s">
        <v>1019</v>
      </c>
    </row>
    <row r="351326" spans="2:2" x14ac:dyDescent="0.25">
      <c r="B351326" s="133" t="s">
        <v>1020</v>
      </c>
    </row>
    <row r="351327" spans="2:2" x14ac:dyDescent="0.25">
      <c r="B351327" s="133" t="s">
        <v>1021</v>
      </c>
    </row>
    <row r="351328" spans="2:2" x14ac:dyDescent="0.25">
      <c r="B351328" s="133" t="s">
        <v>1022</v>
      </c>
    </row>
    <row r="351329" spans="2:2" x14ac:dyDescent="0.25">
      <c r="B351329" s="133" t="s">
        <v>1023</v>
      </c>
    </row>
    <row r="351330" spans="2:2" x14ac:dyDescent="0.25">
      <c r="B351330" s="133" t="s">
        <v>1024</v>
      </c>
    </row>
    <row r="351331" spans="2:2" x14ac:dyDescent="0.25">
      <c r="B351331" s="133" t="s">
        <v>1025</v>
      </c>
    </row>
    <row r="351332" spans="2:2" x14ac:dyDescent="0.25">
      <c r="B351332" s="133" t="s">
        <v>1026</v>
      </c>
    </row>
    <row r="351333" spans="2:2" x14ac:dyDescent="0.25">
      <c r="B351333" s="133" t="s">
        <v>1027</v>
      </c>
    </row>
    <row r="351334" spans="2:2" x14ac:dyDescent="0.25">
      <c r="B351334" s="133" t="s">
        <v>1028</v>
      </c>
    </row>
    <row r="351335" spans="2:2" x14ac:dyDescent="0.25">
      <c r="B351335" s="133" t="s">
        <v>1029</v>
      </c>
    </row>
    <row r="351336" spans="2:2" x14ac:dyDescent="0.25">
      <c r="B351336" s="133" t="s">
        <v>1030</v>
      </c>
    </row>
    <row r="351337" spans="2:2" x14ac:dyDescent="0.25">
      <c r="B351337" s="133" t="s">
        <v>1031</v>
      </c>
    </row>
    <row r="351338" spans="2:2" x14ac:dyDescent="0.25">
      <c r="B351338" s="133" t="s">
        <v>1032</v>
      </c>
    </row>
    <row r="351339" spans="2:2" x14ac:dyDescent="0.25">
      <c r="B351339" s="133" t="s">
        <v>1033</v>
      </c>
    </row>
    <row r="351340" spans="2:2" x14ac:dyDescent="0.25">
      <c r="B351340" s="133" t="s">
        <v>1034</v>
      </c>
    </row>
    <row r="351341" spans="2:2" x14ac:dyDescent="0.25">
      <c r="B351341" s="133" t="s">
        <v>1035</v>
      </c>
    </row>
    <row r="351342" spans="2:2" x14ac:dyDescent="0.25">
      <c r="B351342" s="133" t="s">
        <v>1036</v>
      </c>
    </row>
    <row r="351343" spans="2:2" x14ac:dyDescent="0.25">
      <c r="B351343" s="133" t="s">
        <v>1037</v>
      </c>
    </row>
    <row r="351344" spans="2:2" x14ac:dyDescent="0.25">
      <c r="B351344" s="133" t="s">
        <v>1038</v>
      </c>
    </row>
    <row r="351345" spans="2:2" x14ac:dyDescent="0.25">
      <c r="B351345" s="133" t="s">
        <v>1039</v>
      </c>
    </row>
    <row r="351346" spans="2:2" x14ac:dyDescent="0.25">
      <c r="B351346" s="133" t="s">
        <v>1040</v>
      </c>
    </row>
    <row r="351347" spans="2:2" x14ac:dyDescent="0.25">
      <c r="B351347" s="133" t="s">
        <v>1041</v>
      </c>
    </row>
    <row r="351348" spans="2:2" x14ac:dyDescent="0.25">
      <c r="B351348" s="133" t="s">
        <v>1042</v>
      </c>
    </row>
    <row r="351349" spans="2:2" x14ac:dyDescent="0.25">
      <c r="B351349" s="133" t="s">
        <v>1043</v>
      </c>
    </row>
    <row r="351350" spans="2:2" x14ac:dyDescent="0.25">
      <c r="B351350" s="133" t="s">
        <v>1044</v>
      </c>
    </row>
    <row r="351351" spans="2:2" x14ac:dyDescent="0.25">
      <c r="B351351" s="133" t="s">
        <v>1045</v>
      </c>
    </row>
    <row r="351352" spans="2:2" x14ac:dyDescent="0.25">
      <c r="B351352" s="133" t="s">
        <v>1046</v>
      </c>
    </row>
    <row r="351353" spans="2:2" x14ac:dyDescent="0.25">
      <c r="B351353" s="133" t="s">
        <v>1047</v>
      </c>
    </row>
    <row r="351354" spans="2:2" x14ac:dyDescent="0.25">
      <c r="B351354" s="133" t="s">
        <v>1048</v>
      </c>
    </row>
    <row r="351355" spans="2:2" x14ac:dyDescent="0.25">
      <c r="B351355" s="133" t="s">
        <v>1049</v>
      </c>
    </row>
    <row r="351356" spans="2:2" x14ac:dyDescent="0.25">
      <c r="B351356" s="133" t="s">
        <v>1050</v>
      </c>
    </row>
    <row r="351357" spans="2:2" x14ac:dyDescent="0.25">
      <c r="B351357" s="133" t="s">
        <v>1051</v>
      </c>
    </row>
    <row r="351358" spans="2:2" x14ac:dyDescent="0.25">
      <c r="B351358" s="133" t="s">
        <v>1052</v>
      </c>
    </row>
    <row r="351359" spans="2:2" x14ac:dyDescent="0.25">
      <c r="B351359" s="133" t="s">
        <v>1053</v>
      </c>
    </row>
    <row r="351360" spans="2:2" x14ac:dyDescent="0.25">
      <c r="B351360" s="133" t="s">
        <v>1054</v>
      </c>
    </row>
    <row r="351361" spans="2:2" x14ac:dyDescent="0.25">
      <c r="B351361" s="133" t="s">
        <v>1055</v>
      </c>
    </row>
    <row r="351362" spans="2:2" x14ac:dyDescent="0.25">
      <c r="B351362" s="133" t="s">
        <v>1056</v>
      </c>
    </row>
    <row r="351363" spans="2:2" x14ac:dyDescent="0.25">
      <c r="B351363" s="133" t="s">
        <v>1057</v>
      </c>
    </row>
    <row r="351364" spans="2:2" x14ac:dyDescent="0.25">
      <c r="B351364" s="133" t="s">
        <v>1058</v>
      </c>
    </row>
    <row r="351365" spans="2:2" x14ac:dyDescent="0.25">
      <c r="B351365" s="133" t="s">
        <v>1059</v>
      </c>
    </row>
    <row r="351366" spans="2:2" x14ac:dyDescent="0.25">
      <c r="B351366" s="133" t="s">
        <v>1060</v>
      </c>
    </row>
    <row r="351367" spans="2:2" x14ac:dyDescent="0.25">
      <c r="B351367" s="133" t="s">
        <v>1061</v>
      </c>
    </row>
    <row r="351368" spans="2:2" x14ac:dyDescent="0.25">
      <c r="B351368" s="133" t="s">
        <v>1062</v>
      </c>
    </row>
    <row r="351369" spans="2:2" x14ac:dyDescent="0.25">
      <c r="B351369" s="133" t="s">
        <v>1063</v>
      </c>
    </row>
    <row r="351370" spans="2:2" x14ac:dyDescent="0.25">
      <c r="B351370" s="133" t="s">
        <v>1064</v>
      </c>
    </row>
    <row r="351371" spans="2:2" x14ac:dyDescent="0.25">
      <c r="B351371" s="133" t="s">
        <v>1065</v>
      </c>
    </row>
    <row r="351372" spans="2:2" x14ac:dyDescent="0.25">
      <c r="B351372" s="133" t="s">
        <v>1066</v>
      </c>
    </row>
    <row r="351373" spans="2:2" x14ac:dyDescent="0.25">
      <c r="B351373" s="133" t="s">
        <v>1067</v>
      </c>
    </row>
    <row r="351374" spans="2:2" x14ac:dyDescent="0.25">
      <c r="B351374" s="133" t="s">
        <v>1068</v>
      </c>
    </row>
    <row r="351375" spans="2:2" x14ac:dyDescent="0.25">
      <c r="B351375" s="133" t="s">
        <v>1069</v>
      </c>
    </row>
    <row r="351376" spans="2:2" x14ac:dyDescent="0.25">
      <c r="B351376" s="133" t="s">
        <v>1070</v>
      </c>
    </row>
    <row r="351377" spans="2:2" x14ac:dyDescent="0.25">
      <c r="B351377" s="133" t="s">
        <v>1071</v>
      </c>
    </row>
    <row r="351378" spans="2:2" x14ac:dyDescent="0.25">
      <c r="B351378" s="133" t="s">
        <v>1072</v>
      </c>
    </row>
    <row r="351379" spans="2:2" x14ac:dyDescent="0.25">
      <c r="B351379" s="133" t="s">
        <v>1073</v>
      </c>
    </row>
    <row r="351380" spans="2:2" x14ac:dyDescent="0.25">
      <c r="B351380" s="133" t="s">
        <v>1074</v>
      </c>
    </row>
    <row r="351381" spans="2:2" x14ac:dyDescent="0.25">
      <c r="B351381" s="133" t="s">
        <v>1075</v>
      </c>
    </row>
    <row r="351382" spans="2:2" x14ac:dyDescent="0.25">
      <c r="B351382" s="133" t="s">
        <v>1076</v>
      </c>
    </row>
    <row r="351383" spans="2:2" x14ac:dyDescent="0.25">
      <c r="B351383" s="133" t="s">
        <v>1077</v>
      </c>
    </row>
    <row r="351384" spans="2:2" x14ac:dyDescent="0.25">
      <c r="B351384" s="133" t="s">
        <v>1078</v>
      </c>
    </row>
    <row r="351385" spans="2:2" x14ac:dyDescent="0.25">
      <c r="B351385" s="133" t="s">
        <v>1079</v>
      </c>
    </row>
    <row r="351386" spans="2:2" x14ac:dyDescent="0.25">
      <c r="B351386" s="133" t="s">
        <v>1080</v>
      </c>
    </row>
    <row r="351387" spans="2:2" x14ac:dyDescent="0.25">
      <c r="B351387" s="133" t="s">
        <v>1081</v>
      </c>
    </row>
    <row r="351388" spans="2:2" x14ac:dyDescent="0.25">
      <c r="B351388" s="133" t="s">
        <v>1082</v>
      </c>
    </row>
    <row r="351389" spans="2:2" x14ac:dyDescent="0.25">
      <c r="B351389" s="133" t="s">
        <v>1083</v>
      </c>
    </row>
    <row r="351390" spans="2:2" x14ac:dyDescent="0.25">
      <c r="B351390" s="133" t="s">
        <v>1084</v>
      </c>
    </row>
    <row r="351391" spans="2:2" x14ac:dyDescent="0.25">
      <c r="B351391" s="133" t="s">
        <v>1085</v>
      </c>
    </row>
    <row r="351392" spans="2:2" x14ac:dyDescent="0.25">
      <c r="B351392" s="133" t="s">
        <v>1086</v>
      </c>
    </row>
    <row r="351393" spans="2:2" x14ac:dyDescent="0.25">
      <c r="B351393" s="133" t="s">
        <v>1087</v>
      </c>
    </row>
    <row r="351394" spans="2:2" x14ac:dyDescent="0.25">
      <c r="B351394" s="133" t="s">
        <v>1088</v>
      </c>
    </row>
    <row r="351395" spans="2:2" x14ac:dyDescent="0.25">
      <c r="B351395" s="133" t="s">
        <v>1089</v>
      </c>
    </row>
    <row r="351396" spans="2:2" x14ac:dyDescent="0.25">
      <c r="B351396" s="133" t="s">
        <v>1090</v>
      </c>
    </row>
    <row r="351397" spans="2:2" x14ac:dyDescent="0.25">
      <c r="B351397" s="133" t="s">
        <v>1091</v>
      </c>
    </row>
    <row r="351398" spans="2:2" x14ac:dyDescent="0.25">
      <c r="B351398" s="133" t="s">
        <v>1092</v>
      </c>
    </row>
    <row r="351399" spans="2:2" x14ac:dyDescent="0.25">
      <c r="B351399" s="133" t="s">
        <v>1093</v>
      </c>
    </row>
    <row r="351400" spans="2:2" x14ac:dyDescent="0.25">
      <c r="B351400" s="133" t="s">
        <v>1094</v>
      </c>
    </row>
    <row r="351401" spans="2:2" x14ac:dyDescent="0.25">
      <c r="B351401" s="133" t="s">
        <v>1095</v>
      </c>
    </row>
    <row r="351402" spans="2:2" x14ac:dyDescent="0.25">
      <c r="B351402" s="133" t="s">
        <v>1096</v>
      </c>
    </row>
    <row r="351403" spans="2:2" x14ac:dyDescent="0.25">
      <c r="B351403" s="133" t="s">
        <v>1097</v>
      </c>
    </row>
    <row r="351404" spans="2:2" x14ac:dyDescent="0.25">
      <c r="B351404" s="133" t="s">
        <v>1098</v>
      </c>
    </row>
    <row r="351405" spans="2:2" x14ac:dyDescent="0.25">
      <c r="B351405" s="133" t="s">
        <v>1099</v>
      </c>
    </row>
    <row r="351406" spans="2:2" x14ac:dyDescent="0.25">
      <c r="B351406" s="133" t="s">
        <v>1100</v>
      </c>
    </row>
    <row r="351407" spans="2:2" x14ac:dyDescent="0.25">
      <c r="B351407" s="133" t="s">
        <v>1101</v>
      </c>
    </row>
    <row r="351408" spans="2:2" x14ac:dyDescent="0.25">
      <c r="B351408" s="133" t="s">
        <v>1102</v>
      </c>
    </row>
    <row r="351409" spans="2:2" x14ac:dyDescent="0.25">
      <c r="B351409" s="133" t="s">
        <v>1103</v>
      </c>
    </row>
    <row r="351410" spans="2:2" x14ac:dyDescent="0.25">
      <c r="B351410" s="133" t="s">
        <v>1104</v>
      </c>
    </row>
    <row r="351411" spans="2:2" x14ac:dyDescent="0.25">
      <c r="B351411" s="133" t="s">
        <v>1105</v>
      </c>
    </row>
    <row r="351412" spans="2:2" x14ac:dyDescent="0.25">
      <c r="B351412" s="133" t="s">
        <v>1106</v>
      </c>
    </row>
    <row r="351413" spans="2:2" x14ac:dyDescent="0.25">
      <c r="B351413" s="133" t="s">
        <v>1107</v>
      </c>
    </row>
    <row r="351414" spans="2:2" x14ac:dyDescent="0.25">
      <c r="B351414" s="133" t="s">
        <v>1108</v>
      </c>
    </row>
    <row r="351415" spans="2:2" x14ac:dyDescent="0.25">
      <c r="B351415" s="133" t="s">
        <v>1109</v>
      </c>
    </row>
    <row r="351416" spans="2:2" x14ac:dyDescent="0.25">
      <c r="B351416" s="133" t="s">
        <v>1110</v>
      </c>
    </row>
    <row r="351417" spans="2:2" x14ac:dyDescent="0.25">
      <c r="B351417" s="133" t="s">
        <v>1111</v>
      </c>
    </row>
    <row r="351418" spans="2:2" x14ac:dyDescent="0.25">
      <c r="B351418" s="133" t="s">
        <v>1112</v>
      </c>
    </row>
    <row r="351419" spans="2:2" x14ac:dyDescent="0.25">
      <c r="B351419" s="133" t="s">
        <v>1113</v>
      </c>
    </row>
    <row r="351420" spans="2:2" x14ac:dyDescent="0.25">
      <c r="B351420" s="133" t="s">
        <v>1114</v>
      </c>
    </row>
    <row r="351421" spans="2:2" x14ac:dyDescent="0.25">
      <c r="B351421" s="133" t="s">
        <v>1115</v>
      </c>
    </row>
    <row r="351422" spans="2:2" x14ac:dyDescent="0.25">
      <c r="B351422" s="133" t="s">
        <v>1116</v>
      </c>
    </row>
    <row r="351423" spans="2:2" x14ac:dyDescent="0.25">
      <c r="B351423" s="133" t="s">
        <v>1117</v>
      </c>
    </row>
    <row r="351424" spans="2:2" x14ac:dyDescent="0.25">
      <c r="B351424" s="133" t="s">
        <v>1118</v>
      </c>
    </row>
    <row r="351425" spans="2:2" x14ac:dyDescent="0.25">
      <c r="B351425" s="133" t="s">
        <v>1119</v>
      </c>
    </row>
    <row r="351426" spans="2:2" x14ac:dyDescent="0.25">
      <c r="B351426" s="133" t="s">
        <v>1120</v>
      </c>
    </row>
    <row r="351427" spans="2:2" x14ac:dyDescent="0.25">
      <c r="B351427" s="133" t="s">
        <v>1121</v>
      </c>
    </row>
    <row r="351428" spans="2:2" x14ac:dyDescent="0.25">
      <c r="B351428" s="133" t="s">
        <v>1122</v>
      </c>
    </row>
    <row r="351429" spans="2:2" x14ac:dyDescent="0.25">
      <c r="B351429" s="133" t="s">
        <v>1123</v>
      </c>
    </row>
    <row r="351430" spans="2:2" x14ac:dyDescent="0.25">
      <c r="B351430" s="133" t="s">
        <v>1124</v>
      </c>
    </row>
    <row r="351431" spans="2:2" x14ac:dyDescent="0.25">
      <c r="B351431" s="133" t="s">
        <v>1125</v>
      </c>
    </row>
    <row r="351432" spans="2:2" x14ac:dyDescent="0.25">
      <c r="B351432" s="133" t="s">
        <v>1126</v>
      </c>
    </row>
    <row r="351433" spans="2:2" x14ac:dyDescent="0.25">
      <c r="B351433" s="133" t="s">
        <v>1127</v>
      </c>
    </row>
    <row r="351434" spans="2:2" x14ac:dyDescent="0.25">
      <c r="B351434" s="133" t="s">
        <v>1128</v>
      </c>
    </row>
    <row r="351435" spans="2:2" x14ac:dyDescent="0.25">
      <c r="B351435" s="133" t="s">
        <v>1129</v>
      </c>
    </row>
    <row r="351436" spans="2:2" x14ac:dyDescent="0.25">
      <c r="B351436" s="133" t="s">
        <v>1130</v>
      </c>
    </row>
    <row r="351437" spans="2:2" x14ac:dyDescent="0.25">
      <c r="B351437" s="133" t="s">
        <v>1131</v>
      </c>
    </row>
    <row r="351438" spans="2:2" x14ac:dyDescent="0.25">
      <c r="B351438" s="133" t="s">
        <v>1132</v>
      </c>
    </row>
    <row r="351439" spans="2:2" x14ac:dyDescent="0.25">
      <c r="B351439" s="133" t="s">
        <v>1133</v>
      </c>
    </row>
    <row r="351440" spans="2:2" x14ac:dyDescent="0.25">
      <c r="B351440" s="133" t="s">
        <v>1134</v>
      </c>
    </row>
    <row r="351441" spans="2:2" x14ac:dyDescent="0.25">
      <c r="B351441" s="133" t="s">
        <v>1135</v>
      </c>
    </row>
    <row r="351442" spans="2:2" x14ac:dyDescent="0.25">
      <c r="B351442" s="133" t="s">
        <v>1136</v>
      </c>
    </row>
    <row r="351443" spans="2:2" x14ac:dyDescent="0.25">
      <c r="B351443" s="133" t="s">
        <v>1137</v>
      </c>
    </row>
    <row r="351444" spans="2:2" x14ac:dyDescent="0.25">
      <c r="B351444" s="133" t="s">
        <v>1138</v>
      </c>
    </row>
    <row r="351445" spans="2:2" x14ac:dyDescent="0.25">
      <c r="B351445" s="133" t="s">
        <v>1139</v>
      </c>
    </row>
    <row r="351446" spans="2:2" x14ac:dyDescent="0.25">
      <c r="B351446" s="133" t="s">
        <v>1140</v>
      </c>
    </row>
    <row r="351447" spans="2:2" x14ac:dyDescent="0.25">
      <c r="B351447" s="133" t="s">
        <v>1141</v>
      </c>
    </row>
    <row r="351448" spans="2:2" x14ac:dyDescent="0.25">
      <c r="B351448" s="133" t="s">
        <v>1142</v>
      </c>
    </row>
    <row r="351449" spans="2:2" x14ac:dyDescent="0.25">
      <c r="B351449" s="133" t="s">
        <v>1143</v>
      </c>
    </row>
    <row r="351450" spans="2:2" x14ac:dyDescent="0.25">
      <c r="B351450" s="133" t="s">
        <v>1144</v>
      </c>
    </row>
    <row r="351451" spans="2:2" x14ac:dyDescent="0.25">
      <c r="B351451" s="133" t="s">
        <v>1145</v>
      </c>
    </row>
    <row r="351452" spans="2:2" x14ac:dyDescent="0.25">
      <c r="B351452" s="133" t="s">
        <v>1146</v>
      </c>
    </row>
    <row r="351453" spans="2:2" x14ac:dyDescent="0.25">
      <c r="B351453" s="133" t="s">
        <v>1147</v>
      </c>
    </row>
    <row r="351454" spans="2:2" x14ac:dyDescent="0.25">
      <c r="B351454" s="133" t="s">
        <v>1148</v>
      </c>
    </row>
    <row r="351455" spans="2:2" x14ac:dyDescent="0.25">
      <c r="B351455" s="133" t="s">
        <v>1149</v>
      </c>
    </row>
    <row r="351456" spans="2:2" x14ac:dyDescent="0.25">
      <c r="B351456" s="133" t="s">
        <v>1150</v>
      </c>
    </row>
    <row r="351457" spans="2:2" x14ac:dyDescent="0.25">
      <c r="B351457" s="133" t="s">
        <v>1151</v>
      </c>
    </row>
    <row r="351458" spans="2:2" x14ac:dyDescent="0.25">
      <c r="B351458" s="133" t="s">
        <v>1152</v>
      </c>
    </row>
    <row r="351459" spans="2:2" x14ac:dyDescent="0.25">
      <c r="B351459" s="133" t="s">
        <v>1153</v>
      </c>
    </row>
    <row r="351460" spans="2:2" x14ac:dyDescent="0.25">
      <c r="B351460" s="133" t="s">
        <v>1154</v>
      </c>
    </row>
    <row r="351461" spans="2:2" x14ac:dyDescent="0.25">
      <c r="B351461" s="133" t="s">
        <v>1155</v>
      </c>
    </row>
    <row r="351462" spans="2:2" x14ac:dyDescent="0.25">
      <c r="B351462" s="133" t="s">
        <v>1156</v>
      </c>
    </row>
    <row r="351463" spans="2:2" x14ac:dyDescent="0.25">
      <c r="B351463" s="133" t="s">
        <v>1157</v>
      </c>
    </row>
    <row r="351464" spans="2:2" x14ac:dyDescent="0.25">
      <c r="B351464" s="133" t="s">
        <v>1158</v>
      </c>
    </row>
    <row r="351465" spans="2:2" x14ac:dyDescent="0.25">
      <c r="B351465" s="133" t="s">
        <v>1159</v>
      </c>
    </row>
    <row r="351466" spans="2:2" x14ac:dyDescent="0.25">
      <c r="B351466" s="133" t="s">
        <v>1160</v>
      </c>
    </row>
    <row r="351467" spans="2:2" x14ac:dyDescent="0.25">
      <c r="B351467" s="133" t="s">
        <v>1161</v>
      </c>
    </row>
    <row r="351468" spans="2:2" x14ac:dyDescent="0.25">
      <c r="B351468" s="133" t="s">
        <v>1162</v>
      </c>
    </row>
    <row r="351469" spans="2:2" x14ac:dyDescent="0.25">
      <c r="B351469" s="133" t="s">
        <v>1163</v>
      </c>
    </row>
    <row r="351470" spans="2:2" x14ac:dyDescent="0.25">
      <c r="B351470" s="133" t="s">
        <v>1164</v>
      </c>
    </row>
    <row r="351471" spans="2:2" x14ac:dyDescent="0.25">
      <c r="B351471" s="133" t="s">
        <v>1165</v>
      </c>
    </row>
    <row r="351472" spans="2:2" x14ac:dyDescent="0.25">
      <c r="B351472" s="133" t="s">
        <v>1166</v>
      </c>
    </row>
    <row r="351473" spans="2:2" x14ac:dyDescent="0.25">
      <c r="B351473" s="133" t="s">
        <v>1167</v>
      </c>
    </row>
    <row r="351474" spans="2:2" x14ac:dyDescent="0.25">
      <c r="B351474" s="133" t="s">
        <v>1168</v>
      </c>
    </row>
    <row r="351475" spans="2:2" x14ac:dyDescent="0.25">
      <c r="B351475" s="133" t="s">
        <v>1169</v>
      </c>
    </row>
    <row r="351476" spans="2:2" x14ac:dyDescent="0.25">
      <c r="B351476" s="133" t="s">
        <v>1170</v>
      </c>
    </row>
    <row r="351477" spans="2:2" x14ac:dyDescent="0.25">
      <c r="B351477" s="133" t="s">
        <v>1171</v>
      </c>
    </row>
    <row r="351478" spans="2:2" x14ac:dyDescent="0.25">
      <c r="B351478" s="133" t="s">
        <v>1172</v>
      </c>
    </row>
    <row r="351479" spans="2:2" x14ac:dyDescent="0.25">
      <c r="B351479" s="133" t="s">
        <v>1173</v>
      </c>
    </row>
    <row r="351480" spans="2:2" x14ac:dyDescent="0.25">
      <c r="B351480" s="133" t="s">
        <v>1174</v>
      </c>
    </row>
    <row r="351481" spans="2:2" x14ac:dyDescent="0.25">
      <c r="B351481" s="133" t="s">
        <v>1175</v>
      </c>
    </row>
    <row r="351482" spans="2:2" x14ac:dyDescent="0.25">
      <c r="B351482" s="133" t="s">
        <v>1176</v>
      </c>
    </row>
    <row r="351483" spans="2:2" x14ac:dyDescent="0.25">
      <c r="B351483" s="133" t="s">
        <v>1177</v>
      </c>
    </row>
    <row r="351484" spans="2:2" x14ac:dyDescent="0.25">
      <c r="B351484" s="133" t="s">
        <v>1178</v>
      </c>
    </row>
    <row r="351485" spans="2:2" x14ac:dyDescent="0.25">
      <c r="B351485" s="133" t="s">
        <v>1179</v>
      </c>
    </row>
    <row r="351486" spans="2:2" x14ac:dyDescent="0.25">
      <c r="B351486" s="133" t="s">
        <v>1180</v>
      </c>
    </row>
    <row r="351487" spans="2:2" x14ac:dyDescent="0.25">
      <c r="B351487" s="133" t="s">
        <v>1181</v>
      </c>
    </row>
    <row r="351488" spans="2:2" x14ac:dyDescent="0.25">
      <c r="B351488" s="133" t="s">
        <v>1182</v>
      </c>
    </row>
    <row r="351489" spans="2:2" x14ac:dyDescent="0.25">
      <c r="B351489" s="133" t="s">
        <v>1183</v>
      </c>
    </row>
    <row r="351490" spans="2:2" x14ac:dyDescent="0.25">
      <c r="B351490" s="133" t="s">
        <v>1184</v>
      </c>
    </row>
    <row r="351491" spans="2:2" x14ac:dyDescent="0.25">
      <c r="B351491" s="133" t="s">
        <v>1185</v>
      </c>
    </row>
    <row r="351492" spans="2:2" x14ac:dyDescent="0.25">
      <c r="B351492" s="133" t="s">
        <v>1186</v>
      </c>
    </row>
    <row r="351493" spans="2:2" x14ac:dyDescent="0.25">
      <c r="B351493" s="133" t="s">
        <v>1187</v>
      </c>
    </row>
    <row r="351494" spans="2:2" x14ac:dyDescent="0.25">
      <c r="B351494" s="133" t="s">
        <v>1188</v>
      </c>
    </row>
    <row r="351495" spans="2:2" x14ac:dyDescent="0.25">
      <c r="B351495" s="133" t="s">
        <v>1189</v>
      </c>
    </row>
    <row r="351496" spans="2:2" x14ac:dyDescent="0.25">
      <c r="B351496" s="133" t="s">
        <v>1190</v>
      </c>
    </row>
    <row r="351497" spans="2:2" x14ac:dyDescent="0.25">
      <c r="B351497" s="133" t="s">
        <v>1191</v>
      </c>
    </row>
    <row r="351498" spans="2:2" x14ac:dyDescent="0.25">
      <c r="B351498" s="133" t="s">
        <v>1192</v>
      </c>
    </row>
    <row r="351499" spans="2:2" x14ac:dyDescent="0.25">
      <c r="B351499" s="133" t="s">
        <v>1193</v>
      </c>
    </row>
    <row r="351500" spans="2:2" x14ac:dyDescent="0.25">
      <c r="B351500" s="133" t="s">
        <v>1194</v>
      </c>
    </row>
    <row r="351501" spans="2:2" x14ac:dyDescent="0.25">
      <c r="B351501" s="133" t="s">
        <v>1195</v>
      </c>
    </row>
    <row r="351502" spans="2:2" x14ac:dyDescent="0.25">
      <c r="B351502" s="133" t="s">
        <v>1196</v>
      </c>
    </row>
    <row r="351503" spans="2:2" x14ac:dyDescent="0.25">
      <c r="B351503" s="133" t="s">
        <v>1197</v>
      </c>
    </row>
    <row r="351504" spans="2:2" x14ac:dyDescent="0.25">
      <c r="B351504" s="133" t="s">
        <v>1198</v>
      </c>
    </row>
    <row r="351505" spans="2:2" x14ac:dyDescent="0.25">
      <c r="B351505" s="133" t="s">
        <v>1199</v>
      </c>
    </row>
    <row r="351506" spans="2:2" x14ac:dyDescent="0.25">
      <c r="B351506" s="133" t="s">
        <v>1200</v>
      </c>
    </row>
    <row r="351507" spans="2:2" x14ac:dyDescent="0.25">
      <c r="B351507" s="133" t="s">
        <v>1201</v>
      </c>
    </row>
    <row r="351508" spans="2:2" x14ac:dyDescent="0.25">
      <c r="B351508" s="133" t="s">
        <v>1202</v>
      </c>
    </row>
    <row r="351509" spans="2:2" x14ac:dyDescent="0.25">
      <c r="B351509" s="133" t="s">
        <v>1203</v>
      </c>
    </row>
    <row r="351510" spans="2:2" x14ac:dyDescent="0.25">
      <c r="B351510" s="133" t="s">
        <v>1204</v>
      </c>
    </row>
    <row r="351511" spans="2:2" x14ac:dyDescent="0.25">
      <c r="B351511" s="133" t="s">
        <v>1205</v>
      </c>
    </row>
    <row r="351512" spans="2:2" x14ac:dyDescent="0.25">
      <c r="B351512" s="133" t="s">
        <v>1206</v>
      </c>
    </row>
    <row r="351513" spans="2:2" x14ac:dyDescent="0.25">
      <c r="B351513" s="133" t="s">
        <v>1207</v>
      </c>
    </row>
    <row r="351514" spans="2:2" x14ac:dyDescent="0.25">
      <c r="B351514" s="133" t="s">
        <v>1208</v>
      </c>
    </row>
    <row r="351515" spans="2:2" x14ac:dyDescent="0.25">
      <c r="B351515" s="133" t="s">
        <v>1209</v>
      </c>
    </row>
    <row r="351516" spans="2:2" x14ac:dyDescent="0.25">
      <c r="B351516" s="133" t="s">
        <v>1210</v>
      </c>
    </row>
    <row r="351517" spans="2:2" x14ac:dyDescent="0.25">
      <c r="B351517" s="133" t="s">
        <v>1211</v>
      </c>
    </row>
    <row r="351518" spans="2:2" x14ac:dyDescent="0.25">
      <c r="B351518" s="133" t="s">
        <v>1212</v>
      </c>
    </row>
    <row r="351519" spans="2:2" x14ac:dyDescent="0.25">
      <c r="B351519" s="133" t="s">
        <v>1213</v>
      </c>
    </row>
    <row r="351520" spans="2:2" x14ac:dyDescent="0.25">
      <c r="B351520" s="133" t="s">
        <v>1214</v>
      </c>
    </row>
    <row r="351521" spans="2:2" x14ac:dyDescent="0.25">
      <c r="B351521" s="133" t="s">
        <v>1215</v>
      </c>
    </row>
    <row r="351522" spans="2:2" x14ac:dyDescent="0.25">
      <c r="B351522" s="133" t="s">
        <v>1216</v>
      </c>
    </row>
    <row r="351523" spans="2:2" x14ac:dyDescent="0.25">
      <c r="B351523" s="133" t="s">
        <v>1217</v>
      </c>
    </row>
    <row r="351524" spans="2:2" x14ac:dyDescent="0.25">
      <c r="B351524" s="133" t="s">
        <v>1218</v>
      </c>
    </row>
    <row r="351525" spans="2:2" x14ac:dyDescent="0.25">
      <c r="B351525" s="133" t="s">
        <v>1219</v>
      </c>
    </row>
    <row r="351526" spans="2:2" x14ac:dyDescent="0.25">
      <c r="B351526" s="133" t="s">
        <v>1220</v>
      </c>
    </row>
    <row r="351527" spans="2:2" x14ac:dyDescent="0.25">
      <c r="B351527" s="133" t="s">
        <v>1221</v>
      </c>
    </row>
    <row r="351528" spans="2:2" x14ac:dyDescent="0.25">
      <c r="B351528" s="133" t="s">
        <v>1222</v>
      </c>
    </row>
    <row r="351529" spans="2:2" x14ac:dyDescent="0.25">
      <c r="B351529" s="133" t="s">
        <v>1223</v>
      </c>
    </row>
    <row r="351530" spans="2:2" x14ac:dyDescent="0.25">
      <c r="B351530" s="133" t="s">
        <v>1224</v>
      </c>
    </row>
    <row r="351531" spans="2:2" x14ac:dyDescent="0.25">
      <c r="B351531" s="133" t="s">
        <v>1225</v>
      </c>
    </row>
    <row r="351532" spans="2:2" x14ac:dyDescent="0.25">
      <c r="B351532" s="133" t="s">
        <v>1226</v>
      </c>
    </row>
    <row r="351533" spans="2:2" x14ac:dyDescent="0.25">
      <c r="B351533" s="133" t="s">
        <v>1227</v>
      </c>
    </row>
    <row r="351534" spans="2:2" x14ac:dyDescent="0.25">
      <c r="B351534" s="133" t="s">
        <v>1228</v>
      </c>
    </row>
    <row r="351535" spans="2:2" x14ac:dyDescent="0.25">
      <c r="B351535" s="133" t="s">
        <v>1229</v>
      </c>
    </row>
    <row r="351536" spans="2:2" x14ac:dyDescent="0.25">
      <c r="B351536" s="133" t="s">
        <v>1230</v>
      </c>
    </row>
    <row r="351537" spans="2:2" x14ac:dyDescent="0.25">
      <c r="B351537" s="133" t="s">
        <v>1231</v>
      </c>
    </row>
    <row r="351538" spans="2:2" x14ac:dyDescent="0.25">
      <c r="B351538" s="133" t="s">
        <v>1232</v>
      </c>
    </row>
    <row r="351539" spans="2:2" x14ac:dyDescent="0.25">
      <c r="B351539" s="133" t="s">
        <v>1233</v>
      </c>
    </row>
    <row r="351540" spans="2:2" x14ac:dyDescent="0.25">
      <c r="B351540" s="133" t="s">
        <v>1234</v>
      </c>
    </row>
    <row r="351541" spans="2:2" x14ac:dyDescent="0.25">
      <c r="B351541" s="133" t="s">
        <v>1235</v>
      </c>
    </row>
    <row r="351542" spans="2:2" x14ac:dyDescent="0.25">
      <c r="B351542" s="133" t="s">
        <v>1236</v>
      </c>
    </row>
    <row r="351543" spans="2:2" x14ac:dyDescent="0.25">
      <c r="B351543" s="133" t="s">
        <v>1237</v>
      </c>
    </row>
    <row r="351544" spans="2:2" x14ac:dyDescent="0.25">
      <c r="B351544" s="133" t="s">
        <v>1238</v>
      </c>
    </row>
    <row r="351545" spans="2:2" x14ac:dyDescent="0.25">
      <c r="B351545" s="133" t="s">
        <v>1239</v>
      </c>
    </row>
    <row r="351546" spans="2:2" x14ac:dyDescent="0.25">
      <c r="B351546" s="133" t="s">
        <v>1240</v>
      </c>
    </row>
    <row r="351547" spans="2:2" x14ac:dyDescent="0.25">
      <c r="B351547" s="133" t="s">
        <v>1241</v>
      </c>
    </row>
    <row r="351548" spans="2:2" x14ac:dyDescent="0.25">
      <c r="B351548" s="133" t="s">
        <v>1242</v>
      </c>
    </row>
    <row r="351549" spans="2:2" x14ac:dyDescent="0.25">
      <c r="B351549" s="133" t="s">
        <v>1243</v>
      </c>
    </row>
    <row r="351550" spans="2:2" x14ac:dyDescent="0.25">
      <c r="B351550" s="133" t="s">
        <v>1244</v>
      </c>
    </row>
    <row r="351551" spans="2:2" x14ac:dyDescent="0.25">
      <c r="B351551" s="133" t="s">
        <v>1245</v>
      </c>
    </row>
    <row r="351552" spans="2:2" x14ac:dyDescent="0.25">
      <c r="B351552" s="133" t="s">
        <v>1246</v>
      </c>
    </row>
    <row r="351553" spans="2:2" x14ac:dyDescent="0.25">
      <c r="B351553" s="133" t="s">
        <v>1247</v>
      </c>
    </row>
    <row r="351554" spans="2:2" x14ac:dyDescent="0.25">
      <c r="B351554" s="133" t="s">
        <v>1248</v>
      </c>
    </row>
    <row r="351555" spans="2:2" x14ac:dyDescent="0.25">
      <c r="B351555" s="133" t="s">
        <v>1249</v>
      </c>
    </row>
    <row r="351556" spans="2:2" x14ac:dyDescent="0.25">
      <c r="B351556" s="133" t="s">
        <v>1250</v>
      </c>
    </row>
    <row r="351557" spans="2:2" x14ac:dyDescent="0.25">
      <c r="B351557" s="133" t="s">
        <v>1251</v>
      </c>
    </row>
    <row r="351558" spans="2:2" x14ac:dyDescent="0.25">
      <c r="B351558" s="133" t="s">
        <v>1252</v>
      </c>
    </row>
    <row r="351559" spans="2:2" x14ac:dyDescent="0.25">
      <c r="B351559" s="133" t="s">
        <v>1253</v>
      </c>
    </row>
    <row r="351560" spans="2:2" x14ac:dyDescent="0.25">
      <c r="B351560" s="133" t="s">
        <v>1254</v>
      </c>
    </row>
    <row r="351561" spans="2:2" x14ac:dyDescent="0.25">
      <c r="B351561" s="133" t="s">
        <v>1255</v>
      </c>
    </row>
    <row r="351562" spans="2:2" x14ac:dyDescent="0.25">
      <c r="B351562" s="133" t="s">
        <v>1256</v>
      </c>
    </row>
    <row r="351563" spans="2:2" x14ac:dyDescent="0.25">
      <c r="B351563" s="133" t="s">
        <v>1257</v>
      </c>
    </row>
    <row r="351564" spans="2:2" x14ac:dyDescent="0.25">
      <c r="B351564" s="133" t="s">
        <v>1258</v>
      </c>
    </row>
    <row r="351565" spans="2:2" x14ac:dyDescent="0.25">
      <c r="B351565" s="133" t="s">
        <v>1259</v>
      </c>
    </row>
    <row r="351566" spans="2:2" x14ac:dyDescent="0.25">
      <c r="B351566" s="133" t="s">
        <v>1260</v>
      </c>
    </row>
    <row r="351567" spans="2:2" x14ac:dyDescent="0.25">
      <c r="B351567" s="133" t="s">
        <v>1261</v>
      </c>
    </row>
    <row r="351568" spans="2:2" x14ac:dyDescent="0.25">
      <c r="B351568" s="133" t="s">
        <v>1262</v>
      </c>
    </row>
    <row r="351569" spans="2:2" x14ac:dyDescent="0.25">
      <c r="B351569" s="133" t="s">
        <v>1263</v>
      </c>
    </row>
    <row r="351570" spans="2:2" x14ac:dyDescent="0.25">
      <c r="B351570" s="133" t="s">
        <v>1264</v>
      </c>
    </row>
    <row r="351571" spans="2:2" x14ac:dyDescent="0.25">
      <c r="B351571" s="133" t="s">
        <v>1265</v>
      </c>
    </row>
    <row r="351572" spans="2:2" x14ac:dyDescent="0.25">
      <c r="B351572" s="133" t="s">
        <v>1266</v>
      </c>
    </row>
    <row r="351573" spans="2:2" x14ac:dyDescent="0.25">
      <c r="B351573" s="133" t="s">
        <v>1267</v>
      </c>
    </row>
    <row r="351574" spans="2:2" x14ac:dyDescent="0.25">
      <c r="B351574" s="133" t="s">
        <v>1268</v>
      </c>
    </row>
    <row r="351575" spans="2:2" x14ac:dyDescent="0.25">
      <c r="B351575" s="133" t="s">
        <v>1269</v>
      </c>
    </row>
    <row r="351576" spans="2:2" x14ac:dyDescent="0.25">
      <c r="B351576" s="133" t="s">
        <v>1270</v>
      </c>
    </row>
    <row r="351577" spans="2:2" x14ac:dyDescent="0.25">
      <c r="B351577" s="133" t="s">
        <v>1271</v>
      </c>
    </row>
    <row r="351578" spans="2:2" x14ac:dyDescent="0.25">
      <c r="B351578" s="133" t="s">
        <v>1272</v>
      </c>
    </row>
    <row r="351579" spans="2:2" x14ac:dyDescent="0.25">
      <c r="B351579" s="133" t="s">
        <v>1273</v>
      </c>
    </row>
    <row r="351580" spans="2:2" x14ac:dyDescent="0.25">
      <c r="B351580" s="133" t="s">
        <v>1274</v>
      </c>
    </row>
    <row r="351581" spans="2:2" x14ac:dyDescent="0.25">
      <c r="B351581" s="133" t="s">
        <v>1275</v>
      </c>
    </row>
    <row r="351582" spans="2:2" x14ac:dyDescent="0.25">
      <c r="B351582" s="133" t="s">
        <v>1276</v>
      </c>
    </row>
    <row r="351583" spans="2:2" x14ac:dyDescent="0.25">
      <c r="B351583" s="133" t="s">
        <v>1277</v>
      </c>
    </row>
    <row r="351584" spans="2:2" x14ac:dyDescent="0.25">
      <c r="B351584" s="133" t="s">
        <v>1278</v>
      </c>
    </row>
    <row r="351585" spans="2:2" x14ac:dyDescent="0.25">
      <c r="B351585" s="133" t="s">
        <v>1279</v>
      </c>
    </row>
    <row r="351586" spans="2:2" x14ac:dyDescent="0.25">
      <c r="B351586" s="133" t="s">
        <v>1280</v>
      </c>
    </row>
    <row r="351587" spans="2:2" x14ac:dyDescent="0.25">
      <c r="B351587" s="133" t="s">
        <v>1281</v>
      </c>
    </row>
    <row r="351588" spans="2:2" x14ac:dyDescent="0.25">
      <c r="B351588" s="133" t="s">
        <v>1282</v>
      </c>
    </row>
    <row r="351589" spans="2:2" x14ac:dyDescent="0.25">
      <c r="B351589" s="133" t="s">
        <v>1283</v>
      </c>
    </row>
    <row r="351590" spans="2:2" x14ac:dyDescent="0.25">
      <c r="B351590" s="133" t="s">
        <v>1284</v>
      </c>
    </row>
    <row r="351591" spans="2:2" x14ac:dyDescent="0.25">
      <c r="B351591" s="133" t="s">
        <v>1285</v>
      </c>
    </row>
    <row r="351592" spans="2:2" x14ac:dyDescent="0.25">
      <c r="B351592" s="133" t="s">
        <v>1286</v>
      </c>
    </row>
    <row r="351593" spans="2:2" x14ac:dyDescent="0.25">
      <c r="B351593" s="133" t="s">
        <v>1287</v>
      </c>
    </row>
    <row r="351594" spans="2:2" x14ac:dyDescent="0.25">
      <c r="B351594" s="133" t="s">
        <v>1288</v>
      </c>
    </row>
    <row r="351595" spans="2:2" x14ac:dyDescent="0.25">
      <c r="B351595" s="133" t="s">
        <v>1289</v>
      </c>
    </row>
    <row r="351596" spans="2:2" x14ac:dyDescent="0.25">
      <c r="B351596" s="133" t="s">
        <v>1290</v>
      </c>
    </row>
    <row r="351597" spans="2:2" x14ac:dyDescent="0.25">
      <c r="B351597" s="133" t="s">
        <v>1291</v>
      </c>
    </row>
    <row r="351598" spans="2:2" x14ac:dyDescent="0.25">
      <c r="B351598" s="133" t="s">
        <v>1292</v>
      </c>
    </row>
    <row r="351599" spans="2:2" x14ac:dyDescent="0.25">
      <c r="B351599" s="133" t="s">
        <v>1293</v>
      </c>
    </row>
    <row r="351600" spans="2:2" x14ac:dyDescent="0.25">
      <c r="B351600" s="133" t="s">
        <v>1294</v>
      </c>
    </row>
    <row r="351601" spans="2:2" x14ac:dyDescent="0.25">
      <c r="B351601" s="133" t="s">
        <v>1295</v>
      </c>
    </row>
    <row r="351602" spans="2:2" x14ac:dyDescent="0.25">
      <c r="B351602" s="133" t="s">
        <v>1296</v>
      </c>
    </row>
    <row r="351603" spans="2:2" x14ac:dyDescent="0.25">
      <c r="B351603" s="133" t="s">
        <v>1297</v>
      </c>
    </row>
    <row r="351604" spans="2:2" x14ac:dyDescent="0.25">
      <c r="B351604" s="133" t="s">
        <v>1298</v>
      </c>
    </row>
    <row r="351605" spans="2:2" x14ac:dyDescent="0.25">
      <c r="B351605" s="133" t="s">
        <v>1299</v>
      </c>
    </row>
    <row r="351606" spans="2:2" x14ac:dyDescent="0.25">
      <c r="B351606" s="133" t="s">
        <v>1300</v>
      </c>
    </row>
    <row r="351607" spans="2:2" x14ac:dyDescent="0.25">
      <c r="B351607" s="133" t="s">
        <v>1301</v>
      </c>
    </row>
    <row r="351608" spans="2:2" x14ac:dyDescent="0.25">
      <c r="B351608" s="133" t="s">
        <v>1302</v>
      </c>
    </row>
    <row r="351609" spans="2:2" x14ac:dyDescent="0.25">
      <c r="B351609" s="133" t="s">
        <v>1303</v>
      </c>
    </row>
    <row r="351610" spans="2:2" x14ac:dyDescent="0.25">
      <c r="B351610" s="133" t="s">
        <v>1304</v>
      </c>
    </row>
    <row r="351611" spans="2:2" x14ac:dyDescent="0.25">
      <c r="B351611" s="133" t="s">
        <v>1305</v>
      </c>
    </row>
    <row r="351612" spans="2:2" x14ac:dyDescent="0.25">
      <c r="B351612" s="133" t="s">
        <v>1306</v>
      </c>
    </row>
    <row r="351613" spans="2:2" x14ac:dyDescent="0.25">
      <c r="B351613" s="133" t="s">
        <v>1307</v>
      </c>
    </row>
    <row r="351614" spans="2:2" x14ac:dyDescent="0.25">
      <c r="B351614" s="133" t="s">
        <v>1308</v>
      </c>
    </row>
    <row r="351615" spans="2:2" x14ac:dyDescent="0.25">
      <c r="B351615" s="133" t="s">
        <v>1309</v>
      </c>
    </row>
    <row r="351616" spans="2:2" x14ac:dyDescent="0.25">
      <c r="B351616" s="133" t="s">
        <v>1310</v>
      </c>
    </row>
    <row r="351617" spans="2:2" x14ac:dyDescent="0.25">
      <c r="B351617" s="133" t="s">
        <v>1311</v>
      </c>
    </row>
    <row r="351618" spans="2:2" x14ac:dyDescent="0.25">
      <c r="B351618" s="133" t="s">
        <v>1312</v>
      </c>
    </row>
    <row r="351619" spans="2:2" x14ac:dyDescent="0.25">
      <c r="B351619" s="133" t="s">
        <v>1313</v>
      </c>
    </row>
    <row r="351620" spans="2:2" x14ac:dyDescent="0.25">
      <c r="B351620" s="133" t="s">
        <v>1314</v>
      </c>
    </row>
    <row r="351621" spans="2:2" x14ac:dyDescent="0.25">
      <c r="B351621" s="133" t="s">
        <v>1315</v>
      </c>
    </row>
    <row r="351622" spans="2:2" x14ac:dyDescent="0.25">
      <c r="B351622" s="133" t="s">
        <v>1316</v>
      </c>
    </row>
    <row r="351623" spans="2:2" x14ac:dyDescent="0.25">
      <c r="B351623" s="133" t="s">
        <v>1317</v>
      </c>
    </row>
    <row r="351624" spans="2:2" x14ac:dyDescent="0.25">
      <c r="B351624" s="133" t="s">
        <v>1318</v>
      </c>
    </row>
    <row r="351625" spans="2:2" x14ac:dyDescent="0.25">
      <c r="B351625" s="133" t="s">
        <v>1319</v>
      </c>
    </row>
    <row r="351626" spans="2:2" x14ac:dyDescent="0.25">
      <c r="B351626" s="133" t="s">
        <v>1320</v>
      </c>
    </row>
    <row r="351627" spans="2:2" x14ac:dyDescent="0.25">
      <c r="B351627" s="133" t="s">
        <v>1321</v>
      </c>
    </row>
    <row r="351628" spans="2:2" x14ac:dyDescent="0.25">
      <c r="B351628" s="133" t="s">
        <v>1322</v>
      </c>
    </row>
    <row r="351629" spans="2:2" x14ac:dyDescent="0.25">
      <c r="B351629" s="133" t="s">
        <v>1323</v>
      </c>
    </row>
    <row r="351630" spans="2:2" x14ac:dyDescent="0.25">
      <c r="B351630" s="133" t="s">
        <v>1324</v>
      </c>
    </row>
    <row r="351631" spans="2:2" x14ac:dyDescent="0.25">
      <c r="B351631" s="133" t="s">
        <v>1325</v>
      </c>
    </row>
    <row r="351632" spans="2:2" x14ac:dyDescent="0.25">
      <c r="B351632" s="133" t="s">
        <v>1326</v>
      </c>
    </row>
    <row r="351633" spans="2:2" x14ac:dyDescent="0.25">
      <c r="B351633" s="133" t="s">
        <v>1327</v>
      </c>
    </row>
    <row r="351634" spans="2:2" x14ac:dyDescent="0.25">
      <c r="B351634" s="133" t="s">
        <v>1328</v>
      </c>
    </row>
    <row r="351635" spans="2:2" x14ac:dyDescent="0.25">
      <c r="B351635" s="133" t="s">
        <v>1329</v>
      </c>
    </row>
    <row r="351636" spans="2:2" x14ac:dyDescent="0.25">
      <c r="B351636" s="133" t="s">
        <v>1330</v>
      </c>
    </row>
    <row r="351637" spans="2:2" x14ac:dyDescent="0.25">
      <c r="B351637" s="133" t="s">
        <v>1331</v>
      </c>
    </row>
    <row r="351638" spans="2:2" x14ac:dyDescent="0.25">
      <c r="B351638" s="133" t="s">
        <v>1332</v>
      </c>
    </row>
    <row r="351639" spans="2:2" x14ac:dyDescent="0.25">
      <c r="B351639" s="133" t="s">
        <v>1333</v>
      </c>
    </row>
    <row r="351640" spans="2:2" x14ac:dyDescent="0.25">
      <c r="B351640" s="133" t="s">
        <v>1334</v>
      </c>
    </row>
    <row r="351641" spans="2:2" x14ac:dyDescent="0.25">
      <c r="B351641" s="133" t="s">
        <v>1335</v>
      </c>
    </row>
    <row r="351642" spans="2:2" x14ac:dyDescent="0.25">
      <c r="B351642" s="133" t="s">
        <v>1336</v>
      </c>
    </row>
    <row r="351643" spans="2:2" x14ac:dyDescent="0.25">
      <c r="B351643" s="133" t="s">
        <v>1337</v>
      </c>
    </row>
    <row r="351644" spans="2:2" x14ac:dyDescent="0.25">
      <c r="B351644" s="133" t="s">
        <v>1338</v>
      </c>
    </row>
    <row r="351645" spans="2:2" x14ac:dyDescent="0.25">
      <c r="B351645" s="133" t="s">
        <v>1339</v>
      </c>
    </row>
    <row r="351646" spans="2:2" x14ac:dyDescent="0.25">
      <c r="B351646" s="133" t="s">
        <v>1340</v>
      </c>
    </row>
    <row r="351647" spans="2:2" x14ac:dyDescent="0.25">
      <c r="B351647" s="133" t="s">
        <v>1341</v>
      </c>
    </row>
    <row r="351648" spans="2:2" x14ac:dyDescent="0.25">
      <c r="B351648" s="133" t="s">
        <v>1342</v>
      </c>
    </row>
    <row r="351649" spans="2:2" x14ac:dyDescent="0.25">
      <c r="B351649" s="133" t="s">
        <v>1343</v>
      </c>
    </row>
    <row r="351650" spans="2:2" x14ac:dyDescent="0.25">
      <c r="B351650" s="133" t="s">
        <v>1344</v>
      </c>
    </row>
    <row r="351651" spans="2:2" x14ac:dyDescent="0.25">
      <c r="B351651" s="133" t="s">
        <v>1345</v>
      </c>
    </row>
    <row r="351652" spans="2:2" x14ac:dyDescent="0.25">
      <c r="B351652" s="133" t="s">
        <v>1346</v>
      </c>
    </row>
    <row r="351653" spans="2:2" x14ac:dyDescent="0.25">
      <c r="B351653" s="133" t="s">
        <v>1347</v>
      </c>
    </row>
    <row r="351654" spans="2:2" x14ac:dyDescent="0.25">
      <c r="B351654" s="133" t="s">
        <v>1348</v>
      </c>
    </row>
    <row r="351655" spans="2:2" x14ac:dyDescent="0.25">
      <c r="B351655" s="133" t="s">
        <v>1349</v>
      </c>
    </row>
    <row r="351656" spans="2:2" x14ac:dyDescent="0.25">
      <c r="B351656" s="133" t="s">
        <v>1350</v>
      </c>
    </row>
    <row r="351657" spans="2:2" x14ac:dyDescent="0.25">
      <c r="B351657" s="133" t="s">
        <v>1351</v>
      </c>
    </row>
    <row r="351658" spans="2:2" x14ac:dyDescent="0.25">
      <c r="B351658" s="133" t="s">
        <v>1352</v>
      </c>
    </row>
    <row r="351659" spans="2:2" x14ac:dyDescent="0.25">
      <c r="B351659" s="133" t="s">
        <v>1353</v>
      </c>
    </row>
    <row r="351660" spans="2:2" x14ac:dyDescent="0.25">
      <c r="B351660" s="133" t="s">
        <v>1354</v>
      </c>
    </row>
    <row r="351661" spans="2:2" x14ac:dyDescent="0.25">
      <c r="B351661" s="133" t="s">
        <v>1355</v>
      </c>
    </row>
    <row r="351662" spans="2:2" x14ac:dyDescent="0.25">
      <c r="B351662" s="133" t="s">
        <v>1356</v>
      </c>
    </row>
    <row r="351663" spans="2:2" x14ac:dyDescent="0.25">
      <c r="B351663" s="133" t="s">
        <v>1357</v>
      </c>
    </row>
    <row r="351664" spans="2:2" x14ac:dyDescent="0.25">
      <c r="B351664" s="133" t="s">
        <v>1358</v>
      </c>
    </row>
    <row r="351665" spans="2:2" x14ac:dyDescent="0.25">
      <c r="B351665" s="133" t="s">
        <v>1359</v>
      </c>
    </row>
    <row r="351666" spans="2:2" x14ac:dyDescent="0.25">
      <c r="B351666" s="133" t="s">
        <v>1360</v>
      </c>
    </row>
    <row r="351667" spans="2:2" x14ac:dyDescent="0.25">
      <c r="B351667" s="133" t="s">
        <v>1361</v>
      </c>
    </row>
    <row r="351668" spans="2:2" x14ac:dyDescent="0.25">
      <c r="B351668" s="133" t="s">
        <v>1362</v>
      </c>
    </row>
    <row r="351669" spans="2:2" x14ac:dyDescent="0.25">
      <c r="B351669" s="133" t="s">
        <v>1363</v>
      </c>
    </row>
    <row r="351670" spans="2:2" x14ac:dyDescent="0.25">
      <c r="B351670" s="133" t="s">
        <v>1364</v>
      </c>
    </row>
    <row r="351671" spans="2:2" x14ac:dyDescent="0.25">
      <c r="B351671" s="133" t="s">
        <v>1365</v>
      </c>
    </row>
    <row r="351672" spans="2:2" x14ac:dyDescent="0.25">
      <c r="B351672" s="133" t="s">
        <v>1366</v>
      </c>
    </row>
    <row r="351673" spans="2:2" x14ac:dyDescent="0.25">
      <c r="B351673" s="133" t="s">
        <v>1367</v>
      </c>
    </row>
    <row r="351674" spans="2:2" x14ac:dyDescent="0.25">
      <c r="B351674" s="133" t="s">
        <v>1368</v>
      </c>
    </row>
    <row r="351675" spans="2:2" x14ac:dyDescent="0.25">
      <c r="B351675" s="133" t="s">
        <v>1369</v>
      </c>
    </row>
    <row r="351676" spans="2:2" x14ac:dyDescent="0.25">
      <c r="B351676" s="133" t="s">
        <v>1370</v>
      </c>
    </row>
    <row r="351677" spans="2:2" x14ac:dyDescent="0.25">
      <c r="B351677" s="133" t="s">
        <v>1371</v>
      </c>
    </row>
    <row r="351678" spans="2:2" x14ac:dyDescent="0.25">
      <c r="B351678" s="133" t="s">
        <v>1372</v>
      </c>
    </row>
    <row r="351679" spans="2:2" x14ac:dyDescent="0.25">
      <c r="B351679" s="133" t="s">
        <v>1373</v>
      </c>
    </row>
    <row r="351680" spans="2:2" x14ac:dyDescent="0.25">
      <c r="B351680" s="133" t="s">
        <v>1374</v>
      </c>
    </row>
    <row r="351681" spans="2:2" x14ac:dyDescent="0.25">
      <c r="B351681" s="133" t="s">
        <v>1375</v>
      </c>
    </row>
    <row r="351682" spans="2:2" x14ac:dyDescent="0.25">
      <c r="B351682" s="133" t="s">
        <v>1376</v>
      </c>
    </row>
    <row r="351683" spans="2:2" x14ac:dyDescent="0.25">
      <c r="B351683" s="133" t="s">
        <v>1377</v>
      </c>
    </row>
    <row r="351684" spans="2:2" x14ac:dyDescent="0.25">
      <c r="B351684" s="133" t="s">
        <v>1378</v>
      </c>
    </row>
    <row r="351685" spans="2:2" x14ac:dyDescent="0.25">
      <c r="B351685" s="133" t="s">
        <v>1379</v>
      </c>
    </row>
    <row r="351686" spans="2:2" x14ac:dyDescent="0.25">
      <c r="B351686" s="133" t="s">
        <v>1380</v>
      </c>
    </row>
    <row r="351687" spans="2:2" x14ac:dyDescent="0.25">
      <c r="B351687" s="133" t="s">
        <v>1381</v>
      </c>
    </row>
    <row r="351688" spans="2:2" x14ac:dyDescent="0.25">
      <c r="B351688" s="133" t="s">
        <v>1382</v>
      </c>
    </row>
    <row r="351689" spans="2:2" x14ac:dyDescent="0.25">
      <c r="B351689" s="133" t="s">
        <v>1383</v>
      </c>
    </row>
    <row r="351690" spans="2:2" x14ac:dyDescent="0.25">
      <c r="B351690" s="133" t="s">
        <v>1384</v>
      </c>
    </row>
    <row r="351691" spans="2:2" x14ac:dyDescent="0.25">
      <c r="B351691" s="133" t="s">
        <v>1385</v>
      </c>
    </row>
    <row r="351692" spans="2:2" x14ac:dyDescent="0.25">
      <c r="B351692" s="133" t="s">
        <v>1386</v>
      </c>
    </row>
    <row r="351693" spans="2:2" x14ac:dyDescent="0.25">
      <c r="B351693" s="133" t="s">
        <v>1387</v>
      </c>
    </row>
    <row r="351694" spans="2:2" x14ac:dyDescent="0.25">
      <c r="B351694" s="133" t="s">
        <v>1388</v>
      </c>
    </row>
    <row r="351695" spans="2:2" x14ac:dyDescent="0.25">
      <c r="B351695" s="133" t="s">
        <v>1389</v>
      </c>
    </row>
    <row r="351696" spans="2:2" x14ac:dyDescent="0.25">
      <c r="B351696" s="133" t="s">
        <v>1390</v>
      </c>
    </row>
    <row r="351697" spans="2:2" x14ac:dyDescent="0.25">
      <c r="B351697" s="133" t="s">
        <v>1391</v>
      </c>
    </row>
    <row r="351698" spans="2:2" x14ac:dyDescent="0.25">
      <c r="B351698" s="133" t="s">
        <v>1392</v>
      </c>
    </row>
    <row r="351699" spans="2:2" x14ac:dyDescent="0.25">
      <c r="B351699" s="133" t="s">
        <v>1393</v>
      </c>
    </row>
    <row r="351700" spans="2:2" x14ac:dyDescent="0.25">
      <c r="B351700" s="133" t="s">
        <v>1394</v>
      </c>
    </row>
    <row r="351701" spans="2:2" x14ac:dyDescent="0.25">
      <c r="B351701" s="133" t="s">
        <v>1395</v>
      </c>
    </row>
    <row r="351702" spans="2:2" x14ac:dyDescent="0.25">
      <c r="B351702" s="133" t="s">
        <v>1396</v>
      </c>
    </row>
    <row r="351703" spans="2:2" x14ac:dyDescent="0.25">
      <c r="B351703" s="133" t="s">
        <v>1397</v>
      </c>
    </row>
    <row r="351704" spans="2:2" x14ac:dyDescent="0.25">
      <c r="B351704" s="133" t="s">
        <v>1398</v>
      </c>
    </row>
    <row r="351705" spans="2:2" x14ac:dyDescent="0.25">
      <c r="B351705" s="133" t="s">
        <v>1399</v>
      </c>
    </row>
    <row r="351706" spans="2:2" x14ac:dyDescent="0.25">
      <c r="B351706" s="133" t="s">
        <v>1400</v>
      </c>
    </row>
    <row r="351707" spans="2:2" x14ac:dyDescent="0.25">
      <c r="B351707" s="133" t="s">
        <v>1401</v>
      </c>
    </row>
    <row r="351708" spans="2:2" x14ac:dyDescent="0.25">
      <c r="B351708" s="133" t="s">
        <v>1402</v>
      </c>
    </row>
    <row r="351709" spans="2:2" x14ac:dyDescent="0.25">
      <c r="B351709" s="133" t="s">
        <v>1403</v>
      </c>
    </row>
    <row r="351710" spans="2:2" x14ac:dyDescent="0.25">
      <c r="B351710" s="133" t="s">
        <v>1404</v>
      </c>
    </row>
    <row r="351711" spans="2:2" x14ac:dyDescent="0.25">
      <c r="B351711" s="133" t="s">
        <v>1405</v>
      </c>
    </row>
    <row r="351712" spans="2:2" x14ac:dyDescent="0.25">
      <c r="B351712" s="133" t="s">
        <v>1406</v>
      </c>
    </row>
    <row r="351713" spans="2:2" x14ac:dyDescent="0.25">
      <c r="B351713" s="133" t="s">
        <v>1407</v>
      </c>
    </row>
    <row r="351714" spans="2:2" x14ac:dyDescent="0.25">
      <c r="B351714" s="133" t="s">
        <v>1408</v>
      </c>
    </row>
    <row r="351715" spans="2:2" x14ac:dyDescent="0.25">
      <c r="B351715" s="133" t="s">
        <v>1409</v>
      </c>
    </row>
    <row r="351716" spans="2:2" x14ac:dyDescent="0.25">
      <c r="B351716" s="133" t="s">
        <v>1410</v>
      </c>
    </row>
    <row r="351717" spans="2:2" x14ac:dyDescent="0.25">
      <c r="B351717" s="133" t="s">
        <v>1411</v>
      </c>
    </row>
    <row r="351718" spans="2:2" x14ac:dyDescent="0.25">
      <c r="B351718" s="133" t="s">
        <v>1412</v>
      </c>
    </row>
    <row r="351719" spans="2:2" x14ac:dyDescent="0.25">
      <c r="B351719" s="133" t="s">
        <v>1413</v>
      </c>
    </row>
    <row r="351720" spans="2:2" x14ac:dyDescent="0.25">
      <c r="B351720" s="133" t="s">
        <v>1414</v>
      </c>
    </row>
    <row r="351721" spans="2:2" x14ac:dyDescent="0.25">
      <c r="B351721" s="133" t="s">
        <v>1415</v>
      </c>
    </row>
    <row r="351722" spans="2:2" x14ac:dyDescent="0.25">
      <c r="B351722" s="133" t="s">
        <v>1416</v>
      </c>
    </row>
    <row r="351723" spans="2:2" x14ac:dyDescent="0.25">
      <c r="B351723" s="133" t="s">
        <v>1417</v>
      </c>
    </row>
    <row r="351724" spans="2:2" x14ac:dyDescent="0.25">
      <c r="B351724" s="133" t="s">
        <v>1418</v>
      </c>
    </row>
    <row r="351725" spans="2:2" x14ac:dyDescent="0.25">
      <c r="B351725" s="133" t="s">
        <v>1419</v>
      </c>
    </row>
    <row r="351726" spans="2:2" x14ac:dyDescent="0.25">
      <c r="B351726" s="133" t="s">
        <v>1420</v>
      </c>
    </row>
    <row r="351727" spans="2:2" x14ac:dyDescent="0.25">
      <c r="B351727" s="133" t="s">
        <v>1421</v>
      </c>
    </row>
    <row r="351728" spans="2:2" x14ac:dyDescent="0.25">
      <c r="B351728" s="133" t="s">
        <v>1422</v>
      </c>
    </row>
    <row r="351729" spans="2:2" x14ac:dyDescent="0.25">
      <c r="B351729" s="133" t="s">
        <v>1423</v>
      </c>
    </row>
    <row r="351730" spans="2:2" x14ac:dyDescent="0.25">
      <c r="B351730" s="133" t="s">
        <v>1424</v>
      </c>
    </row>
    <row r="351731" spans="2:2" x14ac:dyDescent="0.25">
      <c r="B351731" s="133" t="s">
        <v>1425</v>
      </c>
    </row>
    <row r="351732" spans="2:2" x14ac:dyDescent="0.25">
      <c r="B351732" s="133" t="s">
        <v>1426</v>
      </c>
    </row>
    <row r="351733" spans="2:2" x14ac:dyDescent="0.25">
      <c r="B351733" s="133" t="s">
        <v>1427</v>
      </c>
    </row>
    <row r="351734" spans="2:2" x14ac:dyDescent="0.25">
      <c r="B351734" s="133" t="s">
        <v>1428</v>
      </c>
    </row>
    <row r="351735" spans="2:2" x14ac:dyDescent="0.25">
      <c r="B351735" s="133" t="s">
        <v>1429</v>
      </c>
    </row>
    <row r="351736" spans="2:2" x14ac:dyDescent="0.25">
      <c r="B351736" s="133" t="s">
        <v>1430</v>
      </c>
    </row>
    <row r="351737" spans="2:2" x14ac:dyDescent="0.25">
      <c r="B351737" s="133" t="s">
        <v>1431</v>
      </c>
    </row>
    <row r="351738" spans="2:2" x14ac:dyDescent="0.25">
      <c r="B351738" s="133" t="s">
        <v>1432</v>
      </c>
    </row>
    <row r="351739" spans="2:2" x14ac:dyDescent="0.25">
      <c r="B351739" s="133" t="s">
        <v>1433</v>
      </c>
    </row>
    <row r="351740" spans="2:2" x14ac:dyDescent="0.25">
      <c r="B351740" s="133" t="s">
        <v>1434</v>
      </c>
    </row>
    <row r="351741" spans="2:2" x14ac:dyDescent="0.25">
      <c r="B351741" s="133" t="s">
        <v>1435</v>
      </c>
    </row>
    <row r="351742" spans="2:2" x14ac:dyDescent="0.25">
      <c r="B351742" s="133" t="s">
        <v>1436</v>
      </c>
    </row>
    <row r="351743" spans="2:2" x14ac:dyDescent="0.25">
      <c r="B351743" s="133" t="s">
        <v>1437</v>
      </c>
    </row>
    <row r="351744" spans="2:2" x14ac:dyDescent="0.25">
      <c r="B351744" s="133" t="s">
        <v>1438</v>
      </c>
    </row>
    <row r="351745" spans="2:2" x14ac:dyDescent="0.25">
      <c r="B351745" s="133" t="s">
        <v>1439</v>
      </c>
    </row>
    <row r="351746" spans="2:2" x14ac:dyDescent="0.25">
      <c r="B351746" s="133" t="s">
        <v>1440</v>
      </c>
    </row>
    <row r="351747" spans="2:2" x14ac:dyDescent="0.25">
      <c r="B351747" s="133" t="s">
        <v>1441</v>
      </c>
    </row>
    <row r="351748" spans="2:2" x14ac:dyDescent="0.25">
      <c r="B351748" s="133" t="s">
        <v>1442</v>
      </c>
    </row>
    <row r="351749" spans="2:2" x14ac:dyDescent="0.25">
      <c r="B351749" s="133" t="s">
        <v>1443</v>
      </c>
    </row>
    <row r="351750" spans="2:2" x14ac:dyDescent="0.25">
      <c r="B351750" s="133" t="s">
        <v>1444</v>
      </c>
    </row>
    <row r="351751" spans="2:2" x14ac:dyDescent="0.25">
      <c r="B351751" s="133" t="s">
        <v>1445</v>
      </c>
    </row>
    <row r="351752" spans="2:2" x14ac:dyDescent="0.25">
      <c r="B351752" s="133" t="s">
        <v>1446</v>
      </c>
    </row>
    <row r="351753" spans="2:2" x14ac:dyDescent="0.25">
      <c r="B351753" s="133" t="s">
        <v>1447</v>
      </c>
    </row>
    <row r="351754" spans="2:2" x14ac:dyDescent="0.25">
      <c r="B351754" s="133" t="s">
        <v>1448</v>
      </c>
    </row>
    <row r="351755" spans="2:2" x14ac:dyDescent="0.25">
      <c r="B351755" s="133" t="s">
        <v>1449</v>
      </c>
    </row>
    <row r="351756" spans="2:2" x14ac:dyDescent="0.25">
      <c r="B351756" s="133" t="s">
        <v>1450</v>
      </c>
    </row>
    <row r="351757" spans="2:2" x14ac:dyDescent="0.25">
      <c r="B351757" s="133" t="s">
        <v>1451</v>
      </c>
    </row>
    <row r="351758" spans="2:2" x14ac:dyDescent="0.25">
      <c r="B351758" s="133" t="s">
        <v>1452</v>
      </c>
    </row>
    <row r="351759" spans="2:2" x14ac:dyDescent="0.25">
      <c r="B351759" s="133" t="s">
        <v>1453</v>
      </c>
    </row>
    <row r="351760" spans="2:2" x14ac:dyDescent="0.25">
      <c r="B351760" s="133" t="s">
        <v>1454</v>
      </c>
    </row>
    <row r="351761" spans="2:2" x14ac:dyDescent="0.25">
      <c r="B351761" s="133" t="s">
        <v>1455</v>
      </c>
    </row>
    <row r="351762" spans="2:2" x14ac:dyDescent="0.25">
      <c r="B351762" s="133" t="s">
        <v>1456</v>
      </c>
    </row>
    <row r="351763" spans="2:2" x14ac:dyDescent="0.25">
      <c r="B351763" s="133" t="s">
        <v>1457</v>
      </c>
    </row>
    <row r="351764" spans="2:2" x14ac:dyDescent="0.25">
      <c r="B351764" s="133" t="s">
        <v>1458</v>
      </c>
    </row>
    <row r="351765" spans="2:2" x14ac:dyDescent="0.25">
      <c r="B351765" s="133" t="s">
        <v>1459</v>
      </c>
    </row>
    <row r="351766" spans="2:2" x14ac:dyDescent="0.25">
      <c r="B351766" s="133" t="s">
        <v>1460</v>
      </c>
    </row>
    <row r="351767" spans="2:2" x14ac:dyDescent="0.25">
      <c r="B351767" s="133" t="s">
        <v>1461</v>
      </c>
    </row>
    <row r="351768" spans="2:2" x14ac:dyDescent="0.25">
      <c r="B351768" s="133" t="s">
        <v>1462</v>
      </c>
    </row>
    <row r="351769" spans="2:2" x14ac:dyDescent="0.25">
      <c r="B351769" s="133" t="s">
        <v>1463</v>
      </c>
    </row>
    <row r="351770" spans="2:2" x14ac:dyDescent="0.25">
      <c r="B351770" s="133" t="s">
        <v>1464</v>
      </c>
    </row>
    <row r="351771" spans="2:2" x14ac:dyDescent="0.25">
      <c r="B351771" s="133" t="s">
        <v>1465</v>
      </c>
    </row>
    <row r="351772" spans="2:2" x14ac:dyDescent="0.25">
      <c r="B351772" s="133" t="s">
        <v>1466</v>
      </c>
    </row>
    <row r="351773" spans="2:2" x14ac:dyDescent="0.25">
      <c r="B351773" s="133" t="s">
        <v>1467</v>
      </c>
    </row>
    <row r="351774" spans="2:2" x14ac:dyDescent="0.25">
      <c r="B351774" s="133" t="s">
        <v>1468</v>
      </c>
    </row>
    <row r="351775" spans="2:2" x14ac:dyDescent="0.25">
      <c r="B351775" s="133" t="s">
        <v>1469</v>
      </c>
    </row>
    <row r="351776" spans="2:2" x14ac:dyDescent="0.25">
      <c r="B351776" s="133" t="s">
        <v>1470</v>
      </c>
    </row>
    <row r="351777" spans="2:2" x14ac:dyDescent="0.25">
      <c r="B351777" s="133" t="s">
        <v>1471</v>
      </c>
    </row>
    <row r="351778" spans="2:2" x14ac:dyDescent="0.25">
      <c r="B351778" s="133" t="s">
        <v>1472</v>
      </c>
    </row>
    <row r="351779" spans="2:2" x14ac:dyDescent="0.25">
      <c r="B351779" s="133" t="s">
        <v>1473</v>
      </c>
    </row>
    <row r="351780" spans="2:2" x14ac:dyDescent="0.25">
      <c r="B351780" s="133" t="s">
        <v>1474</v>
      </c>
    </row>
    <row r="351781" spans="2:2" x14ac:dyDescent="0.25">
      <c r="B351781" s="133" t="s">
        <v>1475</v>
      </c>
    </row>
    <row r="351782" spans="2:2" x14ac:dyDescent="0.25">
      <c r="B351782" s="133" t="s">
        <v>1476</v>
      </c>
    </row>
    <row r="351783" spans="2:2" x14ac:dyDescent="0.25">
      <c r="B351783" s="133" t="s">
        <v>1477</v>
      </c>
    </row>
    <row r="351784" spans="2:2" x14ac:dyDescent="0.25">
      <c r="B351784" s="133" t="s">
        <v>1478</v>
      </c>
    </row>
    <row r="351785" spans="2:2" x14ac:dyDescent="0.25">
      <c r="B351785" s="133" t="s">
        <v>1479</v>
      </c>
    </row>
    <row r="351786" spans="2:2" x14ac:dyDescent="0.25">
      <c r="B351786" s="133" t="s">
        <v>1480</v>
      </c>
    </row>
    <row r="351787" spans="2:2" x14ac:dyDescent="0.25">
      <c r="B351787" s="133" t="s">
        <v>1481</v>
      </c>
    </row>
    <row r="351788" spans="2:2" x14ac:dyDescent="0.25">
      <c r="B351788" s="133" t="s">
        <v>1482</v>
      </c>
    </row>
    <row r="351789" spans="2:2" x14ac:dyDescent="0.25">
      <c r="B351789" s="133" t="s">
        <v>1483</v>
      </c>
    </row>
    <row r="351790" spans="2:2" x14ac:dyDescent="0.25">
      <c r="B351790" s="133" t="s">
        <v>1484</v>
      </c>
    </row>
    <row r="351791" spans="2:2" x14ac:dyDescent="0.25">
      <c r="B351791" s="133" t="s">
        <v>1485</v>
      </c>
    </row>
    <row r="351792" spans="2:2" x14ac:dyDescent="0.25">
      <c r="B351792" s="133" t="s">
        <v>1486</v>
      </c>
    </row>
    <row r="351793" spans="2:2" x14ac:dyDescent="0.25">
      <c r="B351793" s="133" t="s">
        <v>1487</v>
      </c>
    </row>
    <row r="351794" spans="2:2" x14ac:dyDescent="0.25">
      <c r="B351794" s="133" t="s">
        <v>1488</v>
      </c>
    </row>
    <row r="351795" spans="2:2" x14ac:dyDescent="0.25">
      <c r="B351795" s="133" t="s">
        <v>1489</v>
      </c>
    </row>
    <row r="351796" spans="2:2" x14ac:dyDescent="0.25">
      <c r="B351796" s="133" t="s">
        <v>1490</v>
      </c>
    </row>
    <row r="351797" spans="2:2" x14ac:dyDescent="0.25">
      <c r="B351797" s="133" t="s">
        <v>1491</v>
      </c>
    </row>
    <row r="351798" spans="2:2" x14ac:dyDescent="0.25">
      <c r="B351798" s="133" t="s">
        <v>1492</v>
      </c>
    </row>
    <row r="351799" spans="2:2" x14ac:dyDescent="0.25">
      <c r="B351799" s="133" t="s">
        <v>1493</v>
      </c>
    </row>
    <row r="351800" spans="2:2" x14ac:dyDescent="0.25">
      <c r="B351800" s="133" t="s">
        <v>1494</v>
      </c>
    </row>
    <row r="351801" spans="2:2" x14ac:dyDescent="0.25">
      <c r="B351801" s="133" t="s">
        <v>1495</v>
      </c>
    </row>
    <row r="351802" spans="2:2" x14ac:dyDescent="0.25">
      <c r="B351802" s="133" t="s">
        <v>1496</v>
      </c>
    </row>
    <row r="351803" spans="2:2" x14ac:dyDescent="0.25">
      <c r="B351803" s="133" t="s">
        <v>1497</v>
      </c>
    </row>
    <row r="351804" spans="2:2" x14ac:dyDescent="0.25">
      <c r="B351804" s="133" t="s">
        <v>1498</v>
      </c>
    </row>
    <row r="351805" spans="2:2" x14ac:dyDescent="0.25">
      <c r="B351805" s="133" t="s">
        <v>1499</v>
      </c>
    </row>
    <row r="351806" spans="2:2" x14ac:dyDescent="0.25">
      <c r="B351806" s="133" t="s">
        <v>1500</v>
      </c>
    </row>
    <row r="351807" spans="2:2" x14ac:dyDescent="0.25">
      <c r="B351807" s="133" t="s">
        <v>1501</v>
      </c>
    </row>
    <row r="351808" spans="2:2" x14ac:dyDescent="0.25">
      <c r="B351808" s="133" t="s">
        <v>1502</v>
      </c>
    </row>
    <row r="351809" spans="2:2" x14ac:dyDescent="0.25">
      <c r="B351809" s="133" t="s">
        <v>1503</v>
      </c>
    </row>
    <row r="351810" spans="2:2" x14ac:dyDescent="0.25">
      <c r="B351810" s="133" t="s">
        <v>1504</v>
      </c>
    </row>
    <row r="351811" spans="2:2" x14ac:dyDescent="0.25">
      <c r="B351811" s="133" t="s">
        <v>1505</v>
      </c>
    </row>
    <row r="351812" spans="2:2" x14ac:dyDescent="0.25">
      <c r="B351812" s="133" t="s">
        <v>1506</v>
      </c>
    </row>
    <row r="351813" spans="2:2" x14ac:dyDescent="0.25">
      <c r="B351813" s="133" t="s">
        <v>1507</v>
      </c>
    </row>
    <row r="351814" spans="2:2" x14ac:dyDescent="0.25">
      <c r="B351814" s="133" t="s">
        <v>1508</v>
      </c>
    </row>
    <row r="351815" spans="2:2" x14ac:dyDescent="0.25">
      <c r="B351815" s="133" t="s">
        <v>1509</v>
      </c>
    </row>
    <row r="351816" spans="2:2" x14ac:dyDescent="0.25">
      <c r="B351816" s="133" t="s">
        <v>1510</v>
      </c>
    </row>
    <row r="351817" spans="2:2" x14ac:dyDescent="0.25">
      <c r="B351817" s="133" t="s">
        <v>1511</v>
      </c>
    </row>
    <row r="351818" spans="2:2" x14ac:dyDescent="0.25">
      <c r="B351818" s="133" t="s">
        <v>1512</v>
      </c>
    </row>
    <row r="351819" spans="2:2" x14ac:dyDescent="0.25">
      <c r="B351819" s="133" t="s">
        <v>1513</v>
      </c>
    </row>
    <row r="351820" spans="2:2" x14ac:dyDescent="0.25">
      <c r="B351820" s="133" t="s">
        <v>1514</v>
      </c>
    </row>
    <row r="351821" spans="2:2" x14ac:dyDescent="0.25">
      <c r="B351821" s="133" t="s">
        <v>1515</v>
      </c>
    </row>
    <row r="351822" spans="2:2" x14ac:dyDescent="0.25">
      <c r="B351822" s="133" t="s">
        <v>1516</v>
      </c>
    </row>
    <row r="351823" spans="2:2" x14ac:dyDescent="0.25">
      <c r="B351823" s="133" t="s">
        <v>1517</v>
      </c>
    </row>
    <row r="351824" spans="2:2" x14ac:dyDescent="0.25">
      <c r="B351824" s="133" t="s">
        <v>1518</v>
      </c>
    </row>
    <row r="351825" spans="2:2" x14ac:dyDescent="0.25">
      <c r="B351825" s="133" t="s">
        <v>1519</v>
      </c>
    </row>
    <row r="351826" spans="2:2" x14ac:dyDescent="0.25">
      <c r="B351826" s="133" t="s">
        <v>1520</v>
      </c>
    </row>
    <row r="351827" spans="2:2" x14ac:dyDescent="0.25">
      <c r="B351827" s="133" t="s">
        <v>1521</v>
      </c>
    </row>
    <row r="351828" spans="2:2" x14ac:dyDescent="0.25">
      <c r="B351828" s="133" t="s">
        <v>1522</v>
      </c>
    </row>
    <row r="351829" spans="2:2" x14ac:dyDescent="0.25">
      <c r="B351829" s="133" t="s">
        <v>1523</v>
      </c>
    </row>
    <row r="351830" spans="2:2" x14ac:dyDescent="0.25">
      <c r="B351830" s="133" t="s">
        <v>1524</v>
      </c>
    </row>
    <row r="351831" spans="2:2" x14ac:dyDescent="0.25">
      <c r="B351831" s="133" t="s">
        <v>1525</v>
      </c>
    </row>
    <row r="351832" spans="2:2" x14ac:dyDescent="0.25">
      <c r="B351832" s="133" t="s">
        <v>1526</v>
      </c>
    </row>
    <row r="351833" spans="2:2" x14ac:dyDescent="0.25">
      <c r="B351833" s="133" t="s">
        <v>1527</v>
      </c>
    </row>
    <row r="351834" spans="2:2" x14ac:dyDescent="0.25">
      <c r="B351834" s="133" t="s">
        <v>1528</v>
      </c>
    </row>
    <row r="351835" spans="2:2" x14ac:dyDescent="0.25">
      <c r="B351835" s="133" t="s">
        <v>1529</v>
      </c>
    </row>
    <row r="351836" spans="2:2" x14ac:dyDescent="0.25">
      <c r="B351836" s="133" t="s">
        <v>1530</v>
      </c>
    </row>
    <row r="351837" spans="2:2" x14ac:dyDescent="0.25">
      <c r="B351837" s="133" t="s">
        <v>1531</v>
      </c>
    </row>
    <row r="351838" spans="2:2" x14ac:dyDescent="0.25">
      <c r="B351838" s="133" t="s">
        <v>1532</v>
      </c>
    </row>
    <row r="351839" spans="2:2" x14ac:dyDescent="0.25">
      <c r="B351839" s="133" t="s">
        <v>1533</v>
      </c>
    </row>
    <row r="351840" spans="2:2" x14ac:dyDescent="0.25">
      <c r="B351840" s="133" t="s">
        <v>1534</v>
      </c>
    </row>
    <row r="351841" spans="2:2" x14ac:dyDescent="0.25">
      <c r="B351841" s="133" t="s">
        <v>1535</v>
      </c>
    </row>
    <row r="351842" spans="2:2" x14ac:dyDescent="0.25">
      <c r="B351842" s="133" t="s">
        <v>1536</v>
      </c>
    </row>
    <row r="351843" spans="2:2" x14ac:dyDescent="0.25">
      <c r="B351843" s="133" t="s">
        <v>1537</v>
      </c>
    </row>
    <row r="351844" spans="2:2" x14ac:dyDescent="0.25">
      <c r="B351844" s="133" t="s">
        <v>1538</v>
      </c>
    </row>
    <row r="351845" spans="2:2" x14ac:dyDescent="0.25">
      <c r="B351845" s="133" t="s">
        <v>1539</v>
      </c>
    </row>
    <row r="351846" spans="2:2" x14ac:dyDescent="0.25">
      <c r="B351846" s="133" t="s">
        <v>1540</v>
      </c>
    </row>
    <row r="351847" spans="2:2" x14ac:dyDescent="0.25">
      <c r="B351847" s="133" t="s">
        <v>1541</v>
      </c>
    </row>
    <row r="351848" spans="2:2" x14ac:dyDescent="0.25">
      <c r="B351848" s="133" t="s">
        <v>1542</v>
      </c>
    </row>
    <row r="351849" spans="2:2" x14ac:dyDescent="0.25">
      <c r="B351849" s="133" t="s">
        <v>1543</v>
      </c>
    </row>
    <row r="351850" spans="2:2" x14ac:dyDescent="0.25">
      <c r="B351850" s="133" t="s">
        <v>1544</v>
      </c>
    </row>
    <row r="351851" spans="2:2" x14ac:dyDescent="0.25">
      <c r="B351851" s="133" t="s">
        <v>1545</v>
      </c>
    </row>
    <row r="351852" spans="2:2" x14ac:dyDescent="0.25">
      <c r="B351852" s="133" t="s">
        <v>1546</v>
      </c>
    </row>
    <row r="351853" spans="2:2" x14ac:dyDescent="0.25">
      <c r="B351853" s="133" t="s">
        <v>1547</v>
      </c>
    </row>
    <row r="351854" spans="2:2" x14ac:dyDescent="0.25">
      <c r="B351854" s="133" t="s">
        <v>1548</v>
      </c>
    </row>
    <row r="351855" spans="2:2" x14ac:dyDescent="0.25">
      <c r="B351855" s="133" t="s">
        <v>1549</v>
      </c>
    </row>
    <row r="351856" spans="2:2" x14ac:dyDescent="0.25">
      <c r="B351856" s="133" t="s">
        <v>1550</v>
      </c>
    </row>
    <row r="351857" spans="2:2" x14ac:dyDescent="0.25">
      <c r="B351857" s="133" t="s">
        <v>1551</v>
      </c>
    </row>
    <row r="351858" spans="2:2" x14ac:dyDescent="0.25">
      <c r="B351858" s="133" t="s">
        <v>1552</v>
      </c>
    </row>
    <row r="351859" spans="2:2" x14ac:dyDescent="0.25">
      <c r="B351859" s="133" t="s">
        <v>1553</v>
      </c>
    </row>
    <row r="351860" spans="2:2" x14ac:dyDescent="0.25">
      <c r="B351860" s="133" t="s">
        <v>1554</v>
      </c>
    </row>
    <row r="351861" spans="2:2" x14ac:dyDescent="0.25">
      <c r="B351861" s="133" t="s">
        <v>1555</v>
      </c>
    </row>
    <row r="351862" spans="2:2" x14ac:dyDescent="0.25">
      <c r="B351862" s="133" t="s">
        <v>1556</v>
      </c>
    </row>
    <row r="351863" spans="2:2" x14ac:dyDescent="0.25">
      <c r="B351863" s="133" t="s">
        <v>1557</v>
      </c>
    </row>
    <row r="351864" spans="2:2" x14ac:dyDescent="0.25">
      <c r="B351864" s="133" t="s">
        <v>1558</v>
      </c>
    </row>
    <row r="351865" spans="2:2" x14ac:dyDescent="0.25">
      <c r="B351865" s="133" t="s">
        <v>1559</v>
      </c>
    </row>
    <row r="351866" spans="2:2" x14ac:dyDescent="0.25">
      <c r="B351866" s="133" t="s">
        <v>1560</v>
      </c>
    </row>
    <row r="351867" spans="2:2" x14ac:dyDescent="0.25">
      <c r="B351867" s="133" t="s">
        <v>1561</v>
      </c>
    </row>
    <row r="351868" spans="2:2" x14ac:dyDescent="0.25">
      <c r="B351868" s="133" t="s">
        <v>1562</v>
      </c>
    </row>
    <row r="351869" spans="2:2" x14ac:dyDescent="0.25">
      <c r="B351869" s="133" t="s">
        <v>1563</v>
      </c>
    </row>
    <row r="351870" spans="2:2" x14ac:dyDescent="0.25">
      <c r="B351870" s="133" t="s">
        <v>1564</v>
      </c>
    </row>
    <row r="351871" spans="2:2" x14ac:dyDescent="0.25">
      <c r="B351871" s="133" t="s">
        <v>1565</v>
      </c>
    </row>
    <row r="351872" spans="2:2" x14ac:dyDescent="0.25">
      <c r="B351872" s="133" t="s">
        <v>1566</v>
      </c>
    </row>
    <row r="351873" spans="2:2" x14ac:dyDescent="0.25">
      <c r="B351873" s="133" t="s">
        <v>1567</v>
      </c>
    </row>
    <row r="351874" spans="2:2" x14ac:dyDescent="0.25">
      <c r="B351874" s="133" t="s">
        <v>1568</v>
      </c>
    </row>
    <row r="351875" spans="2:2" x14ac:dyDescent="0.25">
      <c r="B351875" s="133" t="s">
        <v>1569</v>
      </c>
    </row>
    <row r="351876" spans="2:2" x14ac:dyDescent="0.25">
      <c r="B351876" s="133" t="s">
        <v>1570</v>
      </c>
    </row>
    <row r="351877" spans="2:2" x14ac:dyDescent="0.25">
      <c r="B351877" s="133" t="s">
        <v>1571</v>
      </c>
    </row>
    <row r="351878" spans="2:2" x14ac:dyDescent="0.25">
      <c r="B351878" s="133" t="s">
        <v>1572</v>
      </c>
    </row>
    <row r="351879" spans="2:2" x14ac:dyDescent="0.25">
      <c r="B351879" s="133" t="s">
        <v>1573</v>
      </c>
    </row>
    <row r="351880" spans="2:2" x14ac:dyDescent="0.25">
      <c r="B351880" s="133" t="s">
        <v>1574</v>
      </c>
    </row>
    <row r="351881" spans="2:2" x14ac:dyDescent="0.25">
      <c r="B351881" s="133" t="s">
        <v>1575</v>
      </c>
    </row>
    <row r="351882" spans="2:2" x14ac:dyDescent="0.25">
      <c r="B351882" s="133" t="s">
        <v>1576</v>
      </c>
    </row>
    <row r="351883" spans="2:2" x14ac:dyDescent="0.25">
      <c r="B351883" s="133" t="s">
        <v>1577</v>
      </c>
    </row>
    <row r="351884" spans="2:2" x14ac:dyDescent="0.25">
      <c r="B351884" s="133" t="s">
        <v>1578</v>
      </c>
    </row>
    <row r="351885" spans="2:2" x14ac:dyDescent="0.25">
      <c r="B351885" s="133" t="s">
        <v>1579</v>
      </c>
    </row>
    <row r="351886" spans="2:2" x14ac:dyDescent="0.25">
      <c r="B351886" s="133" t="s">
        <v>1580</v>
      </c>
    </row>
    <row r="351887" spans="2:2" x14ac:dyDescent="0.25">
      <c r="B351887" s="133" t="s">
        <v>1581</v>
      </c>
    </row>
    <row r="351888" spans="2:2" x14ac:dyDescent="0.25">
      <c r="B351888" s="133" t="s">
        <v>1582</v>
      </c>
    </row>
    <row r="351889" spans="2:2" x14ac:dyDescent="0.25">
      <c r="B351889" s="133" t="s">
        <v>1583</v>
      </c>
    </row>
    <row r="351890" spans="2:2" x14ac:dyDescent="0.25">
      <c r="B351890" s="133" t="s">
        <v>1584</v>
      </c>
    </row>
    <row r="351891" spans="2:2" x14ac:dyDescent="0.25">
      <c r="B351891" s="133" t="s">
        <v>1585</v>
      </c>
    </row>
    <row r="351892" spans="2:2" x14ac:dyDescent="0.25">
      <c r="B351892" s="133" t="s">
        <v>1586</v>
      </c>
    </row>
    <row r="351893" spans="2:2" x14ac:dyDescent="0.25">
      <c r="B351893" s="133" t="s">
        <v>1587</v>
      </c>
    </row>
    <row r="351894" spans="2:2" x14ac:dyDescent="0.25">
      <c r="B351894" s="133" t="s">
        <v>1588</v>
      </c>
    </row>
    <row r="351895" spans="2:2" x14ac:dyDescent="0.25">
      <c r="B351895" s="133" t="s">
        <v>1589</v>
      </c>
    </row>
    <row r="351896" spans="2:2" x14ac:dyDescent="0.25">
      <c r="B351896" s="133" t="s">
        <v>1590</v>
      </c>
    </row>
    <row r="351897" spans="2:2" x14ac:dyDescent="0.25">
      <c r="B351897" s="133" t="s">
        <v>1591</v>
      </c>
    </row>
    <row r="351898" spans="2:2" x14ac:dyDescent="0.25">
      <c r="B351898" s="133" t="s">
        <v>1592</v>
      </c>
    </row>
    <row r="351899" spans="2:2" x14ac:dyDescent="0.25">
      <c r="B351899" s="133" t="s">
        <v>1593</v>
      </c>
    </row>
    <row r="351900" spans="2:2" x14ac:dyDescent="0.25">
      <c r="B351900" s="133" t="s">
        <v>1594</v>
      </c>
    </row>
    <row r="351901" spans="2:2" x14ac:dyDescent="0.25">
      <c r="B351901" s="133" t="s">
        <v>1595</v>
      </c>
    </row>
    <row r="351902" spans="2:2" x14ac:dyDescent="0.25">
      <c r="B351902" s="133" t="s">
        <v>1596</v>
      </c>
    </row>
    <row r="351903" spans="2:2" x14ac:dyDescent="0.25">
      <c r="B351903" s="133" t="s">
        <v>1597</v>
      </c>
    </row>
    <row r="351904" spans="2:2" x14ac:dyDescent="0.25">
      <c r="B351904" s="133" t="s">
        <v>1598</v>
      </c>
    </row>
    <row r="351905" spans="2:2" x14ac:dyDescent="0.25">
      <c r="B351905" s="133" t="s">
        <v>1599</v>
      </c>
    </row>
    <row r="351906" spans="2:2" x14ac:dyDescent="0.25">
      <c r="B351906" s="133" t="s">
        <v>1600</v>
      </c>
    </row>
    <row r="351907" spans="2:2" x14ac:dyDescent="0.25">
      <c r="B351907" s="133" t="s">
        <v>1601</v>
      </c>
    </row>
    <row r="351908" spans="2:2" x14ac:dyDescent="0.25">
      <c r="B351908" s="133" t="s">
        <v>1602</v>
      </c>
    </row>
    <row r="351909" spans="2:2" x14ac:dyDescent="0.25">
      <c r="B351909" s="133" t="s">
        <v>1603</v>
      </c>
    </row>
    <row r="351910" spans="2:2" x14ac:dyDescent="0.25">
      <c r="B351910" s="133" t="s">
        <v>1604</v>
      </c>
    </row>
    <row r="351911" spans="2:2" x14ac:dyDescent="0.25">
      <c r="B351911" s="133" t="s">
        <v>1605</v>
      </c>
    </row>
    <row r="351912" spans="2:2" x14ac:dyDescent="0.25">
      <c r="B351912" s="133" t="s">
        <v>1606</v>
      </c>
    </row>
    <row r="351913" spans="2:2" x14ac:dyDescent="0.25">
      <c r="B351913" s="133" t="s">
        <v>1607</v>
      </c>
    </row>
    <row r="351914" spans="2:2" x14ac:dyDescent="0.25">
      <c r="B351914" s="133" t="s">
        <v>1608</v>
      </c>
    </row>
    <row r="351915" spans="2:2" x14ac:dyDescent="0.25">
      <c r="B351915" s="133" t="s">
        <v>1609</v>
      </c>
    </row>
    <row r="351916" spans="2:2" x14ac:dyDescent="0.25">
      <c r="B351916" s="133" t="s">
        <v>1610</v>
      </c>
    </row>
    <row r="351917" spans="2:2" x14ac:dyDescent="0.25">
      <c r="B351917" s="133" t="s">
        <v>1611</v>
      </c>
    </row>
    <row r="351918" spans="2:2" x14ac:dyDescent="0.25">
      <c r="B351918" s="133" t="s">
        <v>1612</v>
      </c>
    </row>
    <row r="351919" spans="2:2" x14ac:dyDescent="0.25">
      <c r="B351919" s="133" t="s">
        <v>1613</v>
      </c>
    </row>
    <row r="351920" spans="2:2" x14ac:dyDescent="0.25">
      <c r="B351920" s="133" t="s">
        <v>1614</v>
      </c>
    </row>
    <row r="351921" spans="2:2" x14ac:dyDescent="0.25">
      <c r="B351921" s="133" t="s">
        <v>1615</v>
      </c>
    </row>
    <row r="351922" spans="2:2" x14ac:dyDescent="0.25">
      <c r="B351922" s="133" t="s">
        <v>1616</v>
      </c>
    </row>
    <row r="351923" spans="2:2" x14ac:dyDescent="0.25">
      <c r="B351923" s="133" t="s">
        <v>1617</v>
      </c>
    </row>
    <row r="351924" spans="2:2" x14ac:dyDescent="0.25">
      <c r="B351924" s="133" t="s">
        <v>1618</v>
      </c>
    </row>
    <row r="351925" spans="2:2" x14ac:dyDescent="0.25">
      <c r="B351925" s="133" t="s">
        <v>1619</v>
      </c>
    </row>
    <row r="351926" spans="2:2" x14ac:dyDescent="0.25">
      <c r="B351926" s="133" t="s">
        <v>1620</v>
      </c>
    </row>
    <row r="351927" spans="2:2" x14ac:dyDescent="0.25">
      <c r="B351927" s="133" t="s">
        <v>1621</v>
      </c>
    </row>
    <row r="351928" spans="2:2" x14ac:dyDescent="0.25">
      <c r="B351928" s="133" t="s">
        <v>1622</v>
      </c>
    </row>
    <row r="351929" spans="2:2" x14ac:dyDescent="0.25">
      <c r="B351929" s="133" t="s">
        <v>1623</v>
      </c>
    </row>
    <row r="351930" spans="2:2" x14ac:dyDescent="0.25">
      <c r="B351930" s="133" t="s">
        <v>1624</v>
      </c>
    </row>
    <row r="351931" spans="2:2" x14ac:dyDescent="0.25">
      <c r="B351931" s="133" t="s">
        <v>1625</v>
      </c>
    </row>
    <row r="351932" spans="2:2" x14ac:dyDescent="0.25">
      <c r="B351932" s="133" t="s">
        <v>1626</v>
      </c>
    </row>
    <row r="351933" spans="2:2" x14ac:dyDescent="0.25">
      <c r="B351933" s="133" t="s">
        <v>1627</v>
      </c>
    </row>
    <row r="351934" spans="2:2" x14ac:dyDescent="0.25">
      <c r="B351934" s="133" t="s">
        <v>1628</v>
      </c>
    </row>
    <row r="351935" spans="2:2" x14ac:dyDescent="0.25">
      <c r="B351935" s="133" t="s">
        <v>1629</v>
      </c>
    </row>
    <row r="351936" spans="2:2" x14ac:dyDescent="0.25">
      <c r="B351936" s="133" t="s">
        <v>1630</v>
      </c>
    </row>
    <row r="351937" spans="2:2" x14ac:dyDescent="0.25">
      <c r="B351937" s="133" t="s">
        <v>1631</v>
      </c>
    </row>
    <row r="351938" spans="2:2" x14ac:dyDescent="0.25">
      <c r="B351938" s="133" t="s">
        <v>1632</v>
      </c>
    </row>
    <row r="351939" spans="2:2" x14ac:dyDescent="0.25">
      <c r="B351939" s="133" t="s">
        <v>1633</v>
      </c>
    </row>
    <row r="351940" spans="2:2" x14ac:dyDescent="0.25">
      <c r="B351940" s="133" t="s">
        <v>1634</v>
      </c>
    </row>
    <row r="351941" spans="2:2" x14ac:dyDescent="0.25">
      <c r="B351941" s="133" t="s">
        <v>1635</v>
      </c>
    </row>
    <row r="351942" spans="2:2" x14ac:dyDescent="0.25">
      <c r="B351942" s="133" t="s">
        <v>1636</v>
      </c>
    </row>
    <row r="351943" spans="2:2" x14ac:dyDescent="0.25">
      <c r="B351943" s="133" t="s">
        <v>1637</v>
      </c>
    </row>
    <row r="351944" spans="2:2" x14ac:dyDescent="0.25">
      <c r="B351944" s="133" t="s">
        <v>1638</v>
      </c>
    </row>
    <row r="351945" spans="2:2" x14ac:dyDescent="0.25">
      <c r="B351945" s="133" t="s">
        <v>1639</v>
      </c>
    </row>
    <row r="351946" spans="2:2" x14ac:dyDescent="0.25">
      <c r="B351946" s="133" t="s">
        <v>1640</v>
      </c>
    </row>
    <row r="351947" spans="2:2" x14ac:dyDescent="0.25">
      <c r="B351947" s="133" t="s">
        <v>1641</v>
      </c>
    </row>
    <row r="351948" spans="2:2" x14ac:dyDescent="0.25">
      <c r="B351948" s="133" t="s">
        <v>1642</v>
      </c>
    </row>
    <row r="351949" spans="2:2" x14ac:dyDescent="0.25">
      <c r="B351949" s="133" t="s">
        <v>1643</v>
      </c>
    </row>
    <row r="351950" spans="2:2" x14ac:dyDescent="0.25">
      <c r="B351950" s="133" t="s">
        <v>1644</v>
      </c>
    </row>
    <row r="351951" spans="2:2" x14ac:dyDescent="0.25">
      <c r="B351951" s="133" t="s">
        <v>1645</v>
      </c>
    </row>
    <row r="351952" spans="2:2" x14ac:dyDescent="0.25">
      <c r="B351952" s="133" t="s">
        <v>1646</v>
      </c>
    </row>
    <row r="351953" spans="2:2" x14ac:dyDescent="0.25">
      <c r="B351953" s="133" t="s">
        <v>1647</v>
      </c>
    </row>
    <row r="351954" spans="2:2" x14ac:dyDescent="0.25">
      <c r="B351954" s="133" t="s">
        <v>1648</v>
      </c>
    </row>
    <row r="351955" spans="2:2" x14ac:dyDescent="0.25">
      <c r="B351955" s="133" t="s">
        <v>1649</v>
      </c>
    </row>
    <row r="351956" spans="2:2" x14ac:dyDescent="0.25">
      <c r="B351956" s="133" t="s">
        <v>1650</v>
      </c>
    </row>
    <row r="351957" spans="2:2" x14ac:dyDescent="0.25">
      <c r="B351957" s="133" t="s">
        <v>1651</v>
      </c>
    </row>
    <row r="351958" spans="2:2" x14ac:dyDescent="0.25">
      <c r="B351958" s="133" t="s">
        <v>1652</v>
      </c>
    </row>
    <row r="351959" spans="2:2" x14ac:dyDescent="0.25">
      <c r="B351959" s="133" t="s">
        <v>1653</v>
      </c>
    </row>
    <row r="351960" spans="2:2" x14ac:dyDescent="0.25">
      <c r="B351960" s="133" t="s">
        <v>1654</v>
      </c>
    </row>
    <row r="351961" spans="2:2" x14ac:dyDescent="0.25">
      <c r="B351961" s="133" t="s">
        <v>1655</v>
      </c>
    </row>
    <row r="351962" spans="2:2" x14ac:dyDescent="0.25">
      <c r="B351962" s="133" t="s">
        <v>1656</v>
      </c>
    </row>
    <row r="351963" spans="2:2" x14ac:dyDescent="0.25">
      <c r="B351963" s="133" t="s">
        <v>1657</v>
      </c>
    </row>
    <row r="351964" spans="2:2" x14ac:dyDescent="0.25">
      <c r="B351964" s="133" t="s">
        <v>1658</v>
      </c>
    </row>
    <row r="351965" spans="2:2" x14ac:dyDescent="0.25">
      <c r="B351965" s="133" t="s">
        <v>1659</v>
      </c>
    </row>
    <row r="351966" spans="2:2" x14ac:dyDescent="0.25">
      <c r="B351966" s="133" t="s">
        <v>1660</v>
      </c>
    </row>
    <row r="351967" spans="2:2" x14ac:dyDescent="0.25">
      <c r="B351967" s="133" t="s">
        <v>1661</v>
      </c>
    </row>
    <row r="351968" spans="2:2" x14ac:dyDescent="0.25">
      <c r="B351968" s="133" t="s">
        <v>1662</v>
      </c>
    </row>
    <row r="351969" spans="2:2" x14ac:dyDescent="0.25">
      <c r="B351969" s="133" t="s">
        <v>1663</v>
      </c>
    </row>
    <row r="351970" spans="2:2" x14ac:dyDescent="0.25">
      <c r="B351970" s="133" t="s">
        <v>1664</v>
      </c>
    </row>
    <row r="351971" spans="2:2" x14ac:dyDescent="0.25">
      <c r="B351971" s="133" t="s">
        <v>1665</v>
      </c>
    </row>
    <row r="351972" spans="2:2" x14ac:dyDescent="0.25">
      <c r="B351972" s="133" t="s">
        <v>1666</v>
      </c>
    </row>
    <row r="351973" spans="2:2" x14ac:dyDescent="0.25">
      <c r="B351973" s="133" t="s">
        <v>1667</v>
      </c>
    </row>
    <row r="351974" spans="2:2" x14ac:dyDescent="0.25">
      <c r="B351974" s="133" t="s">
        <v>1668</v>
      </c>
    </row>
    <row r="351975" spans="2:2" x14ac:dyDescent="0.25">
      <c r="B351975" s="133" t="s">
        <v>1669</v>
      </c>
    </row>
    <row r="351976" spans="2:2" x14ac:dyDescent="0.25">
      <c r="B351976" s="133" t="s">
        <v>1670</v>
      </c>
    </row>
    <row r="351977" spans="2:2" x14ac:dyDescent="0.25">
      <c r="B351977" s="133" t="s">
        <v>1671</v>
      </c>
    </row>
    <row r="351978" spans="2:2" x14ac:dyDescent="0.25">
      <c r="B351978" s="133" t="s">
        <v>1672</v>
      </c>
    </row>
    <row r="351979" spans="2:2" x14ac:dyDescent="0.25">
      <c r="B351979" s="133" t="s">
        <v>1673</v>
      </c>
    </row>
    <row r="351980" spans="2:2" x14ac:dyDescent="0.25">
      <c r="B351980" s="133" t="s">
        <v>1674</v>
      </c>
    </row>
    <row r="351981" spans="2:2" x14ac:dyDescent="0.25">
      <c r="B351981" s="133" t="s">
        <v>1675</v>
      </c>
    </row>
    <row r="351982" spans="2:2" x14ac:dyDescent="0.25">
      <c r="B351982" s="133" t="s">
        <v>1676</v>
      </c>
    </row>
    <row r="351983" spans="2:2" x14ac:dyDescent="0.25">
      <c r="B351983" s="133" t="s">
        <v>1677</v>
      </c>
    </row>
    <row r="351984" spans="2:2" x14ac:dyDescent="0.25">
      <c r="B351984" s="133" t="s">
        <v>1678</v>
      </c>
    </row>
    <row r="351985" spans="2:2" x14ac:dyDescent="0.25">
      <c r="B351985" s="133" t="s">
        <v>1679</v>
      </c>
    </row>
    <row r="351986" spans="2:2" x14ac:dyDescent="0.25">
      <c r="B351986" s="133" t="s">
        <v>1680</v>
      </c>
    </row>
    <row r="351987" spans="2:2" x14ac:dyDescent="0.25">
      <c r="B351987" s="133" t="s">
        <v>1681</v>
      </c>
    </row>
    <row r="351988" spans="2:2" x14ac:dyDescent="0.25">
      <c r="B351988" s="133" t="s">
        <v>1682</v>
      </c>
    </row>
    <row r="351989" spans="2:2" x14ac:dyDescent="0.25">
      <c r="B351989" s="133" t="s">
        <v>1683</v>
      </c>
    </row>
    <row r="351990" spans="2:2" x14ac:dyDescent="0.25">
      <c r="B351990" s="133" t="s">
        <v>1684</v>
      </c>
    </row>
    <row r="351991" spans="2:2" x14ac:dyDescent="0.25">
      <c r="B351991" s="133" t="s">
        <v>1685</v>
      </c>
    </row>
    <row r="351992" spans="2:2" x14ac:dyDescent="0.25">
      <c r="B351992" s="133" t="s">
        <v>1686</v>
      </c>
    </row>
    <row r="351993" spans="2:2" x14ac:dyDescent="0.25">
      <c r="B351993" s="133" t="s">
        <v>1687</v>
      </c>
    </row>
    <row r="351994" spans="2:2" x14ac:dyDescent="0.25">
      <c r="B351994" s="133" t="s">
        <v>1688</v>
      </c>
    </row>
    <row r="351995" spans="2:2" x14ac:dyDescent="0.25">
      <c r="B351995" s="133" t="s">
        <v>1689</v>
      </c>
    </row>
    <row r="351996" spans="2:2" x14ac:dyDescent="0.25">
      <c r="B351996" s="133" t="s">
        <v>1690</v>
      </c>
    </row>
    <row r="351997" spans="2:2" x14ac:dyDescent="0.25">
      <c r="B351997" s="133" t="s">
        <v>1691</v>
      </c>
    </row>
    <row r="351998" spans="2:2" x14ac:dyDescent="0.25">
      <c r="B351998" s="133" t="s">
        <v>1692</v>
      </c>
    </row>
    <row r="351999" spans="2:2" x14ac:dyDescent="0.25">
      <c r="B351999" s="133" t="s">
        <v>1693</v>
      </c>
    </row>
    <row r="352000" spans="2:2" x14ac:dyDescent="0.25">
      <c r="B352000" s="133" t="s">
        <v>1694</v>
      </c>
    </row>
    <row r="352001" spans="2:2" x14ac:dyDescent="0.25">
      <c r="B352001" s="133" t="s">
        <v>1695</v>
      </c>
    </row>
    <row r="352002" spans="2:2" x14ac:dyDescent="0.25">
      <c r="B352002" s="133" t="s">
        <v>1696</v>
      </c>
    </row>
    <row r="352003" spans="2:2" x14ac:dyDescent="0.25">
      <c r="B352003" s="133" t="s">
        <v>1697</v>
      </c>
    </row>
    <row r="352004" spans="2:2" x14ac:dyDescent="0.25">
      <c r="B352004" s="133" t="s">
        <v>1698</v>
      </c>
    </row>
    <row r="352005" spans="2:2" x14ac:dyDescent="0.25">
      <c r="B352005" s="133" t="s">
        <v>1699</v>
      </c>
    </row>
    <row r="352006" spans="2:2" x14ac:dyDescent="0.25">
      <c r="B352006" s="133" t="s">
        <v>1700</v>
      </c>
    </row>
    <row r="352007" spans="2:2" x14ac:dyDescent="0.25">
      <c r="B352007" s="133" t="s">
        <v>1701</v>
      </c>
    </row>
    <row r="352008" spans="2:2" x14ac:dyDescent="0.25">
      <c r="B352008" s="133" t="s">
        <v>1702</v>
      </c>
    </row>
    <row r="352009" spans="2:2" x14ac:dyDescent="0.25">
      <c r="B352009" s="133" t="s">
        <v>1703</v>
      </c>
    </row>
    <row r="352010" spans="2:2" x14ac:dyDescent="0.25">
      <c r="B352010" s="133" t="s">
        <v>1704</v>
      </c>
    </row>
    <row r="352011" spans="2:2" x14ac:dyDescent="0.25">
      <c r="B352011" s="133" t="s">
        <v>1705</v>
      </c>
    </row>
    <row r="352012" spans="2:2" x14ac:dyDescent="0.25">
      <c r="B352012" s="133" t="s">
        <v>1706</v>
      </c>
    </row>
    <row r="352013" spans="2:2" x14ac:dyDescent="0.25">
      <c r="B352013" s="133" t="s">
        <v>1707</v>
      </c>
    </row>
    <row r="352014" spans="2:2" x14ac:dyDescent="0.25">
      <c r="B352014" s="133" t="s">
        <v>1708</v>
      </c>
    </row>
    <row r="352015" spans="2:2" x14ac:dyDescent="0.25">
      <c r="B352015" s="133" t="s">
        <v>1709</v>
      </c>
    </row>
    <row r="352016" spans="2:2" x14ac:dyDescent="0.25">
      <c r="B352016" s="133" t="s">
        <v>1710</v>
      </c>
    </row>
    <row r="352017" spans="2:2" x14ac:dyDescent="0.25">
      <c r="B352017" s="133" t="s">
        <v>1711</v>
      </c>
    </row>
    <row r="352018" spans="2:2" x14ac:dyDescent="0.25">
      <c r="B352018" s="133" t="s">
        <v>1712</v>
      </c>
    </row>
    <row r="352019" spans="2:2" x14ac:dyDescent="0.25">
      <c r="B352019" s="133" t="s">
        <v>1713</v>
      </c>
    </row>
    <row r="352020" spans="2:2" x14ac:dyDescent="0.25">
      <c r="B352020" s="133" t="s">
        <v>1714</v>
      </c>
    </row>
    <row r="352021" spans="2:2" x14ac:dyDescent="0.25">
      <c r="B352021" s="133" t="s">
        <v>1715</v>
      </c>
    </row>
    <row r="352022" spans="2:2" x14ac:dyDescent="0.25">
      <c r="B352022" s="133" t="s">
        <v>1716</v>
      </c>
    </row>
    <row r="352023" spans="2:2" x14ac:dyDescent="0.25">
      <c r="B352023" s="133" t="s">
        <v>1717</v>
      </c>
    </row>
    <row r="352024" spans="2:2" x14ac:dyDescent="0.25">
      <c r="B352024" s="133" t="s">
        <v>1718</v>
      </c>
    </row>
    <row r="352025" spans="2:2" x14ac:dyDescent="0.25">
      <c r="B352025" s="133" t="s">
        <v>1719</v>
      </c>
    </row>
    <row r="352026" spans="2:2" x14ac:dyDescent="0.25">
      <c r="B352026" s="133" t="s">
        <v>1720</v>
      </c>
    </row>
    <row r="352027" spans="2:2" x14ac:dyDescent="0.25">
      <c r="B352027" s="133" t="s">
        <v>1721</v>
      </c>
    </row>
    <row r="352028" spans="2:2" x14ac:dyDescent="0.25">
      <c r="B352028" s="133" t="s">
        <v>1722</v>
      </c>
    </row>
    <row r="352029" spans="2:2" x14ac:dyDescent="0.25">
      <c r="B352029" s="133" t="s">
        <v>1723</v>
      </c>
    </row>
    <row r="352030" spans="2:2" x14ac:dyDescent="0.25">
      <c r="B352030" s="133" t="s">
        <v>1724</v>
      </c>
    </row>
    <row r="352031" spans="2:2" x14ac:dyDescent="0.25">
      <c r="B352031" s="133" t="s">
        <v>1725</v>
      </c>
    </row>
    <row r="352032" spans="2:2" x14ac:dyDescent="0.25">
      <c r="B352032" s="133" t="s">
        <v>1726</v>
      </c>
    </row>
    <row r="352033" spans="2:2" x14ac:dyDescent="0.25">
      <c r="B352033" s="133" t="s">
        <v>1727</v>
      </c>
    </row>
    <row r="352034" spans="2:2" x14ac:dyDescent="0.25">
      <c r="B352034" s="133" t="s">
        <v>1728</v>
      </c>
    </row>
    <row r="352035" spans="2:2" x14ac:dyDescent="0.25">
      <c r="B352035" s="133" t="s">
        <v>1729</v>
      </c>
    </row>
    <row r="352036" spans="2:2" x14ac:dyDescent="0.25">
      <c r="B352036" s="133" t="s">
        <v>1730</v>
      </c>
    </row>
    <row r="352037" spans="2:2" x14ac:dyDescent="0.25">
      <c r="B352037" s="133" t="s">
        <v>1731</v>
      </c>
    </row>
    <row r="352038" spans="2:2" x14ac:dyDescent="0.25">
      <c r="B352038" s="133" t="s">
        <v>1732</v>
      </c>
    </row>
    <row r="352039" spans="2:2" x14ac:dyDescent="0.25">
      <c r="B352039" s="133" t="s">
        <v>1733</v>
      </c>
    </row>
    <row r="352040" spans="2:2" x14ac:dyDescent="0.25">
      <c r="B352040" s="133" t="s">
        <v>1734</v>
      </c>
    </row>
    <row r="352041" spans="2:2" x14ac:dyDescent="0.25">
      <c r="B352041" s="133" t="s">
        <v>1735</v>
      </c>
    </row>
    <row r="352042" spans="2:2" x14ac:dyDescent="0.25">
      <c r="B352042" s="133" t="s">
        <v>1736</v>
      </c>
    </row>
    <row r="352043" spans="2:2" x14ac:dyDescent="0.25">
      <c r="B352043" s="133" t="s">
        <v>1737</v>
      </c>
    </row>
    <row r="352044" spans="2:2" x14ac:dyDescent="0.25">
      <c r="B352044" s="133" t="s">
        <v>1738</v>
      </c>
    </row>
    <row r="352045" spans="2:2" x14ac:dyDescent="0.25">
      <c r="B352045" s="133" t="s">
        <v>1739</v>
      </c>
    </row>
    <row r="352046" spans="2:2" x14ac:dyDescent="0.25">
      <c r="B352046" s="133" t="s">
        <v>1740</v>
      </c>
    </row>
    <row r="352047" spans="2:2" x14ac:dyDescent="0.25">
      <c r="B352047" s="133" t="s">
        <v>1741</v>
      </c>
    </row>
    <row r="352048" spans="2:2" x14ac:dyDescent="0.25">
      <c r="B352048" s="133" t="s">
        <v>1742</v>
      </c>
    </row>
    <row r="352049" spans="2:2" x14ac:dyDescent="0.25">
      <c r="B352049" s="133" t="s">
        <v>1743</v>
      </c>
    </row>
    <row r="352050" spans="2:2" x14ac:dyDescent="0.25">
      <c r="B352050" s="133" t="s">
        <v>1744</v>
      </c>
    </row>
    <row r="352051" spans="2:2" x14ac:dyDescent="0.25">
      <c r="B352051" s="133" t="s">
        <v>1745</v>
      </c>
    </row>
    <row r="352052" spans="2:2" x14ac:dyDescent="0.25">
      <c r="B352052" s="133" t="s">
        <v>1746</v>
      </c>
    </row>
    <row r="352053" spans="2:2" x14ac:dyDescent="0.25">
      <c r="B352053" s="133" t="s">
        <v>1747</v>
      </c>
    </row>
    <row r="352054" spans="2:2" x14ac:dyDescent="0.25">
      <c r="B352054" s="133" t="s">
        <v>1748</v>
      </c>
    </row>
    <row r="352055" spans="2:2" x14ac:dyDescent="0.25">
      <c r="B352055" s="133" t="s">
        <v>1749</v>
      </c>
    </row>
    <row r="352056" spans="2:2" x14ac:dyDescent="0.25">
      <c r="B352056" s="133" t="s">
        <v>1750</v>
      </c>
    </row>
    <row r="352057" spans="2:2" x14ac:dyDescent="0.25">
      <c r="B352057" s="133" t="s">
        <v>1751</v>
      </c>
    </row>
    <row r="352058" spans="2:2" x14ac:dyDescent="0.25">
      <c r="B352058" s="133" t="s">
        <v>1752</v>
      </c>
    </row>
    <row r="352059" spans="2:2" x14ac:dyDescent="0.25">
      <c r="B352059" s="133" t="s">
        <v>1753</v>
      </c>
    </row>
    <row r="352060" spans="2:2" x14ac:dyDescent="0.25">
      <c r="B352060" s="133" t="s">
        <v>1754</v>
      </c>
    </row>
    <row r="352061" spans="2:2" x14ac:dyDescent="0.25">
      <c r="B352061" s="133" t="s">
        <v>1755</v>
      </c>
    </row>
    <row r="352062" spans="2:2" x14ac:dyDescent="0.25">
      <c r="B352062" s="133" t="s">
        <v>1756</v>
      </c>
    </row>
    <row r="352063" spans="2:2" x14ac:dyDescent="0.25">
      <c r="B352063" s="133" t="s">
        <v>1757</v>
      </c>
    </row>
    <row r="352064" spans="2:2" x14ac:dyDescent="0.25">
      <c r="B352064" s="133" t="s">
        <v>1758</v>
      </c>
    </row>
    <row r="352065" spans="2:2" x14ac:dyDescent="0.25">
      <c r="B352065" s="133" t="s">
        <v>1759</v>
      </c>
    </row>
    <row r="352066" spans="2:2" x14ac:dyDescent="0.25">
      <c r="B352066" s="133" t="s">
        <v>1760</v>
      </c>
    </row>
    <row r="352067" spans="2:2" x14ac:dyDescent="0.25">
      <c r="B352067" s="133" t="s">
        <v>1761</v>
      </c>
    </row>
    <row r="352068" spans="2:2" x14ac:dyDescent="0.25">
      <c r="B352068" s="133" t="s">
        <v>1762</v>
      </c>
    </row>
    <row r="352069" spans="2:2" x14ac:dyDescent="0.25">
      <c r="B352069" s="133" t="s">
        <v>1763</v>
      </c>
    </row>
    <row r="352070" spans="2:2" x14ac:dyDescent="0.25">
      <c r="B352070" s="133" t="s">
        <v>1764</v>
      </c>
    </row>
    <row r="352071" spans="2:2" x14ac:dyDescent="0.25">
      <c r="B352071" s="133" t="s">
        <v>1765</v>
      </c>
    </row>
    <row r="352072" spans="2:2" x14ac:dyDescent="0.25">
      <c r="B352072" s="133" t="s">
        <v>1766</v>
      </c>
    </row>
    <row r="352073" spans="2:2" x14ac:dyDescent="0.25">
      <c r="B352073" s="133" t="s">
        <v>1767</v>
      </c>
    </row>
    <row r="352074" spans="2:2" x14ac:dyDescent="0.25">
      <c r="B352074" s="133" t="s">
        <v>1768</v>
      </c>
    </row>
    <row r="352075" spans="2:2" x14ac:dyDescent="0.25">
      <c r="B352075" s="133" t="s">
        <v>1769</v>
      </c>
    </row>
    <row r="352076" spans="2:2" x14ac:dyDescent="0.25">
      <c r="B352076" s="133" t="s">
        <v>1770</v>
      </c>
    </row>
    <row r="352077" spans="2:2" x14ac:dyDescent="0.25">
      <c r="B352077" s="133" t="s">
        <v>1771</v>
      </c>
    </row>
    <row r="352078" spans="2:2" x14ac:dyDescent="0.25">
      <c r="B352078" s="133" t="s">
        <v>1772</v>
      </c>
    </row>
    <row r="352079" spans="2:2" x14ac:dyDescent="0.25">
      <c r="B352079" s="133" t="s">
        <v>1773</v>
      </c>
    </row>
    <row r="352080" spans="2:2" x14ac:dyDescent="0.25">
      <c r="B352080" s="133" t="s">
        <v>1774</v>
      </c>
    </row>
    <row r="352081" spans="2:2" x14ac:dyDescent="0.25">
      <c r="B352081" s="133" t="s">
        <v>1775</v>
      </c>
    </row>
    <row r="352082" spans="2:2" x14ac:dyDescent="0.25">
      <c r="B352082" s="133" t="s">
        <v>1776</v>
      </c>
    </row>
    <row r="352083" spans="2:2" x14ac:dyDescent="0.25">
      <c r="B352083" s="133" t="s">
        <v>1777</v>
      </c>
    </row>
    <row r="352084" spans="2:2" x14ac:dyDescent="0.25">
      <c r="B352084" s="133" t="s">
        <v>1778</v>
      </c>
    </row>
    <row r="352085" spans="2:2" x14ac:dyDescent="0.25">
      <c r="B352085" s="133" t="s">
        <v>1779</v>
      </c>
    </row>
    <row r="352086" spans="2:2" x14ac:dyDescent="0.25">
      <c r="B352086" s="133" t="s">
        <v>1780</v>
      </c>
    </row>
    <row r="352087" spans="2:2" x14ac:dyDescent="0.25">
      <c r="B352087" s="133" t="s">
        <v>1781</v>
      </c>
    </row>
    <row r="352088" spans="2:2" x14ac:dyDescent="0.25">
      <c r="B352088" s="133" t="s">
        <v>1782</v>
      </c>
    </row>
    <row r="352089" spans="2:2" x14ac:dyDescent="0.25">
      <c r="B352089" s="133" t="s">
        <v>1783</v>
      </c>
    </row>
    <row r="352090" spans="2:2" x14ac:dyDescent="0.25">
      <c r="B352090" s="133" t="s">
        <v>1784</v>
      </c>
    </row>
    <row r="352091" spans="2:2" x14ac:dyDescent="0.25">
      <c r="B352091" s="133" t="s">
        <v>1785</v>
      </c>
    </row>
    <row r="352092" spans="2:2" x14ac:dyDescent="0.25">
      <c r="B352092" s="133" t="s">
        <v>1786</v>
      </c>
    </row>
    <row r="352093" spans="2:2" x14ac:dyDescent="0.25">
      <c r="B352093" s="133" t="s">
        <v>1787</v>
      </c>
    </row>
    <row r="352094" spans="2:2" x14ac:dyDescent="0.25">
      <c r="B352094" s="133" t="s">
        <v>1788</v>
      </c>
    </row>
    <row r="352095" spans="2:2" x14ac:dyDescent="0.25">
      <c r="B352095" s="133" t="s">
        <v>1789</v>
      </c>
    </row>
    <row r="352096" spans="2:2" x14ac:dyDescent="0.25">
      <c r="B352096" s="133" t="s">
        <v>1790</v>
      </c>
    </row>
    <row r="352097" spans="2:2" x14ac:dyDescent="0.25">
      <c r="B352097" s="133" t="s">
        <v>1791</v>
      </c>
    </row>
    <row r="352098" spans="2:2" x14ac:dyDescent="0.25">
      <c r="B352098" s="133" t="s">
        <v>1792</v>
      </c>
    </row>
    <row r="352099" spans="2:2" x14ac:dyDescent="0.25">
      <c r="B352099" s="133" t="s">
        <v>1793</v>
      </c>
    </row>
    <row r="352100" spans="2:2" x14ac:dyDescent="0.25">
      <c r="B352100" s="133" t="s">
        <v>1794</v>
      </c>
    </row>
    <row r="352101" spans="2:2" x14ac:dyDescent="0.25">
      <c r="B352101" s="133" t="s">
        <v>1795</v>
      </c>
    </row>
    <row r="352102" spans="2:2" x14ac:dyDescent="0.25">
      <c r="B352102" s="133" t="s">
        <v>1796</v>
      </c>
    </row>
    <row r="352103" spans="2:2" x14ac:dyDescent="0.25">
      <c r="B352103" s="133" t="s">
        <v>1797</v>
      </c>
    </row>
    <row r="352104" spans="2:2" x14ac:dyDescent="0.25">
      <c r="B352104" s="133" t="s">
        <v>1798</v>
      </c>
    </row>
    <row r="352105" spans="2:2" x14ac:dyDescent="0.25">
      <c r="B352105" s="133" t="s">
        <v>1799</v>
      </c>
    </row>
    <row r="352106" spans="2:2" x14ac:dyDescent="0.25">
      <c r="B352106" s="133" t="s">
        <v>1800</v>
      </c>
    </row>
    <row r="352107" spans="2:2" x14ac:dyDescent="0.25">
      <c r="B352107" s="133" t="s">
        <v>1801</v>
      </c>
    </row>
    <row r="352108" spans="2:2" x14ac:dyDescent="0.25">
      <c r="B352108" s="133" t="s">
        <v>1802</v>
      </c>
    </row>
    <row r="352109" spans="2:2" x14ac:dyDescent="0.25">
      <c r="B352109" s="133" t="s">
        <v>1803</v>
      </c>
    </row>
    <row r="352110" spans="2:2" x14ac:dyDescent="0.25">
      <c r="B352110" s="133" t="s">
        <v>1804</v>
      </c>
    </row>
    <row r="352111" spans="2:2" x14ac:dyDescent="0.25">
      <c r="B352111" s="133" t="s">
        <v>1805</v>
      </c>
    </row>
    <row r="352112" spans="2:2" x14ac:dyDescent="0.25">
      <c r="B352112" s="133" t="s">
        <v>1806</v>
      </c>
    </row>
    <row r="352113" spans="2:2" x14ac:dyDescent="0.25">
      <c r="B352113" s="133" t="s">
        <v>1807</v>
      </c>
    </row>
    <row r="352114" spans="2:2" x14ac:dyDescent="0.25">
      <c r="B352114" s="133" t="s">
        <v>1808</v>
      </c>
    </row>
    <row r="352115" spans="2:2" x14ac:dyDescent="0.25">
      <c r="B352115" s="133" t="s">
        <v>1809</v>
      </c>
    </row>
    <row r="352116" spans="2:2" x14ac:dyDescent="0.25">
      <c r="B352116" s="133" t="s">
        <v>1810</v>
      </c>
    </row>
    <row r="352117" spans="2:2" x14ac:dyDescent="0.25">
      <c r="B352117" s="133" t="s">
        <v>1811</v>
      </c>
    </row>
    <row r="352118" spans="2:2" x14ac:dyDescent="0.25">
      <c r="B352118" s="133" t="s">
        <v>1812</v>
      </c>
    </row>
    <row r="352119" spans="2:2" x14ac:dyDescent="0.25">
      <c r="B352119" s="133" t="s">
        <v>1813</v>
      </c>
    </row>
    <row r="352120" spans="2:2" x14ac:dyDescent="0.25">
      <c r="B352120" s="133" t="s">
        <v>1814</v>
      </c>
    </row>
    <row r="352121" spans="2:2" x14ac:dyDescent="0.25">
      <c r="B352121" s="133" t="s">
        <v>1815</v>
      </c>
    </row>
    <row r="352122" spans="2:2" x14ac:dyDescent="0.25">
      <c r="B352122" s="133" t="s">
        <v>1816</v>
      </c>
    </row>
    <row r="352123" spans="2:2" x14ac:dyDescent="0.25">
      <c r="B352123" s="133" t="s">
        <v>1817</v>
      </c>
    </row>
    <row r="352124" spans="2:2" x14ac:dyDescent="0.25">
      <c r="B352124" s="133" t="s">
        <v>1818</v>
      </c>
    </row>
    <row r="352125" spans="2:2" x14ac:dyDescent="0.25">
      <c r="B352125" s="133" t="s">
        <v>1819</v>
      </c>
    </row>
    <row r="352126" spans="2:2" x14ac:dyDescent="0.25">
      <c r="B352126" s="133" t="s">
        <v>1820</v>
      </c>
    </row>
    <row r="352127" spans="2:2" x14ac:dyDescent="0.25">
      <c r="B352127" s="133" t="s">
        <v>1821</v>
      </c>
    </row>
    <row r="352128" spans="2:2" x14ac:dyDescent="0.25">
      <c r="B352128" s="133" t="s">
        <v>1822</v>
      </c>
    </row>
    <row r="352129" spans="2:2" x14ac:dyDescent="0.25">
      <c r="B352129" s="133" t="s">
        <v>1823</v>
      </c>
    </row>
    <row r="352130" spans="2:2" x14ac:dyDescent="0.25">
      <c r="B352130" s="133" t="s">
        <v>1824</v>
      </c>
    </row>
    <row r="352131" spans="2:2" x14ac:dyDescent="0.25">
      <c r="B352131" s="133" t="s">
        <v>1825</v>
      </c>
    </row>
    <row r="352132" spans="2:2" x14ac:dyDescent="0.25">
      <c r="B352132" s="133" t="s">
        <v>1826</v>
      </c>
    </row>
    <row r="352133" spans="2:2" x14ac:dyDescent="0.25">
      <c r="B352133" s="133" t="s">
        <v>1827</v>
      </c>
    </row>
    <row r="352134" spans="2:2" x14ac:dyDescent="0.25">
      <c r="B352134" s="133" t="s">
        <v>1828</v>
      </c>
    </row>
    <row r="352135" spans="2:2" x14ac:dyDescent="0.25">
      <c r="B352135" s="133" t="s">
        <v>1829</v>
      </c>
    </row>
    <row r="352136" spans="2:2" x14ac:dyDescent="0.25">
      <c r="B352136" s="133" t="s">
        <v>1830</v>
      </c>
    </row>
    <row r="352137" spans="2:2" x14ac:dyDescent="0.25">
      <c r="B352137" s="133" t="s">
        <v>1831</v>
      </c>
    </row>
    <row r="352138" spans="2:2" x14ac:dyDescent="0.25">
      <c r="B352138" s="133" t="s">
        <v>1832</v>
      </c>
    </row>
    <row r="352139" spans="2:2" x14ac:dyDescent="0.25">
      <c r="B352139" s="133" t="s">
        <v>1833</v>
      </c>
    </row>
    <row r="352140" spans="2:2" x14ac:dyDescent="0.25">
      <c r="B352140" s="133" t="s">
        <v>1834</v>
      </c>
    </row>
    <row r="352141" spans="2:2" x14ac:dyDescent="0.25">
      <c r="B352141" s="133" t="s">
        <v>1835</v>
      </c>
    </row>
    <row r="352142" spans="2:2" x14ac:dyDescent="0.25">
      <c r="B352142" s="133" t="s">
        <v>1836</v>
      </c>
    </row>
    <row r="352143" spans="2:2" x14ac:dyDescent="0.25">
      <c r="B352143" s="133" t="s">
        <v>1837</v>
      </c>
    </row>
    <row r="352144" spans="2:2" x14ac:dyDescent="0.25">
      <c r="B352144" s="133" t="s">
        <v>1838</v>
      </c>
    </row>
    <row r="352145" spans="2:2" x14ac:dyDescent="0.25">
      <c r="B352145" s="133" t="s">
        <v>1839</v>
      </c>
    </row>
    <row r="352146" spans="2:2" x14ac:dyDescent="0.25">
      <c r="B352146" s="133" t="s">
        <v>1840</v>
      </c>
    </row>
    <row r="352147" spans="2:2" x14ac:dyDescent="0.25">
      <c r="B352147" s="133" t="s">
        <v>1841</v>
      </c>
    </row>
    <row r="352148" spans="2:2" x14ac:dyDescent="0.25">
      <c r="B352148" s="133" t="s">
        <v>1842</v>
      </c>
    </row>
    <row r="352149" spans="2:2" x14ac:dyDescent="0.25">
      <c r="B352149" s="133" t="s">
        <v>1843</v>
      </c>
    </row>
    <row r="352150" spans="2:2" x14ac:dyDescent="0.25">
      <c r="B352150" s="133" t="s">
        <v>1844</v>
      </c>
    </row>
    <row r="352151" spans="2:2" x14ac:dyDescent="0.25">
      <c r="B352151" s="133" t="s">
        <v>1845</v>
      </c>
    </row>
    <row r="352152" spans="2:2" x14ac:dyDescent="0.25">
      <c r="B352152" s="133" t="s">
        <v>1846</v>
      </c>
    </row>
    <row r="352153" spans="2:2" x14ac:dyDescent="0.25">
      <c r="B352153" s="133" t="s">
        <v>1847</v>
      </c>
    </row>
    <row r="352154" spans="2:2" x14ac:dyDescent="0.25">
      <c r="B352154" s="133" t="s">
        <v>1848</v>
      </c>
    </row>
    <row r="352155" spans="2:2" x14ac:dyDescent="0.25">
      <c r="B352155" s="133" t="s">
        <v>1849</v>
      </c>
    </row>
    <row r="352156" spans="2:2" x14ac:dyDescent="0.25">
      <c r="B352156" s="133" t="s">
        <v>1850</v>
      </c>
    </row>
    <row r="352157" spans="2:2" x14ac:dyDescent="0.25">
      <c r="B352157" s="133" t="s">
        <v>1851</v>
      </c>
    </row>
    <row r="352158" spans="2:2" x14ac:dyDescent="0.25">
      <c r="B352158" s="133" t="s">
        <v>1852</v>
      </c>
    </row>
    <row r="352159" spans="2:2" x14ac:dyDescent="0.25">
      <c r="B352159" s="133" t="s">
        <v>1853</v>
      </c>
    </row>
  </sheetData>
  <mergeCells count="3">
    <mergeCell ref="D1:G1"/>
    <mergeCell ref="D2:G2"/>
    <mergeCell ref="B8:S8"/>
  </mergeCells>
  <dataValidations xWindow="1019" yWindow="298" count="17">
    <dataValidation type="textLength" allowBlank="1" showInputMessage="1" error="Escriba un texto  Maximo 390 Caracteres" promptTitle="Cualquier contenido Maximo 390 Caracteres" prompt=" Registre aspectos importantes a considerar. (MÁX. 390 CARACTERES)" sqref="S11:S725">
      <formula1>0</formula1>
      <formula2>390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329 O331:O7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725 O33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409 M411:M486 M488:M725">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725 M410 M487">
      <formula1>1900/1/1</formula1>
      <formula2>3000/1/1</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725">
      <formula1>1900/1/1</formula1>
      <formula2>3000/1/1</formula2>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J725">
      <formula1>0</formula1>
      <formula2>390</formula2>
    </dataValidation>
    <dataValidation type="textLength" allowBlank="1" showInputMessage="1" error="Escriba un texto  Maximo 390 Caracteres" promptTitle="Cualquier contenido Maximo 390 Caracteres" prompt=" Registre COMPLETO el nombre y apellidos del solicitante si es p. natural, o la razón social si es p. jurídica. (MÁX. 390 CARACTERES)" sqref="I11:I72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725">
      <formula1>$C$351002:$C$351007</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725">
      <formula1>$B$351002:$B$352159</formula1>
    </dataValidation>
    <dataValidation type="textLength" allowBlank="1" showInputMessage="1" error="Escriba un texto " promptTitle="Cualquier contenido" prompt=" Registre el sector al que pertenece la Entidad solicitante del trámite, de acuerdo con la clasificación CIIU." sqref="F11:F725">
      <formula1>0</formula1>
      <formula2>3500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E725">
      <formula1>0</formula1>
      <formula2>390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725">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725">
      <formula1>$A$351002:$A$351004</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topLeftCell="C1" workbookViewId="0">
      <selection activeCell="H20" sqref="H20"/>
    </sheetView>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A1" s="23"/>
      <c r="B1" s="22" t="s">
        <v>0</v>
      </c>
      <c r="C1" s="22">
        <v>51</v>
      </c>
      <c r="D1" s="136" t="s">
        <v>1</v>
      </c>
      <c r="E1" s="137"/>
      <c r="F1" s="137"/>
      <c r="G1" s="137"/>
      <c r="H1" s="23"/>
    </row>
    <row r="2" spans="1:8" x14ac:dyDescent="0.25">
      <c r="A2" s="23"/>
      <c r="B2" s="22" t="s">
        <v>2</v>
      </c>
      <c r="C2" s="22">
        <v>371</v>
      </c>
      <c r="D2" s="136" t="s">
        <v>1857</v>
      </c>
      <c r="E2" s="137"/>
      <c r="F2" s="137"/>
      <c r="G2" s="137"/>
      <c r="H2" s="23"/>
    </row>
    <row r="3" spans="1:8" x14ac:dyDescent="0.25">
      <c r="A3" s="23"/>
      <c r="B3" s="22" t="s">
        <v>4</v>
      </c>
      <c r="C3" s="22">
        <v>1</v>
      </c>
      <c r="D3" s="23"/>
      <c r="E3" s="23"/>
      <c r="F3" s="23"/>
      <c r="G3" s="23"/>
      <c r="H3" s="23"/>
    </row>
    <row r="4" spans="1:8" x14ac:dyDescent="0.25">
      <c r="A4" s="23"/>
      <c r="B4" s="22" t="s">
        <v>5</v>
      </c>
      <c r="C4" s="22">
        <v>113</v>
      </c>
      <c r="D4" s="23"/>
      <c r="E4" s="23"/>
      <c r="F4" s="23"/>
      <c r="G4" s="23"/>
      <c r="H4" s="23"/>
    </row>
    <row r="5" spans="1:8" x14ac:dyDescent="0.25">
      <c r="A5" s="23"/>
      <c r="B5" s="22" t="s">
        <v>6</v>
      </c>
      <c r="C5" s="4">
        <v>42369</v>
      </c>
      <c r="D5" s="23"/>
      <c r="E5" s="23"/>
      <c r="F5" s="23"/>
      <c r="G5" s="23"/>
      <c r="H5" s="23"/>
    </row>
    <row r="6" spans="1:8" x14ac:dyDescent="0.25">
      <c r="A6" s="23"/>
      <c r="B6" s="22" t="s">
        <v>7</v>
      </c>
      <c r="C6" s="22">
        <v>12</v>
      </c>
      <c r="D6" s="22" t="s">
        <v>8</v>
      </c>
      <c r="E6" s="23"/>
      <c r="F6" s="23"/>
      <c r="G6" s="23"/>
      <c r="H6" s="23"/>
    </row>
    <row r="8" spans="1:8" x14ac:dyDescent="0.25">
      <c r="A8" s="22" t="s">
        <v>9</v>
      </c>
      <c r="B8" s="136" t="s">
        <v>1858</v>
      </c>
      <c r="C8" s="137"/>
      <c r="D8" s="137"/>
      <c r="E8" s="137"/>
      <c r="F8" s="137"/>
      <c r="G8" s="137"/>
      <c r="H8" s="137"/>
    </row>
    <row r="9" spans="1:8" x14ac:dyDescent="0.25">
      <c r="A9" s="23"/>
      <c r="B9" s="23"/>
      <c r="C9" s="22">
        <v>2</v>
      </c>
      <c r="D9" s="22">
        <v>3</v>
      </c>
      <c r="E9" s="22">
        <v>4</v>
      </c>
      <c r="F9" s="22">
        <v>8</v>
      </c>
      <c r="G9" s="22">
        <v>11</v>
      </c>
      <c r="H9" s="22">
        <v>12</v>
      </c>
    </row>
    <row r="10" spans="1:8" x14ac:dyDescent="0.25">
      <c r="A10" s="23"/>
      <c r="B10" s="23"/>
      <c r="C10" s="22" t="s">
        <v>12</v>
      </c>
      <c r="D10" s="22" t="s">
        <v>13</v>
      </c>
      <c r="E10" s="22" t="s">
        <v>1859</v>
      </c>
      <c r="F10" s="22" t="s">
        <v>1860</v>
      </c>
      <c r="G10" s="22" t="s">
        <v>1861</v>
      </c>
      <c r="H10" s="22" t="s">
        <v>23</v>
      </c>
    </row>
    <row r="11" spans="1:8" ht="75" x14ac:dyDescent="0.25">
      <c r="A11" s="22">
        <v>10</v>
      </c>
      <c r="B11" s="23" t="s">
        <v>1862</v>
      </c>
      <c r="C11" s="3" t="s">
        <v>24</v>
      </c>
      <c r="D11" s="3" t="s">
        <v>24</v>
      </c>
      <c r="E11" s="1" t="s">
        <v>1863</v>
      </c>
      <c r="F11" s="3" t="s">
        <v>56</v>
      </c>
      <c r="G11" s="3">
        <v>16000000</v>
      </c>
      <c r="H11" s="9" t="s">
        <v>1864</v>
      </c>
    </row>
    <row r="12" spans="1:8" x14ac:dyDescent="0.25">
      <c r="A12" s="22">
        <v>20</v>
      </c>
      <c r="B12" s="23" t="s">
        <v>1865</v>
      </c>
      <c r="C12" s="1" t="s">
        <v>24</v>
      </c>
      <c r="D12" s="1" t="s">
        <v>24</v>
      </c>
      <c r="E12" s="1" t="s">
        <v>1866</v>
      </c>
      <c r="F12" s="3" t="s">
        <v>56</v>
      </c>
      <c r="G12" s="3">
        <v>0</v>
      </c>
      <c r="H12" s="3" t="s">
        <v>24</v>
      </c>
    </row>
    <row r="13" spans="1:8" x14ac:dyDescent="0.25">
      <c r="A13" s="22">
        <v>30</v>
      </c>
      <c r="B13" s="23" t="s">
        <v>1867</v>
      </c>
      <c r="C13" s="1" t="s">
        <v>24</v>
      </c>
      <c r="D13" s="1" t="s">
        <v>24</v>
      </c>
      <c r="E13" s="1" t="s">
        <v>1868</v>
      </c>
      <c r="F13" s="3" t="s">
        <v>56</v>
      </c>
      <c r="G13" s="3">
        <v>0</v>
      </c>
      <c r="H13" s="3" t="s">
        <v>24</v>
      </c>
    </row>
    <row r="14" spans="1:8" x14ac:dyDescent="0.25">
      <c r="A14" s="22">
        <v>40</v>
      </c>
      <c r="B14" s="23" t="s">
        <v>1869</v>
      </c>
      <c r="C14" s="1" t="s">
        <v>24</v>
      </c>
      <c r="D14" s="1" t="s">
        <v>24</v>
      </c>
      <c r="E14" s="1" t="s">
        <v>1870</v>
      </c>
      <c r="F14" s="3" t="s">
        <v>56</v>
      </c>
      <c r="G14" s="3">
        <v>0</v>
      </c>
      <c r="H14" s="3" t="s">
        <v>24</v>
      </c>
    </row>
    <row r="15" spans="1:8" x14ac:dyDescent="0.25">
      <c r="A15" s="22">
        <v>50</v>
      </c>
      <c r="B15" s="23" t="s">
        <v>1871</v>
      </c>
      <c r="C15" s="1" t="s">
        <v>24</v>
      </c>
      <c r="D15" s="1" t="s">
        <v>24</v>
      </c>
      <c r="E15" s="1" t="s">
        <v>1872</v>
      </c>
      <c r="F15" s="3" t="s">
        <v>56</v>
      </c>
      <c r="G15" s="3">
        <v>0</v>
      </c>
      <c r="H15" s="3" t="s">
        <v>24</v>
      </c>
    </row>
    <row r="16" spans="1:8" x14ac:dyDescent="0.25">
      <c r="A16" s="22">
        <v>60</v>
      </c>
      <c r="B16" s="23" t="s">
        <v>1873</v>
      </c>
      <c r="C16" s="1" t="s">
        <v>24</v>
      </c>
      <c r="D16" s="1" t="s">
        <v>24</v>
      </c>
      <c r="E16" s="1" t="s">
        <v>1874</v>
      </c>
      <c r="F16" s="3" t="s">
        <v>56</v>
      </c>
      <c r="G16" s="3">
        <v>0</v>
      </c>
      <c r="H16" s="3" t="s">
        <v>24</v>
      </c>
    </row>
    <row r="17" spans="1:8" x14ac:dyDescent="0.25">
      <c r="A17" s="22">
        <v>70</v>
      </c>
      <c r="B17" s="23" t="s">
        <v>1875</v>
      </c>
      <c r="C17" s="1" t="s">
        <v>24</v>
      </c>
      <c r="D17" s="1" t="s">
        <v>24</v>
      </c>
      <c r="E17" s="1" t="s">
        <v>1876</v>
      </c>
      <c r="F17" s="3" t="s">
        <v>56</v>
      </c>
      <c r="G17" s="3">
        <v>0</v>
      </c>
      <c r="H17" s="3" t="s">
        <v>24</v>
      </c>
    </row>
    <row r="18" spans="1:8" x14ac:dyDescent="0.25">
      <c r="A18" s="22">
        <v>80</v>
      </c>
      <c r="B18" s="23" t="s">
        <v>1877</v>
      </c>
      <c r="C18" s="1" t="s">
        <v>24</v>
      </c>
      <c r="D18" s="1" t="s">
        <v>24</v>
      </c>
      <c r="E18" s="1" t="s">
        <v>1878</v>
      </c>
      <c r="F18" s="3" t="s">
        <v>56</v>
      </c>
      <c r="G18" s="3">
        <v>0</v>
      </c>
      <c r="H18" s="3" t="s">
        <v>24</v>
      </c>
    </row>
    <row r="19" spans="1:8" x14ac:dyDescent="0.25">
      <c r="A19" s="22">
        <v>90</v>
      </c>
      <c r="B19" s="23" t="s">
        <v>1879</v>
      </c>
      <c r="C19" s="1" t="s">
        <v>24</v>
      </c>
      <c r="D19" s="1" t="s">
        <v>24</v>
      </c>
      <c r="E19" s="1" t="s">
        <v>1880</v>
      </c>
      <c r="F19" s="3" t="s">
        <v>56</v>
      </c>
      <c r="G19" s="3">
        <v>0</v>
      </c>
      <c r="H19" s="3" t="s">
        <v>24</v>
      </c>
    </row>
    <row r="20" spans="1:8" x14ac:dyDescent="0.25">
      <c r="A20" s="22">
        <v>100</v>
      </c>
      <c r="B20" s="23" t="s">
        <v>1881</v>
      </c>
      <c r="C20" s="1" t="s">
        <v>24</v>
      </c>
      <c r="D20" s="1" t="s">
        <v>24</v>
      </c>
      <c r="E20" s="1" t="s">
        <v>1882</v>
      </c>
      <c r="F20" s="3" t="s">
        <v>56</v>
      </c>
      <c r="G20" s="3">
        <v>0</v>
      </c>
      <c r="H20" s="3" t="s">
        <v>24</v>
      </c>
    </row>
    <row r="351003" spans="1:2" x14ac:dyDescent="0.25">
      <c r="A351003" s="23" t="s">
        <v>56</v>
      </c>
      <c r="B351003" s="23" t="s">
        <v>56</v>
      </c>
    </row>
    <row r="351004" spans="1:2" x14ac:dyDescent="0.25">
      <c r="A351004" s="23" t="s">
        <v>26</v>
      </c>
      <c r="B351004" s="23" t="s">
        <v>26</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H13:H20">
      <formula1>0</formula1>
      <formula2>390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66"/>
  <sheetViews>
    <sheetView topLeftCell="D6" workbookViewId="0">
      <selection activeCell="D20" sqref="D20"/>
    </sheetView>
  </sheetViews>
  <sheetFormatPr baseColWidth="10" defaultColWidth="9.140625" defaultRowHeight="15" x14ac:dyDescent="0.25"/>
  <cols>
    <col min="1" max="1" width="9.140625" style="8"/>
    <col min="2" max="2" width="80" style="8" customWidth="1"/>
    <col min="3" max="3" width="75" style="8" customWidth="1"/>
    <col min="4" max="4" width="50" style="8" customWidth="1"/>
    <col min="5" max="5" width="65" style="8" customWidth="1"/>
    <col min="6" max="6" width="38" style="8" customWidth="1"/>
    <col min="7" max="7" width="32" style="8" customWidth="1"/>
    <col min="8" max="8" width="40" style="8" customWidth="1"/>
    <col min="9" max="9" width="49" style="8" customWidth="1"/>
    <col min="10" max="10" width="54" style="8" customWidth="1"/>
    <col min="11" max="11" width="76" style="8" customWidth="1"/>
    <col min="12" max="12" width="19" style="8" customWidth="1"/>
    <col min="13" max="16384" width="9.140625" style="8"/>
  </cols>
  <sheetData>
    <row r="1" spans="1:12" x14ac:dyDescent="0.25">
      <c r="A1" s="23"/>
      <c r="B1" s="25" t="s">
        <v>0</v>
      </c>
      <c r="C1" s="25">
        <v>51</v>
      </c>
      <c r="D1" s="146" t="s">
        <v>1</v>
      </c>
      <c r="E1" s="137"/>
      <c r="F1" s="137"/>
      <c r="G1" s="137"/>
      <c r="H1" s="23"/>
      <c r="I1" s="23"/>
      <c r="J1" s="23"/>
      <c r="K1" s="23"/>
      <c r="L1" s="23"/>
    </row>
    <row r="2" spans="1:12" x14ac:dyDescent="0.25">
      <c r="A2" s="23"/>
      <c r="B2" s="25" t="s">
        <v>2</v>
      </c>
      <c r="C2" s="25">
        <v>455</v>
      </c>
      <c r="D2" s="146" t="s">
        <v>1883</v>
      </c>
      <c r="E2" s="137"/>
      <c r="F2" s="137"/>
      <c r="G2" s="137"/>
      <c r="H2" s="23"/>
      <c r="I2" s="23"/>
      <c r="J2" s="23"/>
      <c r="K2" s="23"/>
      <c r="L2" s="23"/>
    </row>
    <row r="3" spans="1:12" x14ac:dyDescent="0.25">
      <c r="A3" s="23"/>
      <c r="B3" s="25" t="s">
        <v>4</v>
      </c>
      <c r="C3" s="25">
        <v>1</v>
      </c>
      <c r="D3" s="23"/>
      <c r="E3" s="23"/>
      <c r="F3" s="23"/>
      <c r="G3" s="23"/>
      <c r="H3" s="23"/>
      <c r="I3" s="23"/>
      <c r="J3" s="23"/>
      <c r="K3" s="23"/>
      <c r="L3" s="23"/>
    </row>
    <row r="4" spans="1:12" x14ac:dyDescent="0.25">
      <c r="A4" s="23"/>
      <c r="B4" s="25" t="s">
        <v>5</v>
      </c>
      <c r="C4" s="25">
        <v>113</v>
      </c>
      <c r="D4" s="23"/>
      <c r="E4" s="23"/>
      <c r="F4" s="23"/>
      <c r="G4" s="23"/>
      <c r="H4" s="23"/>
      <c r="I4" s="23"/>
      <c r="J4" s="23"/>
      <c r="K4" s="23"/>
      <c r="L4" s="23"/>
    </row>
    <row r="5" spans="1:12" x14ac:dyDescent="0.25">
      <c r="A5" s="23"/>
      <c r="B5" s="25" t="s">
        <v>6</v>
      </c>
      <c r="C5" s="26">
        <v>42369</v>
      </c>
      <c r="D5" s="23"/>
      <c r="E5" s="23"/>
      <c r="F5" s="23"/>
      <c r="G5" s="23"/>
      <c r="H5" s="23"/>
      <c r="I5" s="23"/>
      <c r="J5" s="23"/>
      <c r="K5" s="23"/>
      <c r="L5" s="23"/>
    </row>
    <row r="6" spans="1:12" x14ac:dyDescent="0.25">
      <c r="A6" s="23"/>
      <c r="B6" s="25" t="s">
        <v>7</v>
      </c>
      <c r="C6" s="25">
        <v>12</v>
      </c>
      <c r="D6" s="25" t="s">
        <v>8</v>
      </c>
      <c r="E6" s="23"/>
      <c r="F6" s="23"/>
      <c r="G6" s="23"/>
      <c r="H6" s="23"/>
      <c r="I6" s="23"/>
      <c r="J6" s="23"/>
      <c r="K6" s="23"/>
      <c r="L6" s="23"/>
    </row>
    <row r="8" spans="1:12" x14ac:dyDescent="0.25">
      <c r="A8" s="25" t="s">
        <v>9</v>
      </c>
      <c r="B8" s="146" t="s">
        <v>10</v>
      </c>
      <c r="C8" s="137"/>
      <c r="D8" s="137"/>
      <c r="E8" s="137"/>
      <c r="F8" s="137"/>
      <c r="G8" s="137"/>
      <c r="H8" s="137"/>
      <c r="I8" s="137"/>
      <c r="J8" s="137"/>
      <c r="K8" s="137"/>
      <c r="L8" s="137"/>
    </row>
    <row r="9" spans="1:12" x14ac:dyDescent="0.25">
      <c r="A9" s="23"/>
      <c r="B9" s="23"/>
      <c r="C9" s="25">
        <v>7</v>
      </c>
      <c r="D9" s="25">
        <v>8</v>
      </c>
      <c r="E9" s="25">
        <v>12</v>
      </c>
      <c r="F9" s="25">
        <v>16</v>
      </c>
      <c r="G9" s="25">
        <v>20</v>
      </c>
      <c r="H9" s="25">
        <v>24</v>
      </c>
      <c r="I9" s="25">
        <v>28</v>
      </c>
      <c r="J9" s="25">
        <v>32</v>
      </c>
      <c r="K9" s="25">
        <v>36</v>
      </c>
      <c r="L9" s="25">
        <v>40</v>
      </c>
    </row>
    <row r="10" spans="1:12" x14ac:dyDescent="0.25">
      <c r="A10" s="23"/>
      <c r="B10" s="23"/>
      <c r="C10" s="25" t="s">
        <v>1884</v>
      </c>
      <c r="D10" s="25" t="s">
        <v>1885</v>
      </c>
      <c r="E10" s="25" t="s">
        <v>1886</v>
      </c>
      <c r="F10" s="25" t="s">
        <v>1887</v>
      </c>
      <c r="G10" s="25" t="s">
        <v>18</v>
      </c>
      <c r="H10" s="25" t="s">
        <v>1888</v>
      </c>
      <c r="I10" s="25" t="s">
        <v>1889</v>
      </c>
      <c r="J10" s="25" t="s">
        <v>1890</v>
      </c>
      <c r="K10" s="25" t="s">
        <v>1891</v>
      </c>
      <c r="L10" s="25" t="s">
        <v>23</v>
      </c>
    </row>
    <row r="11" spans="1:12" x14ac:dyDescent="0.25">
      <c r="A11" s="25">
        <v>10</v>
      </c>
      <c r="B11" s="23" t="s">
        <v>25</v>
      </c>
      <c r="C11" s="27"/>
      <c r="D11" s="27"/>
      <c r="E11" s="27"/>
      <c r="F11" s="27"/>
      <c r="G11" s="27"/>
      <c r="H11" s="27"/>
      <c r="I11" s="27"/>
      <c r="J11" s="27"/>
      <c r="K11" s="27"/>
      <c r="L11" s="1" t="s">
        <v>24</v>
      </c>
    </row>
    <row r="12" spans="1:12" x14ac:dyDescent="0.25">
      <c r="A12" s="25">
        <v>20</v>
      </c>
      <c r="B12" s="23" t="s">
        <v>1892</v>
      </c>
      <c r="C12" s="27"/>
      <c r="D12" s="27"/>
      <c r="E12" s="27"/>
      <c r="F12" s="27"/>
      <c r="G12" s="27"/>
      <c r="H12" s="27"/>
      <c r="I12" s="27"/>
      <c r="J12" s="27"/>
      <c r="K12" s="27"/>
      <c r="L12" s="1" t="s">
        <v>24</v>
      </c>
    </row>
    <row r="13" spans="1:12" x14ac:dyDescent="0.25">
      <c r="A13" s="25">
        <v>30</v>
      </c>
      <c r="B13" s="23" t="s">
        <v>1893</v>
      </c>
      <c r="C13" s="3">
        <v>0</v>
      </c>
      <c r="D13" s="3">
        <v>7504817620</v>
      </c>
      <c r="E13" s="27"/>
      <c r="F13" s="3">
        <v>6158244111</v>
      </c>
      <c r="G13" s="27"/>
      <c r="H13" s="3">
        <v>7674725410</v>
      </c>
      <c r="I13" s="3">
        <v>7238441174</v>
      </c>
      <c r="J13" s="27"/>
      <c r="K13" s="27"/>
      <c r="L13" s="3" t="s">
        <v>24</v>
      </c>
    </row>
    <row r="14" spans="1:12" x14ac:dyDescent="0.25">
      <c r="A14" s="25">
        <v>40</v>
      </c>
      <c r="B14" s="23" t="s">
        <v>1894</v>
      </c>
      <c r="C14" s="3">
        <v>0</v>
      </c>
      <c r="D14" s="3">
        <v>0</v>
      </c>
      <c r="E14" s="27"/>
      <c r="F14" s="3">
        <v>0</v>
      </c>
      <c r="G14" s="27"/>
      <c r="H14" s="3">
        <v>0</v>
      </c>
      <c r="I14" s="3">
        <v>0</v>
      </c>
      <c r="J14" s="27"/>
      <c r="K14" s="27"/>
      <c r="L14" s="3" t="s">
        <v>24</v>
      </c>
    </row>
    <row r="15" spans="1:12" x14ac:dyDescent="0.25">
      <c r="A15" s="25">
        <v>50</v>
      </c>
      <c r="B15" s="23" t="s">
        <v>1895</v>
      </c>
      <c r="C15" s="27"/>
      <c r="D15" s="27"/>
      <c r="E15" s="27"/>
      <c r="F15" s="27"/>
      <c r="G15" s="27"/>
      <c r="H15" s="27"/>
      <c r="I15" s="27"/>
      <c r="J15" s="27"/>
      <c r="K15" s="27"/>
      <c r="L15" s="1" t="s">
        <v>24</v>
      </c>
    </row>
    <row r="16" spans="1:12" x14ac:dyDescent="0.25">
      <c r="A16" s="25">
        <v>60</v>
      </c>
      <c r="B16" s="23" t="s">
        <v>1896</v>
      </c>
      <c r="C16" s="3">
        <v>0</v>
      </c>
      <c r="D16" s="3">
        <v>0</v>
      </c>
      <c r="E16" s="27"/>
      <c r="F16" s="3">
        <v>0</v>
      </c>
      <c r="G16" s="27"/>
      <c r="H16" s="3">
        <v>0</v>
      </c>
      <c r="I16" s="3">
        <v>0</v>
      </c>
      <c r="J16" s="27"/>
      <c r="K16" s="27"/>
      <c r="L16" s="3" t="s">
        <v>24</v>
      </c>
    </row>
    <row r="17" spans="1:12" x14ac:dyDescent="0.25">
      <c r="A17" s="25">
        <v>70</v>
      </c>
      <c r="B17" s="23" t="s">
        <v>1897</v>
      </c>
      <c r="C17" s="3">
        <v>0</v>
      </c>
      <c r="D17" s="3">
        <v>0</v>
      </c>
      <c r="E17" s="27"/>
      <c r="F17" s="3">
        <v>0</v>
      </c>
      <c r="G17" s="27"/>
      <c r="H17" s="3">
        <v>0</v>
      </c>
      <c r="I17" s="3">
        <v>0</v>
      </c>
      <c r="J17" s="27"/>
      <c r="K17" s="27"/>
      <c r="L17" s="3" t="s">
        <v>24</v>
      </c>
    </row>
    <row r="18" spans="1:12" x14ac:dyDescent="0.25">
      <c r="A18" s="25">
        <v>80</v>
      </c>
      <c r="B18" s="23" t="s">
        <v>1898</v>
      </c>
      <c r="C18" s="3">
        <v>0</v>
      </c>
      <c r="D18" s="3">
        <v>0</v>
      </c>
      <c r="E18" s="27"/>
      <c r="F18" s="3">
        <v>0</v>
      </c>
      <c r="G18" s="27"/>
      <c r="H18" s="3">
        <v>0</v>
      </c>
      <c r="I18" s="3">
        <v>0</v>
      </c>
      <c r="J18" s="27"/>
      <c r="K18" s="27"/>
      <c r="L18" s="3" t="s">
        <v>24</v>
      </c>
    </row>
    <row r="19" spans="1:12" x14ac:dyDescent="0.25">
      <c r="A19" s="25">
        <v>90</v>
      </c>
      <c r="B19" s="23" t="s">
        <v>1899</v>
      </c>
      <c r="C19" s="3">
        <v>0</v>
      </c>
      <c r="D19" s="3">
        <v>7201319671</v>
      </c>
      <c r="E19" s="27"/>
      <c r="F19" s="3">
        <v>1442933680</v>
      </c>
      <c r="G19" s="27"/>
      <c r="H19" s="3">
        <v>3463191089</v>
      </c>
      <c r="I19" s="3">
        <v>2320704360</v>
      </c>
      <c r="J19" s="27"/>
      <c r="K19" s="27"/>
      <c r="L19" s="3" t="s">
        <v>24</v>
      </c>
    </row>
    <row r="20" spans="1:12" x14ac:dyDescent="0.25">
      <c r="A20" s="25">
        <v>100</v>
      </c>
      <c r="B20" s="23" t="s">
        <v>1900</v>
      </c>
      <c r="C20" s="3">
        <v>0</v>
      </c>
      <c r="D20" s="3">
        <v>0</v>
      </c>
      <c r="E20" s="27"/>
      <c r="F20" s="3">
        <v>0</v>
      </c>
      <c r="G20" s="27"/>
      <c r="H20" s="3">
        <v>0</v>
      </c>
      <c r="I20" s="3">
        <v>0</v>
      </c>
      <c r="J20" s="27"/>
      <c r="K20" s="27"/>
      <c r="L20" s="3" t="s">
        <v>24</v>
      </c>
    </row>
    <row r="21" spans="1:12" x14ac:dyDescent="0.25">
      <c r="A21" s="25">
        <v>110</v>
      </c>
      <c r="B21" s="23" t="s">
        <v>1901</v>
      </c>
      <c r="C21" s="27"/>
      <c r="D21" s="27"/>
      <c r="E21" s="27"/>
      <c r="F21" s="27"/>
      <c r="G21" s="27"/>
      <c r="H21" s="27"/>
      <c r="I21" s="27"/>
      <c r="J21" s="27"/>
      <c r="K21" s="27"/>
      <c r="L21" s="1" t="s">
        <v>24</v>
      </c>
    </row>
    <row r="22" spans="1:12" x14ac:dyDescent="0.25">
      <c r="A22" s="25">
        <v>120</v>
      </c>
      <c r="B22" s="23" t="s">
        <v>1902</v>
      </c>
      <c r="C22" s="3">
        <v>0</v>
      </c>
      <c r="D22" s="3">
        <v>0</v>
      </c>
      <c r="E22" s="27"/>
      <c r="F22" s="3">
        <v>0</v>
      </c>
      <c r="G22" s="27"/>
      <c r="H22" s="3">
        <v>0</v>
      </c>
      <c r="I22" s="3">
        <v>0</v>
      </c>
      <c r="J22" s="27"/>
      <c r="K22" s="27"/>
      <c r="L22" s="3" t="s">
        <v>24</v>
      </c>
    </row>
    <row r="23" spans="1:12" x14ac:dyDescent="0.25">
      <c r="A23" s="25">
        <v>130</v>
      </c>
      <c r="B23" s="23" t="s">
        <v>1903</v>
      </c>
      <c r="C23" s="3">
        <v>0</v>
      </c>
      <c r="D23" s="3">
        <v>0</v>
      </c>
      <c r="E23" s="27"/>
      <c r="F23" s="3">
        <v>0</v>
      </c>
      <c r="G23" s="27"/>
      <c r="H23" s="3">
        <v>0</v>
      </c>
      <c r="I23" s="3">
        <v>0</v>
      </c>
      <c r="J23" s="27"/>
      <c r="K23" s="27"/>
      <c r="L23" s="3" t="s">
        <v>24</v>
      </c>
    </row>
    <row r="24" spans="1:12" x14ac:dyDescent="0.25">
      <c r="A24" s="25">
        <v>140</v>
      </c>
      <c r="B24" s="23" t="s">
        <v>1904</v>
      </c>
      <c r="C24" s="27"/>
      <c r="D24" s="27"/>
      <c r="E24" s="27"/>
      <c r="F24" s="27"/>
      <c r="G24" s="27"/>
      <c r="H24" s="27"/>
      <c r="I24" s="27"/>
      <c r="J24" s="27"/>
      <c r="K24" s="27"/>
      <c r="L24" s="1" t="s">
        <v>24</v>
      </c>
    </row>
    <row r="25" spans="1:12" x14ac:dyDescent="0.25">
      <c r="A25" s="25">
        <v>141</v>
      </c>
      <c r="B25" s="23" t="s">
        <v>1905</v>
      </c>
      <c r="C25" s="3">
        <v>0</v>
      </c>
      <c r="D25" s="3">
        <v>919346208</v>
      </c>
      <c r="E25" s="27"/>
      <c r="F25" s="3">
        <v>650195261</v>
      </c>
      <c r="G25" s="27"/>
      <c r="H25" s="3">
        <v>1143406793</v>
      </c>
      <c r="I25" s="3">
        <v>1035312476</v>
      </c>
      <c r="J25" s="27"/>
      <c r="K25" s="27"/>
      <c r="L25" s="3" t="s">
        <v>24</v>
      </c>
    </row>
    <row r="26" spans="1:12" x14ac:dyDescent="0.25">
      <c r="A26" s="25">
        <v>142</v>
      </c>
      <c r="B26" s="23" t="s">
        <v>1906</v>
      </c>
      <c r="C26" s="3">
        <v>0</v>
      </c>
      <c r="D26" s="3">
        <v>949981524</v>
      </c>
      <c r="E26" s="27"/>
      <c r="F26" s="3">
        <v>952907317</v>
      </c>
      <c r="G26" s="27"/>
      <c r="H26" s="3">
        <v>1282582143</v>
      </c>
      <c r="I26" s="3">
        <v>1279069797</v>
      </c>
      <c r="J26" s="27"/>
      <c r="K26" s="27"/>
      <c r="L26" s="3" t="s">
        <v>24</v>
      </c>
    </row>
    <row r="27" spans="1:12" x14ac:dyDescent="0.25">
      <c r="A27" s="25">
        <v>143</v>
      </c>
      <c r="B27" s="23" t="s">
        <v>1907</v>
      </c>
      <c r="C27" s="3">
        <v>0</v>
      </c>
      <c r="D27" s="3">
        <v>205607328</v>
      </c>
      <c r="E27" s="27"/>
      <c r="F27" s="3">
        <v>72706659</v>
      </c>
      <c r="G27" s="27"/>
      <c r="H27" s="3">
        <v>1682590303</v>
      </c>
      <c r="I27" s="3">
        <v>1866741492</v>
      </c>
      <c r="J27" s="27"/>
      <c r="K27" s="27"/>
      <c r="L27" s="3" t="s">
        <v>24</v>
      </c>
    </row>
    <row r="28" spans="1:12" x14ac:dyDescent="0.25">
      <c r="A28" s="25">
        <v>144</v>
      </c>
      <c r="B28" s="23" t="s">
        <v>1908</v>
      </c>
      <c r="C28" s="3">
        <v>0</v>
      </c>
      <c r="D28" s="3">
        <v>0</v>
      </c>
      <c r="E28" s="27"/>
      <c r="F28" s="3">
        <v>0</v>
      </c>
      <c r="G28" s="27"/>
      <c r="H28" s="3">
        <v>0</v>
      </c>
      <c r="I28" s="3">
        <v>0</v>
      </c>
      <c r="J28" s="27"/>
      <c r="K28" s="27"/>
      <c r="L28" s="3" t="s">
        <v>24</v>
      </c>
    </row>
    <row r="29" spans="1:12" x14ac:dyDescent="0.25">
      <c r="A29" s="25">
        <v>145</v>
      </c>
      <c r="B29" s="23" t="s">
        <v>1909</v>
      </c>
      <c r="C29" s="3">
        <v>0</v>
      </c>
      <c r="D29" s="3">
        <v>0</v>
      </c>
      <c r="E29" s="27"/>
      <c r="F29" s="3">
        <v>0</v>
      </c>
      <c r="G29" s="27"/>
      <c r="H29" s="3">
        <v>0</v>
      </c>
      <c r="I29" s="3">
        <v>0</v>
      </c>
      <c r="J29" s="27"/>
      <c r="K29" s="27"/>
      <c r="L29" s="3" t="s">
        <v>24</v>
      </c>
    </row>
    <row r="30" spans="1:12" x14ac:dyDescent="0.25">
      <c r="A30" s="25">
        <v>146</v>
      </c>
      <c r="B30" s="23" t="s">
        <v>1910</v>
      </c>
      <c r="C30" s="3">
        <v>0</v>
      </c>
      <c r="D30" s="3">
        <v>388224373</v>
      </c>
      <c r="E30" s="27"/>
      <c r="F30" s="3">
        <v>288406575</v>
      </c>
      <c r="G30" s="27"/>
      <c r="H30" s="3">
        <v>821846391</v>
      </c>
      <c r="I30" s="3">
        <v>517716302</v>
      </c>
      <c r="J30" s="27"/>
      <c r="K30" s="27"/>
      <c r="L30" s="3" t="s">
        <v>24</v>
      </c>
    </row>
    <row r="31" spans="1:12" x14ac:dyDescent="0.25">
      <c r="A31" s="25">
        <v>150</v>
      </c>
      <c r="B31" s="23" t="s">
        <v>1911</v>
      </c>
      <c r="C31" s="3">
        <v>0</v>
      </c>
      <c r="D31" s="3">
        <v>0</v>
      </c>
      <c r="E31" s="27"/>
      <c r="F31" s="3">
        <v>0</v>
      </c>
      <c r="G31" s="27"/>
      <c r="H31" s="3">
        <v>0</v>
      </c>
      <c r="I31" s="3">
        <v>0</v>
      </c>
      <c r="J31" s="27"/>
      <c r="K31" s="27"/>
      <c r="L31" s="3" t="s">
        <v>24</v>
      </c>
    </row>
    <row r="32" spans="1:12" x14ac:dyDescent="0.25">
      <c r="A32" s="25">
        <v>160</v>
      </c>
      <c r="B32" s="23" t="s">
        <v>1912</v>
      </c>
      <c r="C32" s="3">
        <v>0</v>
      </c>
      <c r="D32" s="3">
        <v>321630192</v>
      </c>
      <c r="E32" s="27"/>
      <c r="F32" s="3">
        <v>160815096</v>
      </c>
      <c r="G32" s="27"/>
      <c r="H32" s="3">
        <v>231470602</v>
      </c>
      <c r="I32" s="3">
        <v>1374474196</v>
      </c>
      <c r="J32" s="27"/>
      <c r="K32" s="27"/>
      <c r="L32" s="3" t="s">
        <v>24</v>
      </c>
    </row>
    <row r="33" spans="1:12" x14ac:dyDescent="0.25">
      <c r="A33" s="25">
        <v>170</v>
      </c>
      <c r="B33" s="23" t="s">
        <v>1913</v>
      </c>
      <c r="C33" s="3">
        <v>0</v>
      </c>
      <c r="D33" s="3">
        <v>0</v>
      </c>
      <c r="E33" s="27"/>
      <c r="F33" s="3">
        <v>0</v>
      </c>
      <c r="G33" s="27"/>
      <c r="H33" s="3">
        <v>0</v>
      </c>
      <c r="I33" s="3">
        <v>0</v>
      </c>
      <c r="J33" s="27"/>
      <c r="K33" s="27"/>
      <c r="L33" s="3" t="s">
        <v>24</v>
      </c>
    </row>
    <row r="34" spans="1:12" x14ac:dyDescent="0.25">
      <c r="A34" s="25">
        <v>180</v>
      </c>
      <c r="B34" s="23" t="s">
        <v>1914</v>
      </c>
      <c r="C34" s="27"/>
      <c r="D34" s="27"/>
      <c r="E34" s="27"/>
      <c r="F34" s="27"/>
      <c r="G34" s="27"/>
      <c r="H34" s="27"/>
      <c r="I34" s="27"/>
      <c r="J34" s="27"/>
      <c r="K34" s="27"/>
      <c r="L34" s="1" t="s">
        <v>24</v>
      </c>
    </row>
    <row r="35" spans="1:12" x14ac:dyDescent="0.25">
      <c r="A35" s="25">
        <v>181</v>
      </c>
      <c r="B35" s="23" t="s">
        <v>1915</v>
      </c>
      <c r="C35" s="3">
        <v>0</v>
      </c>
      <c r="D35" s="3">
        <v>3461573029</v>
      </c>
      <c r="E35" s="27"/>
      <c r="F35" s="3">
        <v>3016551415</v>
      </c>
      <c r="G35" s="27"/>
      <c r="H35" s="3">
        <v>2666218227</v>
      </c>
      <c r="I35" s="3">
        <v>3389857112</v>
      </c>
      <c r="J35" s="27"/>
      <c r="K35" s="27"/>
      <c r="L35" s="3" t="s">
        <v>24</v>
      </c>
    </row>
    <row r="36" spans="1:12" x14ac:dyDescent="0.25">
      <c r="A36" s="25">
        <v>182</v>
      </c>
      <c r="B36" s="23" t="s">
        <v>1916</v>
      </c>
      <c r="C36" s="3">
        <v>0</v>
      </c>
      <c r="D36" s="3">
        <v>0</v>
      </c>
      <c r="E36" s="27"/>
      <c r="F36" s="3">
        <v>0</v>
      </c>
      <c r="G36" s="27"/>
      <c r="H36" s="3">
        <v>0</v>
      </c>
      <c r="I36" s="3">
        <v>0</v>
      </c>
      <c r="J36" s="27"/>
      <c r="K36" s="27"/>
      <c r="L36" s="3" t="s">
        <v>24</v>
      </c>
    </row>
    <row r="37" spans="1:12" x14ac:dyDescent="0.25">
      <c r="A37" s="25">
        <v>190</v>
      </c>
      <c r="B37" s="23" t="s">
        <v>1917</v>
      </c>
      <c r="C37" s="3">
        <v>0</v>
      </c>
      <c r="D37" s="3">
        <v>62002395</v>
      </c>
      <c r="E37" s="27"/>
      <c r="F37" s="3">
        <v>30000000</v>
      </c>
      <c r="G37" s="27"/>
      <c r="H37" s="3">
        <v>131799618</v>
      </c>
      <c r="I37" s="3">
        <v>43067042</v>
      </c>
      <c r="J37" s="27"/>
      <c r="K37" s="27"/>
      <c r="L37" s="3" t="s">
        <v>24</v>
      </c>
    </row>
    <row r="38" spans="1:12" x14ac:dyDescent="0.25">
      <c r="A38" s="25">
        <v>200</v>
      </c>
      <c r="B38" s="23" t="s">
        <v>46</v>
      </c>
      <c r="C38" s="27"/>
      <c r="D38" s="27"/>
      <c r="E38" s="27"/>
      <c r="F38" s="27"/>
      <c r="G38" s="27"/>
      <c r="H38" s="27"/>
      <c r="I38" s="27"/>
      <c r="J38" s="27"/>
      <c r="K38" s="27"/>
      <c r="L38" s="1" t="s">
        <v>24</v>
      </c>
    </row>
    <row r="39" spans="1:12" x14ac:dyDescent="0.25">
      <c r="A39" s="25">
        <v>210</v>
      </c>
      <c r="B39" s="23" t="s">
        <v>1918</v>
      </c>
      <c r="C39" s="3">
        <v>0</v>
      </c>
      <c r="D39" s="3">
        <v>0</v>
      </c>
      <c r="E39" s="27"/>
      <c r="F39" s="3">
        <v>0</v>
      </c>
      <c r="G39" s="27"/>
      <c r="H39" s="3">
        <v>0</v>
      </c>
      <c r="I39" s="3">
        <v>0</v>
      </c>
      <c r="J39" s="27"/>
      <c r="K39" s="27"/>
      <c r="L39" s="3" t="s">
        <v>24</v>
      </c>
    </row>
    <row r="40" spans="1:12" x14ac:dyDescent="0.25">
      <c r="A40" s="25">
        <v>220</v>
      </c>
      <c r="B40" s="23" t="s">
        <v>1919</v>
      </c>
      <c r="C40" s="3">
        <v>0</v>
      </c>
      <c r="D40" s="3">
        <v>0</v>
      </c>
      <c r="E40" s="27"/>
      <c r="F40" s="3">
        <v>0</v>
      </c>
      <c r="G40" s="27"/>
      <c r="H40" s="3">
        <v>0</v>
      </c>
      <c r="I40" s="3">
        <v>0</v>
      </c>
      <c r="J40" s="27"/>
      <c r="K40" s="27"/>
      <c r="L40" s="3" t="s">
        <v>24</v>
      </c>
    </row>
    <row r="41" spans="1:12" x14ac:dyDescent="0.25">
      <c r="A41" s="25">
        <v>230</v>
      </c>
      <c r="B41" s="23" t="s">
        <v>1920</v>
      </c>
      <c r="C41" s="3">
        <v>0</v>
      </c>
      <c r="D41" s="3">
        <v>333711102</v>
      </c>
      <c r="E41" s="27"/>
      <c r="F41" s="3">
        <v>360871698</v>
      </c>
      <c r="G41" s="27"/>
      <c r="H41" s="3">
        <v>574103541</v>
      </c>
      <c r="I41" s="3">
        <v>575155242</v>
      </c>
      <c r="J41" s="27"/>
      <c r="K41" s="27"/>
      <c r="L41" s="3" t="s">
        <v>24</v>
      </c>
    </row>
    <row r="42" spans="1:12" x14ac:dyDescent="0.25">
      <c r="A42" s="25">
        <v>240</v>
      </c>
      <c r="B42" s="23" t="s">
        <v>1921</v>
      </c>
      <c r="C42" s="3">
        <v>0</v>
      </c>
      <c r="D42" s="3">
        <v>0</v>
      </c>
      <c r="E42" s="27"/>
      <c r="F42" s="3">
        <v>0</v>
      </c>
      <c r="G42" s="27"/>
      <c r="H42" s="3">
        <v>0</v>
      </c>
      <c r="I42" s="3">
        <v>0</v>
      </c>
      <c r="J42" s="27"/>
      <c r="K42" s="27"/>
      <c r="L42" s="3" t="s">
        <v>24</v>
      </c>
    </row>
    <row r="43" spans="1:12" x14ac:dyDescent="0.25">
      <c r="A43" s="25">
        <v>250</v>
      </c>
      <c r="B43" s="23" t="s">
        <v>1922</v>
      </c>
      <c r="C43" s="3">
        <v>0</v>
      </c>
      <c r="D43" s="3">
        <v>0</v>
      </c>
      <c r="E43" s="27"/>
      <c r="F43" s="3">
        <f>218458042+140531834</f>
        <v>358989876</v>
      </c>
      <c r="G43" s="27"/>
      <c r="H43" s="3">
        <v>0</v>
      </c>
      <c r="I43" s="3">
        <f>218458042+140531834</f>
        <v>358989876</v>
      </c>
      <c r="J43" s="27"/>
      <c r="K43" s="27"/>
      <c r="L43" s="3" t="s">
        <v>24</v>
      </c>
    </row>
    <row r="44" spans="1:12" x14ac:dyDescent="0.25">
      <c r="A44" s="25">
        <v>260</v>
      </c>
      <c r="B44" s="23" t="s">
        <v>1923</v>
      </c>
      <c r="C44" s="3">
        <v>0</v>
      </c>
      <c r="D44" s="3">
        <v>6488128161</v>
      </c>
      <c r="E44" s="27"/>
      <c r="F44" s="3">
        <v>4649844640</v>
      </c>
      <c r="G44" s="27"/>
      <c r="H44" s="3">
        <v>6488128161</v>
      </c>
      <c r="I44" s="3">
        <v>4649844640</v>
      </c>
      <c r="J44" s="27"/>
      <c r="K44" s="27"/>
      <c r="L44" s="3" t="s">
        <v>24</v>
      </c>
    </row>
    <row r="45" spans="1:12" x14ac:dyDescent="0.25">
      <c r="A45" s="25">
        <v>261</v>
      </c>
      <c r="B45" s="23" t="s">
        <v>1924</v>
      </c>
      <c r="C45" s="27"/>
      <c r="D45" s="27"/>
      <c r="E45" s="27"/>
      <c r="F45" s="27"/>
      <c r="G45" s="27"/>
      <c r="H45" s="27"/>
      <c r="I45" s="27"/>
      <c r="J45" s="27"/>
      <c r="K45" s="27"/>
      <c r="L45" s="1" t="s">
        <v>24</v>
      </c>
    </row>
    <row r="46" spans="1:12" x14ac:dyDescent="0.25">
      <c r="A46" s="25">
        <v>262</v>
      </c>
      <c r="B46" s="23" t="s">
        <v>1925</v>
      </c>
      <c r="C46" s="3">
        <v>0</v>
      </c>
      <c r="D46" s="3">
        <v>548591172</v>
      </c>
      <c r="E46" s="27"/>
      <c r="F46" s="3">
        <v>500000000</v>
      </c>
      <c r="G46" s="27"/>
      <c r="H46" s="3">
        <v>2135094098</v>
      </c>
      <c r="I46" s="3">
        <v>549655723</v>
      </c>
      <c r="J46" s="27"/>
      <c r="K46" s="27"/>
      <c r="L46" s="3" t="s">
        <v>24</v>
      </c>
    </row>
    <row r="47" spans="1:12" x14ac:dyDescent="0.25">
      <c r="A47" s="25">
        <v>263</v>
      </c>
      <c r="B47" s="23" t="s">
        <v>1926</v>
      </c>
      <c r="C47" s="3">
        <v>0</v>
      </c>
      <c r="D47" s="3">
        <v>852097710</v>
      </c>
      <c r="E47" s="27"/>
      <c r="F47" s="3">
        <v>931491176</v>
      </c>
      <c r="G47" s="27"/>
      <c r="H47" s="3">
        <v>854753703</v>
      </c>
      <c r="I47" s="3">
        <v>734482947</v>
      </c>
      <c r="J47" s="27"/>
      <c r="K47" s="27"/>
      <c r="L47" s="3" t="s">
        <v>24</v>
      </c>
    </row>
    <row r="48" spans="1:12" x14ac:dyDescent="0.25">
      <c r="A48" s="25">
        <v>300</v>
      </c>
      <c r="B48" s="23" t="s">
        <v>1927</v>
      </c>
      <c r="C48" s="3">
        <v>0</v>
      </c>
      <c r="D48" s="3">
        <v>369487128</v>
      </c>
      <c r="E48" s="27"/>
      <c r="F48" s="3">
        <v>900000000</v>
      </c>
      <c r="G48" s="27"/>
      <c r="H48" s="3">
        <v>335199510</v>
      </c>
      <c r="I48" s="3">
        <v>390793844</v>
      </c>
      <c r="J48" s="27"/>
      <c r="K48" s="27"/>
      <c r="L48" s="3" t="s">
        <v>24</v>
      </c>
    </row>
    <row r="49" spans="1:12" x14ac:dyDescent="0.25">
      <c r="A49" s="25">
        <v>310</v>
      </c>
      <c r="B49" s="23" t="s">
        <v>1928</v>
      </c>
      <c r="C49" s="3">
        <v>0</v>
      </c>
      <c r="D49" s="3">
        <v>661567147</v>
      </c>
      <c r="E49" s="27"/>
      <c r="F49" s="3">
        <v>606000000</v>
      </c>
      <c r="G49" s="27"/>
      <c r="H49" s="3">
        <v>552271624</v>
      </c>
      <c r="I49" s="3">
        <v>703941680</v>
      </c>
      <c r="J49" s="27"/>
      <c r="K49" s="27"/>
      <c r="L49" s="3" t="s">
        <v>24</v>
      </c>
    </row>
    <row r="50" spans="1:12" x14ac:dyDescent="0.25">
      <c r="A50" s="25">
        <v>320</v>
      </c>
      <c r="B50" s="23" t="s">
        <v>1929</v>
      </c>
      <c r="C50" s="3">
        <v>0</v>
      </c>
      <c r="D50" s="3">
        <v>0</v>
      </c>
      <c r="E50" s="27"/>
      <c r="F50" s="3">
        <v>0</v>
      </c>
      <c r="G50" s="27"/>
      <c r="H50" s="3">
        <v>0</v>
      </c>
      <c r="I50" s="3">
        <v>0</v>
      </c>
      <c r="J50" s="27"/>
      <c r="K50" s="27"/>
      <c r="L50" s="3" t="s">
        <v>24</v>
      </c>
    </row>
    <row r="51" spans="1:12" x14ac:dyDescent="0.25">
      <c r="A51" s="25">
        <v>330</v>
      </c>
      <c r="B51" s="23" t="s">
        <v>1930</v>
      </c>
      <c r="C51" s="3">
        <v>0</v>
      </c>
      <c r="D51" s="3">
        <v>0</v>
      </c>
      <c r="E51" s="27"/>
      <c r="F51" s="3">
        <v>0</v>
      </c>
      <c r="G51" s="27"/>
      <c r="H51" s="3">
        <v>0</v>
      </c>
      <c r="I51" s="3">
        <v>0</v>
      </c>
      <c r="J51" s="27"/>
      <c r="K51" s="27"/>
      <c r="L51" s="3" t="s">
        <v>24</v>
      </c>
    </row>
    <row r="52" spans="1:12" x14ac:dyDescent="0.25">
      <c r="A52" s="25">
        <v>340</v>
      </c>
      <c r="B52" s="23" t="s">
        <v>1931</v>
      </c>
      <c r="C52" s="3">
        <v>0</v>
      </c>
      <c r="D52" s="3">
        <v>0</v>
      </c>
      <c r="E52" s="27"/>
      <c r="F52" s="3">
        <v>0</v>
      </c>
      <c r="G52" s="27"/>
      <c r="H52" s="3">
        <v>0</v>
      </c>
      <c r="I52" s="3">
        <v>0</v>
      </c>
      <c r="J52" s="27"/>
      <c r="K52" s="27"/>
      <c r="L52" s="3" t="s">
        <v>24</v>
      </c>
    </row>
    <row r="53" spans="1:12" x14ac:dyDescent="0.25">
      <c r="A53" s="25">
        <v>350</v>
      </c>
      <c r="B53" s="23" t="s">
        <v>1932</v>
      </c>
      <c r="C53" s="3">
        <v>0</v>
      </c>
      <c r="D53" s="3">
        <v>0</v>
      </c>
      <c r="E53" s="27"/>
      <c r="F53" s="3">
        <v>0</v>
      </c>
      <c r="G53" s="27"/>
      <c r="H53" s="3">
        <v>0</v>
      </c>
      <c r="I53" s="3">
        <v>0</v>
      </c>
      <c r="J53" s="27"/>
      <c r="K53" s="27"/>
      <c r="L53" s="3" t="s">
        <v>24</v>
      </c>
    </row>
    <row r="54" spans="1:12" x14ac:dyDescent="0.25">
      <c r="A54" s="25">
        <v>360</v>
      </c>
      <c r="B54" s="23" t="s">
        <v>53</v>
      </c>
      <c r="C54" s="3">
        <v>0</v>
      </c>
      <c r="D54" s="3">
        <v>0</v>
      </c>
      <c r="E54" s="27"/>
      <c r="F54" s="3">
        <v>0</v>
      </c>
      <c r="G54" s="27"/>
      <c r="H54" s="3">
        <v>0</v>
      </c>
      <c r="I54" s="3">
        <v>0</v>
      </c>
      <c r="J54" s="27"/>
      <c r="K54" s="27"/>
      <c r="L54" s="3" t="s">
        <v>24</v>
      </c>
    </row>
    <row r="55" spans="1:12" x14ac:dyDescent="0.25">
      <c r="A55" s="25">
        <v>370</v>
      </c>
      <c r="B55" s="23" t="s">
        <v>54</v>
      </c>
      <c r="C55" s="27"/>
      <c r="D55" s="27"/>
      <c r="E55" s="27"/>
      <c r="F55" s="27"/>
      <c r="G55" s="27"/>
      <c r="H55" s="27"/>
      <c r="I55" s="27"/>
      <c r="J55" s="27"/>
      <c r="K55" s="27"/>
      <c r="L55" s="1" t="s">
        <v>24</v>
      </c>
    </row>
    <row r="56" spans="1:12" x14ac:dyDescent="0.25">
      <c r="A56" s="25">
        <v>380</v>
      </c>
      <c r="B56" s="23" t="s">
        <v>1933</v>
      </c>
      <c r="C56" s="3">
        <v>0</v>
      </c>
      <c r="D56" s="3">
        <v>3375302000</v>
      </c>
      <c r="E56" s="27"/>
      <c r="F56" s="3">
        <v>3698748000</v>
      </c>
      <c r="G56" s="27"/>
      <c r="H56" s="3">
        <v>2261969817</v>
      </c>
      <c r="I56" s="3">
        <v>3189030264</v>
      </c>
      <c r="J56" s="27"/>
      <c r="K56" s="27"/>
      <c r="L56" s="3" t="s">
        <v>24</v>
      </c>
    </row>
    <row r="57" spans="1:12" x14ac:dyDescent="0.25">
      <c r="A57" s="25">
        <v>390</v>
      </c>
      <c r="B57" s="23" t="s">
        <v>1934</v>
      </c>
      <c r="C57" s="27"/>
      <c r="D57" s="27"/>
      <c r="E57" s="27"/>
      <c r="F57" s="27"/>
      <c r="G57" s="27"/>
      <c r="H57" s="27"/>
      <c r="I57" s="27"/>
      <c r="J57" s="27"/>
      <c r="K57" s="27"/>
      <c r="L57" s="1" t="s">
        <v>24</v>
      </c>
    </row>
    <row r="58" spans="1:12" x14ac:dyDescent="0.25">
      <c r="A58" s="25">
        <v>400</v>
      </c>
      <c r="B58" s="23" t="s">
        <v>1935</v>
      </c>
      <c r="C58" s="3">
        <v>0</v>
      </c>
      <c r="D58" s="3">
        <v>0</v>
      </c>
      <c r="E58" s="27"/>
      <c r="F58" s="3">
        <v>0</v>
      </c>
      <c r="G58" s="27"/>
      <c r="H58" s="3">
        <v>0</v>
      </c>
      <c r="I58" s="3">
        <v>0</v>
      </c>
      <c r="J58" s="27"/>
      <c r="K58" s="27"/>
      <c r="L58" s="3" t="s">
        <v>24</v>
      </c>
    </row>
    <row r="59" spans="1:12" x14ac:dyDescent="0.25">
      <c r="A59" s="25">
        <v>410</v>
      </c>
      <c r="B59" s="23" t="s">
        <v>1936</v>
      </c>
      <c r="C59" s="3">
        <v>0</v>
      </c>
      <c r="D59" s="3">
        <v>0</v>
      </c>
      <c r="E59" s="27"/>
      <c r="F59" s="3">
        <v>0</v>
      </c>
      <c r="G59" s="27"/>
      <c r="H59" s="3">
        <v>0</v>
      </c>
      <c r="I59" s="3">
        <v>0</v>
      </c>
      <c r="J59" s="27"/>
      <c r="K59" s="27"/>
      <c r="L59" s="3" t="s">
        <v>24</v>
      </c>
    </row>
    <row r="60" spans="1:12" x14ac:dyDescent="0.25">
      <c r="A60" s="25">
        <v>420</v>
      </c>
      <c r="B60" s="23" t="s">
        <v>55</v>
      </c>
      <c r="C60" s="27"/>
      <c r="D60" s="27"/>
      <c r="E60" s="27"/>
      <c r="F60" s="27"/>
      <c r="G60" s="27"/>
      <c r="H60" s="27"/>
      <c r="I60" s="27"/>
      <c r="J60" s="27"/>
      <c r="K60" s="27"/>
      <c r="L60" s="1" t="s">
        <v>24</v>
      </c>
    </row>
    <row r="61" spans="1:12" x14ac:dyDescent="0.25">
      <c r="A61" s="23"/>
      <c r="B61" s="23"/>
      <c r="C61" s="23"/>
      <c r="D61" s="23" t="s">
        <v>1937</v>
      </c>
      <c r="E61" s="23"/>
      <c r="F61" s="23" t="s">
        <v>1937</v>
      </c>
      <c r="G61" s="23"/>
      <c r="H61" s="23"/>
      <c r="I61" s="23"/>
      <c r="J61" s="23"/>
      <c r="K61" s="23"/>
      <c r="L61" s="23"/>
    </row>
    <row r="62" spans="1:12" x14ac:dyDescent="0.25">
      <c r="A62" s="23"/>
      <c r="B62" s="23"/>
      <c r="C62" s="23"/>
      <c r="D62" s="23" t="s">
        <v>1937</v>
      </c>
      <c r="E62" s="23"/>
      <c r="F62" s="23" t="s">
        <v>1937</v>
      </c>
      <c r="G62" s="23"/>
      <c r="H62" s="23" t="s">
        <v>1937</v>
      </c>
      <c r="I62" s="23"/>
      <c r="J62" s="23"/>
      <c r="K62" s="23"/>
      <c r="L62" s="23"/>
    </row>
    <row r="63" spans="1:12" x14ac:dyDescent="0.25">
      <c r="A63" s="23"/>
      <c r="B63" s="23"/>
      <c r="C63" s="23"/>
      <c r="D63" s="23" t="s">
        <v>1937</v>
      </c>
      <c r="E63" s="23"/>
      <c r="F63" s="23" t="s">
        <v>1937</v>
      </c>
      <c r="G63" s="23"/>
      <c r="H63" s="23" t="s">
        <v>1937</v>
      </c>
      <c r="I63" s="23"/>
      <c r="J63" s="23"/>
      <c r="K63" s="23"/>
      <c r="L63" s="23"/>
    </row>
    <row r="64" spans="1:12" x14ac:dyDescent="0.25">
      <c r="A64" s="23"/>
      <c r="B64" s="23"/>
      <c r="C64" s="23"/>
      <c r="D64" s="23" t="s">
        <v>1937</v>
      </c>
      <c r="E64" s="23"/>
      <c r="F64" s="23" t="s">
        <v>1937</v>
      </c>
      <c r="G64" s="23"/>
      <c r="H64" s="23" t="s">
        <v>1937</v>
      </c>
      <c r="I64" s="23"/>
      <c r="J64" s="23"/>
      <c r="K64" s="23"/>
      <c r="L64" s="23"/>
    </row>
    <row r="65" spans="4:8" x14ac:dyDescent="0.25">
      <c r="D65" s="23" t="s">
        <v>1937</v>
      </c>
      <c r="E65" s="23"/>
      <c r="F65" s="23"/>
      <c r="G65" s="23"/>
      <c r="H65" s="23" t="s">
        <v>1937</v>
      </c>
    </row>
    <row r="66" spans="4:8" x14ac:dyDescent="0.25">
      <c r="D66" s="23" t="s">
        <v>1938</v>
      </c>
      <c r="E66" s="23"/>
      <c r="F66" s="23"/>
      <c r="G66" s="23"/>
      <c r="H66" s="23"/>
    </row>
  </sheetData>
  <mergeCells count="3">
    <mergeCell ref="D1:G1"/>
    <mergeCell ref="D2:G2"/>
    <mergeCell ref="B8:L8"/>
  </mergeCells>
  <dataValidations xWindow="1157" yWindow="442" count="9">
    <dataValidation type="decimal" allowBlank="1" showInputMessage="1" showErrorMessage="1" errorTitle="Entrada no válida" error="Por favor escriba un número" promptTitle="Escriba un número en esta casilla" prompt=" NO DILIGENCIAR INFORMACION EN ESTA CELDA - CAMPO FORMULADO." sqref="G37:G44 E37:E44 J39:K44 H38:K38 F38 C38:D38 J37:K37 G31:G34 E31:E34 J33:K34 K31:K32 G11:G24 E11:E24 J22:K24 H21:K21 F21 C21:D21 J16:K20 H15:K15 F15 C15:D15 J13:K14 F11:F12 H11:K12 C11: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8:C59 C56 C46:C54 C39:C44 C22:C37 C16:C20 C13: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8:D59 D56 D46:D54 D39:D44 D22:D37 D16:D20 D13:D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8:F59 I58:I59 F56 I56 F46:F54 I46:I54 F39:F44 I39:I44 F22:F37 I22:I37 F16:F20 I16:I20 F13:F14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8:H59 H56 H46:H54 H39:H44 H22:H37 H16:H20 H13:H1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L58:L59 L56 L46:L54 L44 L39:L42 L37 L35 L25:L33 L22:L23 L16:L20 L13:L14">
      <formula1>0</formula1>
      <formula2>390</formula2>
    </dataValidation>
    <dataValidation type="decimal" allowBlank="1" showInputMessage="1" showErrorMessage="1" errorTitle="Entrada no válida" error="Por favor escriba un número" promptTitle="Escriba un número en esta casilla" sqref="C60:K60 G45:G59 E45:E59 J58:K59 H57:K57 F57 C57:D57 J56:K56 H55:K55 F55 C55:D55 J46:K54 H45:K45 F45 C45:D45 G35:G36 E35:E36 J35:K36 J25:J32 K25:K30 G25:G30 E25:E30">
      <formula1>-9223372036854770000</formula1>
      <formula2>9223372036854770000</formula2>
    </dataValidation>
    <dataValidation type="textLength" allowBlank="1" showInputMessage="1" error="Escriba un texto  Maximo 390 Caracteres" promptTitle="Cualquier contenido Maximo 390 Caracteres" sqref="L36">
      <formula1>0</formula1>
      <formula2>390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L43">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27"/>
  <sheetViews>
    <sheetView topLeftCell="A13" workbookViewId="0">
      <selection activeCell="E13" sqref="E13"/>
    </sheetView>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28.42578125" customWidth="1"/>
    <col min="10" max="256" width="8" hidden="1"/>
  </cols>
  <sheetData>
    <row r="1" spans="1:8" x14ac:dyDescent="0.25">
      <c r="A1" s="23"/>
      <c r="B1" s="22" t="s">
        <v>0</v>
      </c>
      <c r="C1" s="22">
        <v>51</v>
      </c>
      <c r="D1" s="136" t="s">
        <v>1</v>
      </c>
      <c r="E1" s="137"/>
      <c r="F1" s="137"/>
      <c r="G1" s="137"/>
      <c r="H1" s="23"/>
    </row>
    <row r="2" spans="1:8" x14ac:dyDescent="0.25">
      <c r="A2" s="23"/>
      <c r="B2" s="22" t="s">
        <v>2</v>
      </c>
      <c r="C2" s="22">
        <v>306</v>
      </c>
      <c r="D2" s="136" t="s">
        <v>1939</v>
      </c>
      <c r="E2" s="137"/>
      <c r="F2" s="137"/>
      <c r="G2" s="137"/>
      <c r="H2" s="23"/>
    </row>
    <row r="3" spans="1:8" x14ac:dyDescent="0.25">
      <c r="A3" s="23"/>
      <c r="B3" s="22" t="s">
        <v>4</v>
      </c>
      <c r="C3" s="22">
        <v>1</v>
      </c>
      <c r="D3" s="23"/>
      <c r="E3" s="23"/>
      <c r="F3" s="23"/>
      <c r="G3" s="23"/>
      <c r="H3" s="23"/>
    </row>
    <row r="4" spans="1:8" x14ac:dyDescent="0.25">
      <c r="A4" s="23"/>
      <c r="B4" s="22" t="s">
        <v>5</v>
      </c>
      <c r="C4" s="22">
        <v>113</v>
      </c>
      <c r="D4" s="23"/>
      <c r="E4" s="23"/>
      <c r="F4" s="23"/>
      <c r="G4" s="23"/>
      <c r="H4" s="23"/>
    </row>
    <row r="5" spans="1:8" x14ac:dyDescent="0.25">
      <c r="A5" s="23"/>
      <c r="B5" s="22" t="s">
        <v>6</v>
      </c>
      <c r="C5" s="4">
        <v>42369</v>
      </c>
      <c r="D5" s="23"/>
      <c r="E5" s="23"/>
      <c r="F5" s="23"/>
      <c r="G5" s="23"/>
      <c r="H5" s="23"/>
    </row>
    <row r="6" spans="1:8" x14ac:dyDescent="0.25">
      <c r="A6" s="23"/>
      <c r="B6" s="22" t="s">
        <v>7</v>
      </c>
      <c r="C6" s="22">
        <v>12</v>
      </c>
      <c r="D6" s="22" t="s">
        <v>8</v>
      </c>
      <c r="E6" s="23"/>
      <c r="F6" s="23"/>
      <c r="G6" s="23"/>
      <c r="H6" s="23"/>
    </row>
    <row r="8" spans="1:8" x14ac:dyDescent="0.25">
      <c r="A8" s="22" t="s">
        <v>9</v>
      </c>
      <c r="B8" s="136" t="s">
        <v>1940</v>
      </c>
      <c r="C8" s="137"/>
      <c r="D8" s="137"/>
      <c r="E8" s="137"/>
      <c r="F8" s="137"/>
      <c r="G8" s="137"/>
      <c r="H8" s="137"/>
    </row>
    <row r="9" spans="1:8" x14ac:dyDescent="0.25">
      <c r="A9" s="23"/>
      <c r="B9" s="23"/>
      <c r="C9" s="22">
        <v>4</v>
      </c>
      <c r="D9" s="22">
        <v>7</v>
      </c>
      <c r="E9" s="22">
        <v>8</v>
      </c>
      <c r="F9" s="22">
        <v>12</v>
      </c>
      <c r="G9" s="22">
        <v>16</v>
      </c>
      <c r="H9" s="22">
        <v>20</v>
      </c>
    </row>
    <row r="10" spans="1:8" x14ac:dyDescent="0.25">
      <c r="A10" s="23"/>
      <c r="B10" s="23"/>
      <c r="C10" s="22" t="s">
        <v>1941</v>
      </c>
      <c r="D10" s="22" t="s">
        <v>244</v>
      </c>
      <c r="E10" s="22" t="s">
        <v>1942</v>
      </c>
      <c r="F10" s="22" t="s">
        <v>1943</v>
      </c>
      <c r="G10" s="22" t="s">
        <v>1944</v>
      </c>
      <c r="H10" s="22" t="s">
        <v>23</v>
      </c>
    </row>
    <row r="11" spans="1:8" ht="48" customHeight="1" x14ac:dyDescent="0.25">
      <c r="A11" s="22">
        <v>10</v>
      </c>
      <c r="B11" s="23" t="s">
        <v>1945</v>
      </c>
      <c r="C11" s="1" t="s">
        <v>1946</v>
      </c>
      <c r="D11" s="1" t="s">
        <v>24</v>
      </c>
      <c r="E11" s="3">
        <v>30</v>
      </c>
      <c r="F11" s="3">
        <v>30</v>
      </c>
      <c r="G11" s="52"/>
      <c r="H11" s="9" t="s">
        <v>1947</v>
      </c>
    </row>
    <row r="12" spans="1:8" ht="48" customHeight="1" x14ac:dyDescent="0.25">
      <c r="A12" s="22">
        <v>20</v>
      </c>
      <c r="B12" s="23" t="s">
        <v>1948</v>
      </c>
      <c r="C12" s="1" t="s">
        <v>1949</v>
      </c>
      <c r="D12" s="1" t="s">
        <v>24</v>
      </c>
      <c r="E12" s="3">
        <v>9.6</v>
      </c>
      <c r="F12" s="3">
        <v>20</v>
      </c>
      <c r="G12" s="52"/>
      <c r="H12" s="9" t="s">
        <v>1947</v>
      </c>
    </row>
    <row r="13" spans="1:8" ht="48" customHeight="1" x14ac:dyDescent="0.25">
      <c r="A13" s="22">
        <v>30</v>
      </c>
      <c r="B13" s="23" t="s">
        <v>1950</v>
      </c>
      <c r="C13" s="1" t="s">
        <v>1951</v>
      </c>
      <c r="D13" s="1" t="s">
        <v>24</v>
      </c>
      <c r="E13" s="3">
        <v>70</v>
      </c>
      <c r="F13" s="3">
        <v>70</v>
      </c>
      <c r="G13" s="52"/>
      <c r="H13" s="9" t="s">
        <v>1952</v>
      </c>
    </row>
    <row r="14" spans="1:8" x14ac:dyDescent="0.25">
      <c r="A14" s="22">
        <v>-1</v>
      </c>
      <c r="B14" s="23"/>
      <c r="C14" s="1" t="s">
        <v>24</v>
      </c>
      <c r="D14" s="1" t="s">
        <v>24</v>
      </c>
      <c r="E14" s="1" t="s">
        <v>24</v>
      </c>
      <c r="F14" s="1" t="s">
        <v>24</v>
      </c>
      <c r="G14" s="1" t="s">
        <v>24</v>
      </c>
      <c r="H14" s="1" t="s">
        <v>24</v>
      </c>
    </row>
    <row r="15" spans="1:8" x14ac:dyDescent="0.25">
      <c r="A15" s="22">
        <v>999999</v>
      </c>
      <c r="B15" s="23" t="s">
        <v>1953</v>
      </c>
      <c r="C15" s="1" t="s">
        <v>24</v>
      </c>
      <c r="D15" s="1" t="s">
        <v>24</v>
      </c>
      <c r="E15" s="1" t="s">
        <v>24</v>
      </c>
      <c r="F15" s="1" t="s">
        <v>24</v>
      </c>
      <c r="G15" s="23"/>
      <c r="H15" s="1" t="s">
        <v>24</v>
      </c>
    </row>
    <row r="17" spans="1:8" x14ac:dyDescent="0.25">
      <c r="A17" s="22" t="s">
        <v>69</v>
      </c>
      <c r="B17" s="136" t="s">
        <v>1954</v>
      </c>
      <c r="C17" s="137"/>
      <c r="D17" s="137"/>
      <c r="E17" s="137"/>
      <c r="F17" s="137"/>
      <c r="G17" s="137"/>
      <c r="H17" s="137"/>
    </row>
    <row r="18" spans="1:8" x14ac:dyDescent="0.25">
      <c r="A18" s="23"/>
      <c r="B18" s="23"/>
      <c r="C18" s="22">
        <v>4</v>
      </c>
      <c r="D18" s="22">
        <v>7</v>
      </c>
      <c r="E18" s="22">
        <v>8</v>
      </c>
      <c r="F18" s="22">
        <v>12</v>
      </c>
      <c r="G18" s="22">
        <v>16</v>
      </c>
      <c r="H18" s="22">
        <v>20</v>
      </c>
    </row>
    <row r="19" spans="1:8" x14ac:dyDescent="0.25">
      <c r="A19" s="23"/>
      <c r="B19" s="23"/>
      <c r="C19" s="22" t="s">
        <v>1941</v>
      </c>
      <c r="D19" s="22" t="s">
        <v>244</v>
      </c>
      <c r="E19" s="22" t="s">
        <v>1942</v>
      </c>
      <c r="F19" s="22" t="s">
        <v>1943</v>
      </c>
      <c r="G19" s="22" t="s">
        <v>1944</v>
      </c>
      <c r="H19" s="22" t="s">
        <v>23</v>
      </c>
    </row>
    <row r="20" spans="1:8" x14ac:dyDescent="0.25">
      <c r="A20" s="22">
        <v>1</v>
      </c>
      <c r="B20" s="23" t="s">
        <v>66</v>
      </c>
      <c r="C20" s="3" t="s">
        <v>1955</v>
      </c>
      <c r="D20" s="3" t="s">
        <v>1956</v>
      </c>
      <c r="E20" s="3">
        <v>59</v>
      </c>
      <c r="F20" s="3">
        <v>59</v>
      </c>
      <c r="G20" s="52"/>
      <c r="H20" s="3" t="s">
        <v>24</v>
      </c>
    </row>
    <row r="21" spans="1:8" x14ac:dyDescent="0.25">
      <c r="A21" s="22">
        <v>-1</v>
      </c>
      <c r="B21" s="23"/>
      <c r="C21" s="1" t="s">
        <v>24</v>
      </c>
      <c r="D21" s="1" t="s">
        <v>24</v>
      </c>
      <c r="E21" s="1" t="s">
        <v>24</v>
      </c>
      <c r="F21" s="1" t="s">
        <v>24</v>
      </c>
      <c r="G21" s="1" t="s">
        <v>24</v>
      </c>
      <c r="H21" s="1" t="s">
        <v>24</v>
      </c>
    </row>
    <row r="22" spans="1:8" x14ac:dyDescent="0.25">
      <c r="A22" s="22">
        <v>999999</v>
      </c>
      <c r="B22" s="23" t="s">
        <v>68</v>
      </c>
      <c r="C22" s="1" t="s">
        <v>24</v>
      </c>
      <c r="D22" s="1" t="s">
        <v>24</v>
      </c>
      <c r="E22" s="1" t="s">
        <v>24</v>
      </c>
      <c r="F22" s="1" t="s">
        <v>24</v>
      </c>
      <c r="G22" s="23"/>
      <c r="H22" s="1" t="s">
        <v>24</v>
      </c>
    </row>
    <row r="24" spans="1:8" x14ac:dyDescent="0.25">
      <c r="A24" s="22" t="s">
        <v>71</v>
      </c>
      <c r="B24" s="136" t="s">
        <v>1957</v>
      </c>
      <c r="C24" s="137"/>
      <c r="D24" s="137"/>
      <c r="E24" s="137"/>
      <c r="F24" s="137"/>
      <c r="G24" s="137"/>
      <c r="H24" s="137"/>
    </row>
    <row r="25" spans="1:8" x14ac:dyDescent="0.25">
      <c r="A25" s="23"/>
      <c r="B25" s="23"/>
      <c r="C25" s="22">
        <v>4</v>
      </c>
      <c r="D25" s="22">
        <v>7</v>
      </c>
      <c r="E25" s="22">
        <v>8</v>
      </c>
      <c r="F25" s="22">
        <v>12</v>
      </c>
      <c r="G25" s="22">
        <v>16</v>
      </c>
      <c r="H25" s="22">
        <v>20</v>
      </c>
    </row>
    <row r="26" spans="1:8" x14ac:dyDescent="0.25">
      <c r="A26" s="23"/>
      <c r="B26" s="23"/>
      <c r="C26" s="22" t="s">
        <v>1941</v>
      </c>
      <c r="D26" s="22" t="s">
        <v>244</v>
      </c>
      <c r="E26" s="22" t="s">
        <v>1942</v>
      </c>
      <c r="F26" s="22" t="s">
        <v>1943</v>
      </c>
      <c r="G26" s="22" t="s">
        <v>1944</v>
      </c>
      <c r="H26" s="22" t="s">
        <v>23</v>
      </c>
    </row>
    <row r="27" spans="1:8" x14ac:dyDescent="0.25">
      <c r="A27" s="22">
        <v>10</v>
      </c>
      <c r="B27" s="23" t="s">
        <v>94</v>
      </c>
      <c r="C27" s="1" t="s">
        <v>24</v>
      </c>
      <c r="D27" s="1" t="s">
        <v>24</v>
      </c>
      <c r="E27" s="1" t="s">
        <v>24</v>
      </c>
      <c r="F27" s="1" t="s">
        <v>24</v>
      </c>
      <c r="G27" s="52"/>
      <c r="H27" s="1" t="s">
        <v>24</v>
      </c>
    </row>
  </sheetData>
  <mergeCells count="5">
    <mergeCell ref="D1:G1"/>
    <mergeCell ref="D2:G2"/>
    <mergeCell ref="B8:H8"/>
    <mergeCell ref="B17:H17"/>
    <mergeCell ref="B24:H24"/>
  </mergeCells>
  <dataValidations count="12">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G20 G11: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20 H11:H13">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textLength" allowBlank="1" showInputMessage="1" error="Escriba un texto " promptTitle="Cualquier contenido" prompt=" Registre EL NOMBRE COMPLETO de otras actividades no contempladas en el bloque 1, incorporadas en el PIGA. Adicione cuantas filas sean necasarias, una por cada actividad." sqref="C20">
      <formula1>0</formula1>
      <formula2>3500</formula2>
    </dataValidation>
    <dataValidation type="textLength" allowBlank="1" showInputMessage="1" error="Escriba un texto " promptTitle="Cualquier contenido" prompt=" Registre la UNIDAD DE MEDIDA a utilizar en la actividad relacionada. Esta UNIDAD DE MEDIDA se debe preservar en las columnas 8 y 12." sqref="D20">
      <formula1>0</formula1>
      <formula2>3500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9"/>
  <sheetViews>
    <sheetView workbookViewId="0">
      <selection activeCell="D27" sqref="D27"/>
    </sheetView>
  </sheetViews>
  <sheetFormatPr baseColWidth="10" defaultColWidth="9.140625" defaultRowHeight="15" x14ac:dyDescent="0.25"/>
  <cols>
    <col min="2" max="2" width="21" customWidth="1"/>
    <col min="3" max="3" width="25" customWidth="1"/>
    <col min="4" max="4" width="40" customWidth="1"/>
    <col min="5" max="6" width="28" customWidth="1"/>
    <col min="7" max="7" width="37" customWidth="1"/>
    <col min="8" max="8" width="35" customWidth="1"/>
    <col min="9" max="9" width="19" customWidth="1"/>
    <col min="11" max="256" width="8" hidden="1"/>
  </cols>
  <sheetData>
    <row r="1" spans="1:9" x14ac:dyDescent="0.25">
      <c r="A1" s="23"/>
      <c r="B1" s="22" t="s">
        <v>0</v>
      </c>
      <c r="C1" s="22">
        <v>51</v>
      </c>
      <c r="D1" s="136" t="s">
        <v>1</v>
      </c>
      <c r="E1" s="137"/>
      <c r="F1" s="137"/>
      <c r="G1" s="137"/>
      <c r="H1" s="23"/>
      <c r="I1" s="23"/>
    </row>
    <row r="2" spans="1:9" x14ac:dyDescent="0.25">
      <c r="A2" s="23"/>
      <c r="B2" s="22" t="s">
        <v>2</v>
      </c>
      <c r="C2" s="22">
        <v>305</v>
      </c>
      <c r="D2" s="136" t="s">
        <v>1958</v>
      </c>
      <c r="E2" s="137"/>
      <c r="F2" s="137"/>
      <c r="G2" s="137"/>
      <c r="H2" s="23"/>
      <c r="I2" s="23"/>
    </row>
    <row r="3" spans="1:9" x14ac:dyDescent="0.25">
      <c r="A3" s="23"/>
      <c r="B3" s="22" t="s">
        <v>4</v>
      </c>
      <c r="C3" s="22">
        <v>1</v>
      </c>
      <c r="D3" s="23"/>
      <c r="E3" s="23"/>
      <c r="F3" s="23"/>
      <c r="G3" s="23"/>
      <c r="H3" s="23"/>
      <c r="I3" s="23"/>
    </row>
    <row r="4" spans="1:9" x14ac:dyDescent="0.25">
      <c r="A4" s="23"/>
      <c r="B4" s="22" t="s">
        <v>5</v>
      </c>
      <c r="C4" s="22">
        <v>113</v>
      </c>
      <c r="D4" s="23"/>
      <c r="E4" s="23"/>
      <c r="F4" s="23"/>
      <c r="G4" s="23"/>
      <c r="H4" s="23"/>
      <c r="I4" s="23"/>
    </row>
    <row r="5" spans="1:9" x14ac:dyDescent="0.25">
      <c r="A5" s="23"/>
      <c r="B5" s="22" t="s">
        <v>6</v>
      </c>
      <c r="C5" s="4">
        <v>42369</v>
      </c>
      <c r="D5" s="23"/>
      <c r="E5" s="23"/>
      <c r="F5" s="23"/>
      <c r="G5" s="23"/>
      <c r="H5" s="23"/>
      <c r="I5" s="23"/>
    </row>
    <row r="6" spans="1:9" x14ac:dyDescent="0.25">
      <c r="A6" s="23"/>
      <c r="B6" s="22" t="s">
        <v>7</v>
      </c>
      <c r="C6" s="22">
        <v>12</v>
      </c>
      <c r="D6" s="22" t="s">
        <v>8</v>
      </c>
      <c r="E6" s="23"/>
      <c r="F6" s="23"/>
      <c r="G6" s="23"/>
      <c r="H6" s="23"/>
      <c r="I6" s="23"/>
    </row>
    <row r="8" spans="1:9" x14ac:dyDescent="0.25">
      <c r="A8" s="22" t="s">
        <v>9</v>
      </c>
      <c r="B8" s="136" t="s">
        <v>1959</v>
      </c>
      <c r="C8" s="137"/>
      <c r="D8" s="137"/>
      <c r="E8" s="137"/>
      <c r="F8" s="137"/>
      <c r="G8" s="137"/>
      <c r="H8" s="137"/>
      <c r="I8" s="137"/>
    </row>
    <row r="9" spans="1:9" x14ac:dyDescent="0.25">
      <c r="A9" s="23"/>
      <c r="B9" s="23"/>
      <c r="C9" s="22">
        <v>4</v>
      </c>
      <c r="D9" s="22">
        <v>8</v>
      </c>
      <c r="E9" s="22">
        <v>10</v>
      </c>
      <c r="F9" s="22">
        <v>11</v>
      </c>
      <c r="G9" s="22">
        <v>12</v>
      </c>
      <c r="H9" s="22">
        <v>16</v>
      </c>
      <c r="I9" s="22">
        <v>20</v>
      </c>
    </row>
    <row r="10" spans="1:9" ht="15.75" thickBot="1" x14ac:dyDescent="0.3">
      <c r="A10" s="23"/>
      <c r="B10" s="23"/>
      <c r="C10" s="22" t="s">
        <v>1960</v>
      </c>
      <c r="D10" s="22" t="s">
        <v>1961</v>
      </c>
      <c r="E10" s="22" t="s">
        <v>1962</v>
      </c>
      <c r="F10" s="22" t="s">
        <v>1963</v>
      </c>
      <c r="G10" s="22" t="s">
        <v>1964</v>
      </c>
      <c r="H10" s="22" t="s">
        <v>1944</v>
      </c>
      <c r="I10" s="22" t="s">
        <v>23</v>
      </c>
    </row>
    <row r="11" spans="1:9" ht="15.75" thickBot="1" x14ac:dyDescent="0.3">
      <c r="A11" s="22">
        <v>1</v>
      </c>
      <c r="B11" s="23" t="s">
        <v>66</v>
      </c>
      <c r="C11" s="3" t="s">
        <v>120</v>
      </c>
      <c r="D11" s="3">
        <v>100</v>
      </c>
      <c r="E11" s="3" t="s">
        <v>56</v>
      </c>
      <c r="F11" s="3" t="s">
        <v>1965</v>
      </c>
      <c r="G11" s="15">
        <v>10.8</v>
      </c>
      <c r="H11" s="52"/>
      <c r="I11" s="3" t="s">
        <v>24</v>
      </c>
    </row>
    <row r="12" spans="1:9" s="6" customFormat="1" ht="15.75" thickBot="1" x14ac:dyDescent="0.3">
      <c r="A12" s="22">
        <v>2</v>
      </c>
      <c r="B12" s="23" t="s">
        <v>67</v>
      </c>
      <c r="C12" s="3" t="s">
        <v>132</v>
      </c>
      <c r="D12" s="3">
        <v>94</v>
      </c>
      <c r="E12" s="3" t="s">
        <v>56</v>
      </c>
      <c r="F12" s="3" t="s">
        <v>1965</v>
      </c>
      <c r="G12" s="15">
        <v>56.3</v>
      </c>
      <c r="H12" s="53"/>
      <c r="I12" s="10"/>
    </row>
    <row r="13" spans="1:9" s="6" customFormat="1" ht="15.75" thickBot="1" x14ac:dyDescent="0.3">
      <c r="A13" s="22">
        <v>3</v>
      </c>
      <c r="B13" s="23" t="s">
        <v>127</v>
      </c>
      <c r="C13" s="3" t="s">
        <v>1966</v>
      </c>
      <c r="D13" s="3">
        <v>100</v>
      </c>
      <c r="E13" s="3" t="s">
        <v>56</v>
      </c>
      <c r="F13" s="3" t="s">
        <v>1965</v>
      </c>
      <c r="G13" s="15">
        <v>10.5</v>
      </c>
      <c r="H13" s="53"/>
      <c r="I13" s="10"/>
    </row>
    <row r="14" spans="1:9" s="6" customFormat="1" ht="15.75" thickBot="1" x14ac:dyDescent="0.3">
      <c r="A14" s="22">
        <v>4</v>
      </c>
      <c r="B14" s="23" t="s">
        <v>130</v>
      </c>
      <c r="C14" s="3" t="s">
        <v>154</v>
      </c>
      <c r="D14" s="3">
        <v>100</v>
      </c>
      <c r="E14" s="3" t="s">
        <v>56</v>
      </c>
      <c r="F14" s="3" t="s">
        <v>1965</v>
      </c>
      <c r="G14" s="15">
        <v>12.5</v>
      </c>
      <c r="H14" s="53"/>
      <c r="I14" s="10"/>
    </row>
    <row r="15" spans="1:9" s="6" customFormat="1" ht="15.75" thickBot="1" x14ac:dyDescent="0.3">
      <c r="A15" s="22">
        <v>5</v>
      </c>
      <c r="B15" s="23" t="s">
        <v>135</v>
      </c>
      <c r="C15" s="3" t="s">
        <v>163</v>
      </c>
      <c r="D15" s="3">
        <v>100</v>
      </c>
      <c r="E15" s="3" t="s">
        <v>56</v>
      </c>
      <c r="F15" s="3" t="s">
        <v>1965</v>
      </c>
      <c r="G15" s="15">
        <v>1.3</v>
      </c>
      <c r="H15" s="53"/>
      <c r="I15" s="10"/>
    </row>
    <row r="16" spans="1:9" s="6" customFormat="1" ht="15.75" thickBot="1" x14ac:dyDescent="0.3">
      <c r="A16" s="22">
        <v>6</v>
      </c>
      <c r="B16" s="23" t="s">
        <v>138</v>
      </c>
      <c r="C16" s="3" t="s">
        <v>1967</v>
      </c>
      <c r="D16" s="3">
        <v>100</v>
      </c>
      <c r="E16" s="3" t="s">
        <v>56</v>
      </c>
      <c r="F16" s="3" t="s">
        <v>1965</v>
      </c>
      <c r="G16" s="15">
        <v>8.6</v>
      </c>
      <c r="H16" s="53"/>
      <c r="I16" s="10"/>
    </row>
    <row r="17" spans="1:9" x14ac:dyDescent="0.25">
      <c r="A17" s="22">
        <v>-1</v>
      </c>
      <c r="B17" s="23"/>
      <c r="C17" s="1" t="s">
        <v>24</v>
      </c>
      <c r="D17" s="1" t="s">
        <v>24</v>
      </c>
      <c r="E17" s="1" t="s">
        <v>24</v>
      </c>
      <c r="F17" s="1" t="s">
        <v>24</v>
      </c>
      <c r="G17" s="1" t="s">
        <v>24</v>
      </c>
      <c r="H17" s="1" t="s">
        <v>24</v>
      </c>
      <c r="I17" s="1" t="s">
        <v>24</v>
      </c>
    </row>
    <row r="18" spans="1:9" x14ac:dyDescent="0.25">
      <c r="A18" s="22">
        <v>999999</v>
      </c>
      <c r="B18" s="23" t="s">
        <v>68</v>
      </c>
      <c r="C18" s="1" t="s">
        <v>24</v>
      </c>
      <c r="D18" s="1" t="s">
        <v>24</v>
      </c>
      <c r="E18" s="1" t="s">
        <v>24</v>
      </c>
      <c r="F18" s="1" t="s">
        <v>24</v>
      </c>
      <c r="G18" s="23"/>
      <c r="H18" s="23"/>
      <c r="I18" s="1" t="s">
        <v>24</v>
      </c>
    </row>
    <row r="351008" spans="1:1" x14ac:dyDescent="0.25">
      <c r="A351008" s="23" t="s">
        <v>56</v>
      </c>
    </row>
    <row r="351009" spans="1:1" x14ac:dyDescent="0.25">
      <c r="A351009" s="23" t="s">
        <v>26</v>
      </c>
    </row>
  </sheetData>
  <mergeCells count="3">
    <mergeCell ref="D1:G1"/>
    <mergeCell ref="D2:G2"/>
    <mergeCell ref="B8:I8"/>
  </mergeCells>
  <dataValidations count="3">
    <dataValidation type="decimal" allowBlank="1" showInputMessage="1" showErrorMessage="1" errorTitle="Entrada no válida" error="Por favor escriba un número" promptTitle="Escriba un número en esta casilla" prompt=" NO REGISTRE INFORMACIÓN EN ESTA CELDA - CAMPO CALCULADO." sqref="H11:H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I11:I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la ponderación ha sido aprobada por el Consejo Directivo. Si selecciona NO, asigne igualdad de porcentaje a cada uno de los programas incorporados en la columna 12." sqref="E11:E16">
      <formula1>$A$351002:$A$351004</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18"/>
  <sheetViews>
    <sheetView workbookViewId="0">
      <selection activeCell="F16" sqref="F16"/>
    </sheetView>
  </sheetViews>
  <sheetFormatPr baseColWidth="10" defaultColWidth="9.140625" defaultRowHeight="15" x14ac:dyDescent="0.25"/>
  <cols>
    <col min="2" max="2" width="57" customWidth="1"/>
    <col min="3" max="3" width="11" customWidth="1"/>
    <col min="4" max="4" width="46" customWidth="1"/>
    <col min="5" max="5" width="37" customWidth="1"/>
    <col min="6" max="6" width="19" customWidth="1"/>
    <col min="8" max="256" width="8" hidden="1"/>
  </cols>
  <sheetData>
    <row r="1" spans="1:7" x14ac:dyDescent="0.25">
      <c r="A1" s="23"/>
      <c r="B1" s="22" t="s">
        <v>0</v>
      </c>
      <c r="C1" s="22">
        <v>51</v>
      </c>
      <c r="D1" s="136" t="s">
        <v>1</v>
      </c>
      <c r="E1" s="137"/>
      <c r="F1" s="137"/>
      <c r="G1" s="137"/>
    </row>
    <row r="2" spans="1:7" x14ac:dyDescent="0.25">
      <c r="A2" s="23"/>
      <c r="B2" s="22" t="s">
        <v>2</v>
      </c>
      <c r="C2" s="22">
        <v>319</v>
      </c>
      <c r="D2" s="136" t="s">
        <v>1968</v>
      </c>
      <c r="E2" s="137"/>
      <c r="F2" s="137"/>
      <c r="G2" s="137"/>
    </row>
    <row r="3" spans="1:7" x14ac:dyDescent="0.25">
      <c r="A3" s="23"/>
      <c r="B3" s="22" t="s">
        <v>4</v>
      </c>
      <c r="C3" s="22">
        <v>1</v>
      </c>
      <c r="D3" s="23"/>
      <c r="E3" s="23"/>
      <c r="F3" s="23"/>
      <c r="G3" s="23"/>
    </row>
    <row r="4" spans="1:7" x14ac:dyDescent="0.25">
      <c r="A4" s="23"/>
      <c r="B4" s="22" t="s">
        <v>5</v>
      </c>
      <c r="C4" s="22">
        <v>113</v>
      </c>
      <c r="D4" s="23"/>
      <c r="E4" s="23"/>
      <c r="F4" s="23"/>
      <c r="G4" s="23"/>
    </row>
    <row r="5" spans="1:7" x14ac:dyDescent="0.25">
      <c r="A5" s="23"/>
      <c r="B5" s="22" t="s">
        <v>6</v>
      </c>
      <c r="C5" s="4">
        <v>42369</v>
      </c>
      <c r="D5" s="23"/>
      <c r="E5" s="23"/>
      <c r="F5" s="23"/>
      <c r="G5" s="23"/>
    </row>
    <row r="6" spans="1:7" x14ac:dyDescent="0.25">
      <c r="A6" s="23"/>
      <c r="B6" s="22" t="s">
        <v>7</v>
      </c>
      <c r="C6" s="22">
        <v>12</v>
      </c>
      <c r="D6" s="22" t="s">
        <v>8</v>
      </c>
      <c r="E6" s="23"/>
      <c r="F6" s="23"/>
      <c r="G6" s="23"/>
    </row>
    <row r="8" spans="1:7" x14ac:dyDescent="0.25">
      <c r="A8" s="22" t="s">
        <v>9</v>
      </c>
      <c r="B8" s="136" t="s">
        <v>1959</v>
      </c>
      <c r="C8" s="137"/>
      <c r="D8" s="137"/>
      <c r="E8" s="137"/>
      <c r="F8" s="137"/>
      <c r="G8" s="23"/>
    </row>
    <row r="9" spans="1:7" x14ac:dyDescent="0.25">
      <c r="A9" s="23"/>
      <c r="B9" s="23"/>
      <c r="C9" s="22">
        <v>4</v>
      </c>
      <c r="D9" s="22">
        <v>8</v>
      </c>
      <c r="E9" s="22">
        <v>12</v>
      </c>
      <c r="F9" s="22">
        <v>16</v>
      </c>
      <c r="G9" s="23"/>
    </row>
    <row r="10" spans="1:7" x14ac:dyDescent="0.25">
      <c r="A10" s="23"/>
      <c r="B10" s="23"/>
      <c r="C10" s="22" t="s">
        <v>1969</v>
      </c>
      <c r="D10" s="22" t="s">
        <v>1970</v>
      </c>
      <c r="E10" s="22" t="s">
        <v>1971</v>
      </c>
      <c r="F10" s="22" t="s">
        <v>23</v>
      </c>
      <c r="G10" s="23"/>
    </row>
    <row r="11" spans="1:7" ht="45" x14ac:dyDescent="0.25">
      <c r="A11" s="22">
        <v>10</v>
      </c>
      <c r="B11" s="23" t="s">
        <v>1972</v>
      </c>
      <c r="C11" s="52"/>
      <c r="D11" s="3" t="s">
        <v>1973</v>
      </c>
      <c r="E11" s="3" t="s">
        <v>1973</v>
      </c>
      <c r="F11" s="9" t="s">
        <v>1974</v>
      </c>
      <c r="G11" s="23"/>
    </row>
    <row r="13" spans="1:7" x14ac:dyDescent="0.25">
      <c r="A13" s="22" t="s">
        <v>69</v>
      </c>
      <c r="B13" s="136" t="s">
        <v>1975</v>
      </c>
      <c r="C13" s="137"/>
      <c r="D13" s="137"/>
      <c r="E13" s="137"/>
      <c r="F13" s="137"/>
      <c r="G13" s="23"/>
    </row>
    <row r="14" spans="1:7" x14ac:dyDescent="0.25">
      <c r="A14" s="23"/>
      <c r="B14" s="23"/>
      <c r="C14" s="22">
        <v>4</v>
      </c>
      <c r="D14" s="22">
        <v>8</v>
      </c>
      <c r="E14" s="22">
        <v>12</v>
      </c>
      <c r="F14" s="22">
        <v>16</v>
      </c>
      <c r="G14" s="23"/>
    </row>
    <row r="15" spans="1:7" x14ac:dyDescent="0.25">
      <c r="A15" s="23"/>
      <c r="B15" s="23"/>
      <c r="C15" s="22" t="s">
        <v>1969</v>
      </c>
      <c r="D15" s="22" t="s">
        <v>1970</v>
      </c>
      <c r="E15" s="22" t="s">
        <v>1971</v>
      </c>
      <c r="F15" s="22" t="s">
        <v>23</v>
      </c>
      <c r="G15" s="23"/>
    </row>
    <row r="16" spans="1:7" ht="30" x14ac:dyDescent="0.25">
      <c r="A16" s="22">
        <v>10</v>
      </c>
      <c r="B16" s="23" t="s">
        <v>1976</v>
      </c>
      <c r="C16" s="3">
        <v>5</v>
      </c>
      <c r="D16" s="3" t="s">
        <v>1977</v>
      </c>
      <c r="E16" s="3" t="s">
        <v>1977</v>
      </c>
      <c r="F16" s="105" t="s">
        <v>1978</v>
      </c>
      <c r="G16" s="23"/>
    </row>
    <row r="17" spans="1:6" x14ac:dyDescent="0.25">
      <c r="A17" s="22">
        <v>20</v>
      </c>
      <c r="B17" s="23" t="s">
        <v>1979</v>
      </c>
      <c r="C17" s="3">
        <v>5</v>
      </c>
      <c r="D17" s="1" t="s">
        <v>24</v>
      </c>
      <c r="E17" s="1" t="s">
        <v>24</v>
      </c>
      <c r="F17" s="3" t="s">
        <v>24</v>
      </c>
    </row>
    <row r="18" spans="1:6" x14ac:dyDescent="0.25">
      <c r="A18" s="22">
        <v>30</v>
      </c>
      <c r="B18" s="23" t="s">
        <v>1980</v>
      </c>
      <c r="C18" s="52"/>
      <c r="D18" s="1" t="s">
        <v>24</v>
      </c>
      <c r="E18" s="1" t="s">
        <v>24</v>
      </c>
      <c r="F18" s="1" t="s">
        <v>24</v>
      </c>
    </row>
  </sheetData>
  <mergeCells count="4">
    <mergeCell ref="D1:G1"/>
    <mergeCell ref="D2:G2"/>
    <mergeCell ref="B8:F8"/>
    <mergeCell ref="B13:F13"/>
  </mergeCells>
  <dataValidations count="6">
    <dataValidation type="decimal" allowBlank="1" showInputMessage="1" showErrorMessage="1" errorTitle="Entrada no válida" error="Por favor escriba un número" promptTitle="Escriba un número en esta casilla" prompt=" NO REGISTRE INFORMACIÓN EN ESTA CELDA - CAMPO CALCULADO." sqref="C11 C18">
      <formula1>-9223372036854770000</formula1>
      <formula2>9223372036854770000</formula2>
    </dataValidation>
    <dataValidation type="textLength" allowBlank="1" showInputMessage="1" error="Escriba un texto " promptTitle="Cualquier contenido" prompt=" Registre la DEPENDENCIA generadora de la información." sqref="D11 D16">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1 E16">
      <formula1>0</formula1>
      <formula2>3500</formula2>
    </dataValidation>
    <dataValidation type="textLength" allowBlank="1" showInputMessage="1" error="Escriba un texto  Maximo 390 Caracteres" promptTitle="Cualquier contenido Maximo 390 Caracteres" prompt=" Registre aspectos importantes a considerar." sqref="F11 F16:F17">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que se encuentran operando al final de la vigencia."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ódulos del SIA desarrollados y aprobados con Acto Administrativo por el IDEAM." sqref="C17">
      <formula1>-9223372036854770000</formula1>
      <formula2>9223372036854770000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54"/>
  <sheetViews>
    <sheetView topLeftCell="B13" workbookViewId="0">
      <selection activeCell="B19" sqref="B19"/>
    </sheetView>
  </sheetViews>
  <sheetFormatPr baseColWidth="10" defaultColWidth="9.140625" defaultRowHeight="15" x14ac:dyDescent="0.25"/>
  <cols>
    <col min="1" max="1" width="9.140625" style="108"/>
    <col min="2" max="2" width="77" style="108" customWidth="1"/>
    <col min="3" max="3" width="11" style="114" customWidth="1"/>
    <col min="4" max="4" width="46" style="108" customWidth="1"/>
    <col min="5" max="5" width="37" style="108" customWidth="1"/>
    <col min="6" max="6" width="29.5703125" style="108" customWidth="1"/>
    <col min="7" max="16384" width="9.140625" style="108"/>
  </cols>
  <sheetData>
    <row r="1" spans="1:7" x14ac:dyDescent="0.25">
      <c r="B1" s="106" t="s">
        <v>0</v>
      </c>
      <c r="C1" s="106">
        <v>51</v>
      </c>
      <c r="D1" s="142" t="s">
        <v>1</v>
      </c>
      <c r="E1" s="144"/>
      <c r="F1" s="144"/>
      <c r="G1" s="144"/>
    </row>
    <row r="2" spans="1:7" x14ac:dyDescent="0.25">
      <c r="B2" s="106" t="s">
        <v>2</v>
      </c>
      <c r="C2" s="106">
        <v>320</v>
      </c>
      <c r="D2" s="142" t="s">
        <v>1981</v>
      </c>
      <c r="E2" s="144"/>
      <c r="F2" s="144"/>
      <c r="G2" s="144"/>
    </row>
    <row r="3" spans="1:7" x14ac:dyDescent="0.25">
      <c r="B3" s="106" t="s">
        <v>4</v>
      </c>
      <c r="C3" s="106">
        <v>1</v>
      </c>
    </row>
    <row r="4" spans="1:7" x14ac:dyDescent="0.25">
      <c r="B4" s="106" t="s">
        <v>5</v>
      </c>
      <c r="C4" s="106">
        <v>113</v>
      </c>
    </row>
    <row r="5" spans="1:7" x14ac:dyDescent="0.25">
      <c r="B5" s="106" t="s">
        <v>6</v>
      </c>
      <c r="C5" s="57">
        <v>42369</v>
      </c>
    </row>
    <row r="6" spans="1:7" x14ac:dyDescent="0.25">
      <c r="B6" s="106" t="s">
        <v>7</v>
      </c>
      <c r="C6" s="106">
        <v>12</v>
      </c>
      <c r="D6" s="106" t="s">
        <v>8</v>
      </c>
    </row>
    <row r="8" spans="1:7" x14ac:dyDescent="0.25">
      <c r="A8" s="106" t="s">
        <v>9</v>
      </c>
      <c r="B8" s="142" t="s">
        <v>1982</v>
      </c>
      <c r="C8" s="144"/>
      <c r="D8" s="144"/>
      <c r="E8" s="144"/>
      <c r="F8" s="144"/>
    </row>
    <row r="9" spans="1:7" x14ac:dyDescent="0.25">
      <c r="C9" s="106">
        <v>4</v>
      </c>
      <c r="D9" s="106">
        <v>8</v>
      </c>
      <c r="E9" s="106">
        <v>12</v>
      </c>
      <c r="F9" s="106">
        <v>16</v>
      </c>
    </row>
    <row r="10" spans="1:7" ht="15.75" thickBot="1" x14ac:dyDescent="0.3">
      <c r="C10" s="106" t="s">
        <v>1969</v>
      </c>
      <c r="D10" s="106" t="s">
        <v>1970</v>
      </c>
      <c r="E10" s="106" t="s">
        <v>1971</v>
      </c>
      <c r="F10" s="106" t="s">
        <v>23</v>
      </c>
    </row>
    <row r="11" spans="1:7" ht="60.75" thickBot="1" x14ac:dyDescent="0.3">
      <c r="A11" s="106">
        <v>10</v>
      </c>
      <c r="B11" s="108" t="s">
        <v>1983</v>
      </c>
      <c r="C11" s="111">
        <v>2</v>
      </c>
      <c r="D11" s="112" t="s">
        <v>4254</v>
      </c>
      <c r="E11" s="112" t="s">
        <v>4255</v>
      </c>
      <c r="F11" s="112" t="s">
        <v>4256</v>
      </c>
    </row>
    <row r="12" spans="1:7" ht="15.75" thickBot="1" x14ac:dyDescent="0.3">
      <c r="A12" s="106">
        <v>20</v>
      </c>
      <c r="B12" s="108" t="s">
        <v>1984</v>
      </c>
      <c r="C12" s="111">
        <v>1</v>
      </c>
      <c r="D12" s="103" t="s">
        <v>24</v>
      </c>
      <c r="E12" s="103" t="s">
        <v>24</v>
      </c>
      <c r="F12" s="104" t="s">
        <v>24</v>
      </c>
    </row>
    <row r="13" spans="1:7" ht="15.75" thickBot="1" x14ac:dyDescent="0.3">
      <c r="A13" s="106">
        <v>30</v>
      </c>
      <c r="B13" s="108" t="s">
        <v>1985</v>
      </c>
      <c r="C13" s="111">
        <v>3</v>
      </c>
      <c r="D13" s="103" t="s">
        <v>24</v>
      </c>
      <c r="E13" s="103" t="s">
        <v>24</v>
      </c>
      <c r="F13" s="104" t="s">
        <v>24</v>
      </c>
    </row>
    <row r="14" spans="1:7" ht="15.75" thickBot="1" x14ac:dyDescent="0.3">
      <c r="A14" s="106">
        <v>40</v>
      </c>
      <c r="B14" s="108" t="s">
        <v>1986</v>
      </c>
      <c r="C14" s="113"/>
      <c r="D14" s="103" t="s">
        <v>24</v>
      </c>
      <c r="E14" s="103" t="s">
        <v>24</v>
      </c>
      <c r="F14" s="103" t="s">
        <v>24</v>
      </c>
    </row>
    <row r="16" spans="1:7" x14ac:dyDescent="0.25">
      <c r="A16" s="106" t="s">
        <v>69</v>
      </c>
      <c r="B16" s="142" t="s">
        <v>1987</v>
      </c>
      <c r="C16" s="144"/>
      <c r="D16" s="144"/>
      <c r="E16" s="144"/>
      <c r="F16" s="144"/>
    </row>
    <row r="17" spans="1:6" x14ac:dyDescent="0.25">
      <c r="C17" s="106">
        <v>4</v>
      </c>
      <c r="D17" s="106">
        <v>8</v>
      </c>
      <c r="E17" s="106">
        <v>12</v>
      </c>
      <c r="F17" s="106">
        <v>16</v>
      </c>
    </row>
    <row r="18" spans="1:6" ht="15.75" thickBot="1" x14ac:dyDescent="0.3">
      <c r="C18" s="106" t="s">
        <v>1969</v>
      </c>
      <c r="D18" s="106" t="s">
        <v>1970</v>
      </c>
      <c r="E18" s="106" t="s">
        <v>1971</v>
      </c>
      <c r="F18" s="106" t="s">
        <v>23</v>
      </c>
    </row>
    <row r="19" spans="1:6" ht="75.75" thickBot="1" x14ac:dyDescent="0.3">
      <c r="A19" s="106">
        <v>10</v>
      </c>
      <c r="B19" s="108" t="s">
        <v>1988</v>
      </c>
      <c r="C19" s="111">
        <v>7</v>
      </c>
      <c r="D19" s="112" t="s">
        <v>152</v>
      </c>
      <c r="E19" s="112" t="s">
        <v>2038</v>
      </c>
      <c r="F19" s="112" t="s">
        <v>4257</v>
      </c>
    </row>
    <row r="20" spans="1:6" ht="15.75" thickBot="1" x14ac:dyDescent="0.3">
      <c r="A20" s="106">
        <v>20</v>
      </c>
      <c r="B20" s="108" t="s">
        <v>1989</v>
      </c>
      <c r="C20" s="111">
        <v>6</v>
      </c>
      <c r="D20" s="103" t="s">
        <v>24</v>
      </c>
      <c r="E20" s="103" t="s">
        <v>24</v>
      </c>
      <c r="F20" s="104" t="s">
        <v>24</v>
      </c>
    </row>
    <row r="21" spans="1:6" ht="15.75" thickBot="1" x14ac:dyDescent="0.3">
      <c r="A21" s="106">
        <v>30</v>
      </c>
      <c r="B21" s="108" t="s">
        <v>1990</v>
      </c>
      <c r="C21" s="111">
        <v>13</v>
      </c>
      <c r="D21" s="103" t="s">
        <v>24</v>
      </c>
      <c r="E21" s="103" t="s">
        <v>24</v>
      </c>
      <c r="F21" s="104" t="s">
        <v>24</v>
      </c>
    </row>
    <row r="22" spans="1:6" ht="15.75" thickBot="1" x14ac:dyDescent="0.3">
      <c r="A22" s="106">
        <v>40</v>
      </c>
      <c r="B22" s="108" t="s">
        <v>1991</v>
      </c>
      <c r="C22" s="113"/>
      <c r="D22" s="103" t="s">
        <v>24</v>
      </c>
      <c r="E22" s="103" t="s">
        <v>24</v>
      </c>
      <c r="F22" s="103" t="s">
        <v>24</v>
      </c>
    </row>
    <row r="24" spans="1:6" x14ac:dyDescent="0.25">
      <c r="A24" s="106" t="s">
        <v>71</v>
      </c>
      <c r="B24" s="142" t="s">
        <v>1992</v>
      </c>
      <c r="C24" s="144"/>
      <c r="D24" s="144"/>
      <c r="E24" s="144"/>
      <c r="F24" s="144"/>
    </row>
    <row r="25" spans="1:6" x14ac:dyDescent="0.25">
      <c r="C25" s="106">
        <v>4</v>
      </c>
      <c r="D25" s="106">
        <v>8</v>
      </c>
      <c r="E25" s="106">
        <v>12</v>
      </c>
      <c r="F25" s="106">
        <v>16</v>
      </c>
    </row>
    <row r="26" spans="1:6" ht="15.75" thickBot="1" x14ac:dyDescent="0.3">
      <c r="C26" s="106" t="s">
        <v>1969</v>
      </c>
      <c r="D26" s="106" t="s">
        <v>1970</v>
      </c>
      <c r="E26" s="106" t="s">
        <v>1971</v>
      </c>
      <c r="F26" s="106" t="s">
        <v>23</v>
      </c>
    </row>
    <row r="27" spans="1:6" ht="75.75" thickBot="1" x14ac:dyDescent="0.3">
      <c r="A27" s="106">
        <v>10</v>
      </c>
      <c r="B27" s="108" t="s">
        <v>1993</v>
      </c>
      <c r="C27" s="111">
        <v>293</v>
      </c>
      <c r="D27" s="112" t="s">
        <v>4258</v>
      </c>
      <c r="E27" s="112" t="s">
        <v>4259</v>
      </c>
      <c r="F27" s="112" t="s">
        <v>4257</v>
      </c>
    </row>
    <row r="28" spans="1:6" ht="15.75" thickBot="1" x14ac:dyDescent="0.3">
      <c r="A28" s="106">
        <v>20</v>
      </c>
      <c r="B28" s="108" t="s">
        <v>1994</v>
      </c>
      <c r="C28" s="111">
        <v>133</v>
      </c>
      <c r="D28" s="103" t="s">
        <v>24</v>
      </c>
      <c r="E28" s="103" t="s">
        <v>24</v>
      </c>
      <c r="F28" s="104" t="s">
        <v>24</v>
      </c>
    </row>
    <row r="29" spans="1:6" ht="15.75" thickBot="1" x14ac:dyDescent="0.3">
      <c r="A29" s="106">
        <v>30</v>
      </c>
      <c r="B29" s="108" t="s">
        <v>1995</v>
      </c>
      <c r="C29" s="111">
        <f>SUM(C27:C28)</f>
        <v>426</v>
      </c>
      <c r="D29" s="103" t="s">
        <v>24</v>
      </c>
      <c r="E29" s="103" t="s">
        <v>24</v>
      </c>
      <c r="F29" s="104" t="s">
        <v>24</v>
      </c>
    </row>
    <row r="30" spans="1:6" ht="15.75" thickBot="1" x14ac:dyDescent="0.3">
      <c r="A30" s="106">
        <v>40</v>
      </c>
      <c r="B30" s="108" t="s">
        <v>1996</v>
      </c>
      <c r="C30" s="113"/>
      <c r="D30" s="103" t="s">
        <v>24</v>
      </c>
      <c r="E30" s="103" t="s">
        <v>24</v>
      </c>
      <c r="F30" s="103" t="s">
        <v>24</v>
      </c>
    </row>
    <row r="32" spans="1:6" x14ac:dyDescent="0.25">
      <c r="A32" s="106" t="s">
        <v>1997</v>
      </c>
      <c r="B32" s="142" t="s">
        <v>1998</v>
      </c>
      <c r="C32" s="144"/>
      <c r="D32" s="144"/>
      <c r="E32" s="144"/>
      <c r="F32" s="144"/>
    </row>
    <row r="33" spans="1:6" x14ac:dyDescent="0.25">
      <c r="C33" s="106">
        <v>4</v>
      </c>
      <c r="D33" s="106">
        <v>8</v>
      </c>
      <c r="E33" s="106">
        <v>12</v>
      </c>
      <c r="F33" s="106">
        <v>16</v>
      </c>
    </row>
    <row r="34" spans="1:6" ht="15.75" thickBot="1" x14ac:dyDescent="0.3">
      <c r="C34" s="106" t="s">
        <v>1969</v>
      </c>
      <c r="D34" s="106" t="s">
        <v>1970</v>
      </c>
      <c r="E34" s="106" t="s">
        <v>1971</v>
      </c>
      <c r="F34" s="106" t="s">
        <v>23</v>
      </c>
    </row>
    <row r="35" spans="1:6" ht="75.75" thickBot="1" x14ac:dyDescent="0.3">
      <c r="A35" s="106">
        <v>10</v>
      </c>
      <c r="B35" s="108" t="s">
        <v>1999</v>
      </c>
      <c r="C35" s="111">
        <v>31</v>
      </c>
      <c r="D35" s="112" t="s">
        <v>4258</v>
      </c>
      <c r="E35" s="112" t="s">
        <v>4259</v>
      </c>
      <c r="F35" s="112" t="s">
        <v>4257</v>
      </c>
    </row>
    <row r="36" spans="1:6" ht="15.75" thickBot="1" x14ac:dyDescent="0.3">
      <c r="A36" s="106">
        <v>20</v>
      </c>
      <c r="B36" s="108" t="s">
        <v>2000</v>
      </c>
      <c r="C36" s="111">
        <v>22</v>
      </c>
      <c r="D36" s="103" t="s">
        <v>24</v>
      </c>
      <c r="E36" s="103" t="s">
        <v>24</v>
      </c>
      <c r="F36" s="104" t="s">
        <v>24</v>
      </c>
    </row>
    <row r="37" spans="1:6" ht="15.75" thickBot="1" x14ac:dyDescent="0.3">
      <c r="A37" s="106">
        <v>30</v>
      </c>
      <c r="B37" s="108" t="s">
        <v>2001</v>
      </c>
      <c r="C37" s="111">
        <v>53</v>
      </c>
      <c r="D37" s="103" t="s">
        <v>24</v>
      </c>
      <c r="E37" s="103" t="s">
        <v>24</v>
      </c>
      <c r="F37" s="104" t="s">
        <v>24</v>
      </c>
    </row>
    <row r="38" spans="1:6" ht="15.75" thickBot="1" x14ac:dyDescent="0.3">
      <c r="A38" s="106">
        <v>40</v>
      </c>
      <c r="B38" s="108" t="s">
        <v>2002</v>
      </c>
      <c r="C38" s="113"/>
      <c r="D38" s="103" t="s">
        <v>24</v>
      </c>
      <c r="E38" s="103" t="s">
        <v>24</v>
      </c>
      <c r="F38" s="103" t="s">
        <v>24</v>
      </c>
    </row>
    <row r="40" spans="1:6" x14ac:dyDescent="0.25">
      <c r="A40" s="106" t="s">
        <v>2003</v>
      </c>
      <c r="B40" s="142" t="s">
        <v>2004</v>
      </c>
      <c r="C40" s="144"/>
      <c r="D40" s="144"/>
      <c r="E40" s="144"/>
      <c r="F40" s="144"/>
    </row>
    <row r="41" spans="1:6" x14ac:dyDescent="0.25">
      <c r="C41" s="106">
        <v>4</v>
      </c>
      <c r="D41" s="106">
        <v>8</v>
      </c>
      <c r="E41" s="106">
        <v>12</v>
      </c>
      <c r="F41" s="106">
        <v>16</v>
      </c>
    </row>
    <row r="42" spans="1:6" ht="15.75" thickBot="1" x14ac:dyDescent="0.3">
      <c r="C42" s="106" t="s">
        <v>1969</v>
      </c>
      <c r="D42" s="106" t="s">
        <v>1970</v>
      </c>
      <c r="E42" s="106" t="s">
        <v>1971</v>
      </c>
      <c r="F42" s="106" t="s">
        <v>23</v>
      </c>
    </row>
    <row r="43" spans="1:6" ht="75.75" thickBot="1" x14ac:dyDescent="0.3">
      <c r="A43" s="106">
        <v>10</v>
      </c>
      <c r="B43" s="108" t="s">
        <v>2005</v>
      </c>
      <c r="C43" s="111">
        <v>35</v>
      </c>
      <c r="D43" s="112" t="s">
        <v>4258</v>
      </c>
      <c r="E43" s="112" t="s">
        <v>4259</v>
      </c>
      <c r="F43" s="112" t="s">
        <v>4257</v>
      </c>
    </row>
    <row r="44" spans="1:6" ht="15.75" thickBot="1" x14ac:dyDescent="0.3">
      <c r="A44" s="106">
        <v>20</v>
      </c>
      <c r="B44" s="108" t="s">
        <v>2006</v>
      </c>
      <c r="C44" s="111">
        <v>3</v>
      </c>
      <c r="D44" s="103" t="s">
        <v>24</v>
      </c>
      <c r="E44" s="103" t="s">
        <v>24</v>
      </c>
      <c r="F44" s="104" t="s">
        <v>24</v>
      </c>
    </row>
    <row r="45" spans="1:6" ht="15.75" thickBot="1" x14ac:dyDescent="0.3">
      <c r="A45" s="106">
        <v>30</v>
      </c>
      <c r="B45" s="108" t="s">
        <v>2007</v>
      </c>
      <c r="C45" s="111">
        <v>38</v>
      </c>
      <c r="D45" s="103" t="s">
        <v>24</v>
      </c>
      <c r="E45" s="103" t="s">
        <v>24</v>
      </c>
      <c r="F45" s="104" t="s">
        <v>24</v>
      </c>
    </row>
    <row r="46" spans="1:6" ht="15.75" thickBot="1" x14ac:dyDescent="0.3">
      <c r="A46" s="106">
        <v>40</v>
      </c>
      <c r="B46" s="108" t="s">
        <v>2008</v>
      </c>
      <c r="C46" s="113"/>
      <c r="D46" s="103" t="s">
        <v>24</v>
      </c>
      <c r="E46" s="103" t="s">
        <v>24</v>
      </c>
      <c r="F46" s="103" t="s">
        <v>24</v>
      </c>
    </row>
    <row r="47" spans="1:6" x14ac:dyDescent="0.25">
      <c r="A47" s="106">
        <v>50</v>
      </c>
      <c r="B47" s="108" t="s">
        <v>2009</v>
      </c>
      <c r="C47" s="103" t="s">
        <v>2010</v>
      </c>
      <c r="D47" s="103" t="s">
        <v>2011</v>
      </c>
      <c r="E47" s="103" t="s">
        <v>2012</v>
      </c>
      <c r="F47" s="103" t="s">
        <v>24</v>
      </c>
    </row>
    <row r="49" spans="1:6" x14ac:dyDescent="0.25">
      <c r="A49" s="106" t="s">
        <v>2013</v>
      </c>
      <c r="B49" s="142" t="s">
        <v>2014</v>
      </c>
      <c r="C49" s="144"/>
      <c r="D49" s="144"/>
      <c r="E49" s="144"/>
      <c r="F49" s="144"/>
    </row>
    <row r="50" spans="1:6" x14ac:dyDescent="0.25">
      <c r="C50" s="106">
        <v>4</v>
      </c>
      <c r="D50" s="106">
        <v>8</v>
      </c>
      <c r="E50" s="106">
        <v>12</v>
      </c>
      <c r="F50" s="106">
        <v>16</v>
      </c>
    </row>
    <row r="51" spans="1:6" ht="15.75" thickBot="1" x14ac:dyDescent="0.3">
      <c r="C51" s="106" t="s">
        <v>1969</v>
      </c>
      <c r="D51" s="106" t="s">
        <v>1970</v>
      </c>
      <c r="E51" s="106" t="s">
        <v>1971</v>
      </c>
      <c r="F51" s="106" t="s">
        <v>23</v>
      </c>
    </row>
    <row r="52" spans="1:6" ht="165.75" thickBot="1" x14ac:dyDescent="0.3">
      <c r="A52" s="106">
        <v>10</v>
      </c>
      <c r="B52" s="108" t="s">
        <v>2015</v>
      </c>
      <c r="C52" s="111">
        <v>2</v>
      </c>
      <c r="D52" s="104" t="s">
        <v>4260</v>
      </c>
      <c r="E52" s="104" t="s">
        <v>4261</v>
      </c>
      <c r="F52" s="112" t="s">
        <v>4262</v>
      </c>
    </row>
    <row r="53" spans="1:6" ht="15.75" thickBot="1" x14ac:dyDescent="0.3">
      <c r="A53" s="106">
        <v>20</v>
      </c>
      <c r="B53" s="108" t="s">
        <v>2016</v>
      </c>
      <c r="C53" s="111">
        <v>2</v>
      </c>
      <c r="D53" s="103" t="s">
        <v>24</v>
      </c>
      <c r="E53" s="103" t="s">
        <v>24</v>
      </c>
      <c r="F53" s="104" t="s">
        <v>24</v>
      </c>
    </row>
    <row r="54" spans="1:6" ht="15.75" thickBot="1" x14ac:dyDescent="0.3">
      <c r="A54" s="106">
        <v>30</v>
      </c>
      <c r="B54" s="108" t="s">
        <v>2017</v>
      </c>
      <c r="C54" s="113"/>
      <c r="D54" s="103" t="s">
        <v>24</v>
      </c>
      <c r="E54" s="103" t="s">
        <v>24</v>
      </c>
      <c r="F54" s="103" t="s">
        <v>24</v>
      </c>
    </row>
  </sheetData>
  <mergeCells count="8">
    <mergeCell ref="B40:F40"/>
    <mergeCell ref="B49:F49"/>
    <mergeCell ref="D1:G1"/>
    <mergeCell ref="D2:G2"/>
    <mergeCell ref="B8:F8"/>
    <mergeCell ref="B16:F16"/>
    <mergeCell ref="B24:F24"/>
    <mergeCell ref="B32:F32"/>
  </mergeCells>
  <dataValidations count="21">
    <dataValidation type="decimal" allowBlank="1" showInputMessage="1" showErrorMessage="1" errorTitle="Entrada no válida" error="Por favor escriba un número" promptTitle="Escriba un número en esta casilla" prompt=" NO REGISTRE INFORMACIÓN EN ESTA CELDA - CAMPO CALCULADO." sqref="C54 C46 C38 C30 C22 C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52:F53 F43:F45 F35:F37 F27:F29 F19:F21 F11:F13">
      <formula1>0</formula1>
      <formula2>390</formula2>
    </dataValidation>
    <dataValidation type="decimal" allowBlank="1" showInputMessage="1" showErrorMessage="1" errorTitle="Entrada no válida" error="Por favor escriba un número" promptTitle="Escriba un número en esta casilla" prompt=" Registre EN NÚMERO total de estac de monitoreo de calidad del aire instaladas en su jurisdicción. Incluya manuales, automáticas y semiautomáticas.  Si no tiene información, registre 0." sqref="C53">
      <formula1>-9223372036854770000</formula1>
      <formula2>9223372036854770000</formula2>
    </dataValidation>
    <dataValidation type="textLength" allowBlank="1" showInputMessage="1" error="Escriba un texto " promptTitle="Cualquier contenido" prompt=" Registre el NOMBRE Y APELLIDOS COMPLETOS del funcionario que maneja y administra la información." sqref="E52 E19 E11 E27 E35 E43">
      <formula1>0</formula1>
      <formula2>3500</formula2>
    </dataValidation>
    <dataValidation type="textLength" allowBlank="1" showInputMessage="1" error="Escriba un texto " promptTitle="Cualquier contenido" prompt=" Registre la DEPENDENCIA generadora de la información." sqref="D52 D27 D35 D43 D19 D11">
      <formula1>0</formula1>
      <formula2>3500</formula2>
    </dataValidation>
    <dataValidation type="decimal" allowBlank="1" showInputMessage="1" showErrorMessage="1" errorTitle="Entrada no válida" error="Por favor escriba un número" promptTitle="Escriba un número en esta casilla" prompt=" Registre EN NÚMERO el total de las Estaciones de monitoreo de la calidad del aire EN SU JURISDICCIÓN, que funcionen al 100% de sus parámetros de diseño. Si no tiene información registre 0."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TOTAL de aprovechamientos forestales persistentes tramitados EN LA VIGENCIA, con Acto Administ notificado. (Incluya tramitadas: tiempo inf + tiempo sup + tiempo reglamen)"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SUPERIOR a lo reglament, con Acto Admin notif. (Tiempo exclusivo a cargo de la Entidad, en días hábiles)."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INFERIOR a lo reglament, con Acto Admin notif. (Tiempo exclusivo a cargo de la Entidad, en días hábiles)."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TOTAL de permisos de vertimientos tramitados EN LA VIGENCIA, con Acto Administ notificado. (Incluya tramitadas: en tiempo inf + en tiempo sup + en tiempo reglamen)"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SUPERIOR a lo reglament, con Acto Admin notificado. (Tiempo exclusivo a cargo de la Entidad, en días hábiles)."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INFERIOR a lo reglamentado, con Acto Admin notificado. (Tiempo exclusivo a cargo de la Entidad, en días hábiles)."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PERF tramitadas EN LA VIGENCIA, con Acto Administ notificado. (Incluya tramitadas: en tiempo inf + en tiempo sup + en tiempo reglamen)"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SUPERIOR a lo reglament, con Acto Admin notificado. (Tiempo exclusivo a cargo de la Entidad, en días hábiles)."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INFERIOR a lo reglamentado, con Acto Admin notificado. (Tiempo exclusivo a cargo de la Entidad, en días hábiles)."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BTERR tramitadas EN LA VIGENCIA, con Acto Administ notificado. (Incluya tramitadas: en tiempo inf + en tiempo supe + en tiempo reglamen)"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SUPERIOR a lo reglament, con Acto Admin notificado. (Tiempo exclusivo a cargo de la Entidad, en días hábiles)."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INFERIOR a lo reglamentado, con Acto Admin notificado. (Tiempo exclusivo a cargo de la Entidad, en días hábiles)."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TOTAL de licencias tramitadas EN LA VIGENCIA, con Acto Administrativo notificado. (Incluya tramitadas: en tiempo inferior + en tiempo superior + en tiempo reglamentad)."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SUPERIOR a lo reglamentado, con Acto Administrativo notificado. (Tiempo exclusivo a cargo de la Entidad, en días hábiles)."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INFERIOR a lo reglamentado, con Acto Administrativo notificado. (Tiempo exclusivo a cargo de la Entidad, en días hábiles)." sqref="C11">
      <formula1>-9223372036854770000</formula1>
      <formula2>9223372036854770000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5"/>
  <sheetViews>
    <sheetView topLeftCell="A3" workbookViewId="0">
      <selection activeCell="A25" sqref="A25"/>
    </sheetView>
  </sheetViews>
  <sheetFormatPr baseColWidth="10" defaultColWidth="9.140625" defaultRowHeight="15" x14ac:dyDescent="0.25"/>
  <cols>
    <col min="1" max="1" width="9.140625" style="8"/>
    <col min="2" max="2" width="75" style="8" customWidth="1"/>
    <col min="3" max="3" width="11" style="8" customWidth="1"/>
    <col min="4" max="4" width="46" style="8" customWidth="1"/>
    <col min="5" max="5" width="37" style="8" customWidth="1"/>
    <col min="6" max="6" width="19" style="8" customWidth="1"/>
    <col min="7" max="16384" width="9.140625" style="8"/>
  </cols>
  <sheetData>
    <row r="1" spans="1:7" x14ac:dyDescent="0.25">
      <c r="A1" s="23"/>
      <c r="B1" s="25" t="s">
        <v>0</v>
      </c>
      <c r="C1" s="25">
        <v>51</v>
      </c>
      <c r="D1" s="146" t="s">
        <v>1</v>
      </c>
      <c r="E1" s="137"/>
      <c r="F1" s="137"/>
      <c r="G1" s="137"/>
    </row>
    <row r="2" spans="1:7" x14ac:dyDescent="0.25">
      <c r="A2" s="23"/>
      <c r="B2" s="25" t="s">
        <v>2</v>
      </c>
      <c r="C2" s="25">
        <v>321</v>
      </c>
      <c r="D2" s="146" t="s">
        <v>2018</v>
      </c>
      <c r="E2" s="137"/>
      <c r="F2" s="137"/>
      <c r="G2" s="137"/>
    </row>
    <row r="3" spans="1:7" x14ac:dyDescent="0.25">
      <c r="A3" s="23"/>
      <c r="B3" s="25" t="s">
        <v>4</v>
      </c>
      <c r="C3" s="25">
        <v>1</v>
      </c>
      <c r="D3" s="23"/>
      <c r="E3" s="23"/>
      <c r="F3" s="23"/>
      <c r="G3" s="23"/>
    </row>
    <row r="4" spans="1:7" x14ac:dyDescent="0.25">
      <c r="A4" s="23"/>
      <c r="B4" s="25" t="s">
        <v>5</v>
      </c>
      <c r="C4" s="25">
        <v>113</v>
      </c>
      <c r="D4" s="23"/>
      <c r="E4" s="23"/>
      <c r="F4" s="23"/>
      <c r="G4" s="23"/>
    </row>
    <row r="5" spans="1:7" x14ac:dyDescent="0.25">
      <c r="A5" s="23"/>
      <c r="B5" s="25" t="s">
        <v>6</v>
      </c>
      <c r="C5" s="26">
        <v>42369</v>
      </c>
      <c r="D5" s="23"/>
      <c r="E5" s="23"/>
      <c r="F5" s="23"/>
      <c r="G5" s="23"/>
    </row>
    <row r="6" spans="1:7" x14ac:dyDescent="0.25">
      <c r="A6" s="23"/>
      <c r="B6" s="25" t="s">
        <v>7</v>
      </c>
      <c r="C6" s="25">
        <v>12</v>
      </c>
      <c r="D6" s="25" t="s">
        <v>8</v>
      </c>
      <c r="E6" s="23"/>
      <c r="F6" s="23"/>
      <c r="G6" s="23"/>
    </row>
    <row r="8" spans="1:7" x14ac:dyDescent="0.25">
      <c r="A8" s="25" t="s">
        <v>9</v>
      </c>
      <c r="B8" s="146" t="s">
        <v>2019</v>
      </c>
      <c r="C8" s="137"/>
      <c r="D8" s="137"/>
      <c r="E8" s="137"/>
      <c r="F8" s="137"/>
      <c r="G8" s="23"/>
    </row>
    <row r="9" spans="1:7" x14ac:dyDescent="0.25">
      <c r="A9" s="23"/>
      <c r="B9" s="23"/>
      <c r="C9" s="25">
        <v>4</v>
      </c>
      <c r="D9" s="25">
        <v>8</v>
      </c>
      <c r="E9" s="25">
        <v>12</v>
      </c>
      <c r="F9" s="25">
        <v>16</v>
      </c>
      <c r="G9" s="23"/>
    </row>
    <row r="10" spans="1:7" x14ac:dyDescent="0.25">
      <c r="A10" s="23"/>
      <c r="B10" s="23"/>
      <c r="C10" s="25" t="s">
        <v>1969</v>
      </c>
      <c r="D10" s="25" t="s">
        <v>1970</v>
      </c>
      <c r="E10" s="25" t="s">
        <v>1971</v>
      </c>
      <c r="F10" s="25" t="s">
        <v>23</v>
      </c>
      <c r="G10" s="23"/>
    </row>
    <row r="11" spans="1:7" x14ac:dyDescent="0.25">
      <c r="A11" s="25">
        <v>10</v>
      </c>
      <c r="B11" s="23" t="s">
        <v>2020</v>
      </c>
      <c r="C11" s="3">
        <v>0</v>
      </c>
      <c r="D11" s="3">
        <v>0</v>
      </c>
      <c r="E11" s="3">
        <v>0</v>
      </c>
      <c r="F11" s="3" t="s">
        <v>24</v>
      </c>
      <c r="G11" s="23"/>
    </row>
    <row r="12" spans="1:7" x14ac:dyDescent="0.25">
      <c r="A12" s="25">
        <v>20</v>
      </c>
      <c r="B12" s="23" t="s">
        <v>2021</v>
      </c>
      <c r="C12" s="3">
        <v>0</v>
      </c>
      <c r="D12" s="1" t="s">
        <v>24</v>
      </c>
      <c r="E12" s="1" t="s">
        <v>24</v>
      </c>
      <c r="F12" s="3" t="s">
        <v>24</v>
      </c>
      <c r="G12" s="23"/>
    </row>
    <row r="13" spans="1:7" x14ac:dyDescent="0.25">
      <c r="A13" s="25">
        <v>30</v>
      </c>
      <c r="B13" s="23" t="s">
        <v>2022</v>
      </c>
      <c r="C13" s="3">
        <f>36478110+15742116</f>
        <v>52220226</v>
      </c>
      <c r="D13" s="1" t="s">
        <v>24</v>
      </c>
      <c r="E13" s="1" t="s">
        <v>24</v>
      </c>
      <c r="F13" s="3" t="s">
        <v>24</v>
      </c>
      <c r="G13" s="23"/>
    </row>
    <row r="14" spans="1:7" x14ac:dyDescent="0.25">
      <c r="A14" s="25">
        <v>40</v>
      </c>
      <c r="B14" s="23" t="s">
        <v>2023</v>
      </c>
      <c r="C14" s="27"/>
      <c r="D14" s="1" t="s">
        <v>24</v>
      </c>
      <c r="E14" s="1" t="s">
        <v>24</v>
      </c>
      <c r="F14" s="1" t="s">
        <v>24</v>
      </c>
      <c r="G14" s="23"/>
    </row>
    <row r="15" spans="1:7" x14ac:dyDescent="0.25">
      <c r="A15" s="25">
        <v>50</v>
      </c>
      <c r="B15" s="23" t="s">
        <v>2024</v>
      </c>
      <c r="C15" s="3">
        <v>1834853767</v>
      </c>
      <c r="D15" s="1" t="s">
        <v>24</v>
      </c>
      <c r="E15" s="1" t="s">
        <v>24</v>
      </c>
      <c r="F15" s="3" t="s">
        <v>24</v>
      </c>
      <c r="G15" s="23"/>
    </row>
    <row r="16" spans="1:7" x14ac:dyDescent="0.25">
      <c r="A16" s="25">
        <v>60</v>
      </c>
      <c r="B16" s="23" t="s">
        <v>2025</v>
      </c>
      <c r="C16" s="27"/>
      <c r="D16" s="1" t="s">
        <v>24</v>
      </c>
      <c r="E16" s="1" t="s">
        <v>24</v>
      </c>
      <c r="F16" s="1" t="s">
        <v>24</v>
      </c>
      <c r="G16" s="23"/>
    </row>
    <row r="17" spans="1:6" x14ac:dyDescent="0.25">
      <c r="A17" s="25">
        <v>70</v>
      </c>
      <c r="B17" s="23" t="s">
        <v>2026</v>
      </c>
      <c r="C17" s="1" t="s">
        <v>2026</v>
      </c>
      <c r="D17" s="1" t="s">
        <v>2026</v>
      </c>
      <c r="E17" s="1" t="s">
        <v>2026</v>
      </c>
      <c r="F17" s="1" t="s">
        <v>2026</v>
      </c>
    </row>
    <row r="18" spans="1:6" x14ac:dyDescent="0.25">
      <c r="A18" s="25">
        <v>80</v>
      </c>
      <c r="B18" s="23" t="s">
        <v>2027</v>
      </c>
      <c r="C18" s="3">
        <v>0</v>
      </c>
      <c r="D18" s="1" t="s">
        <v>24</v>
      </c>
      <c r="E18" s="1" t="s">
        <v>24</v>
      </c>
      <c r="F18" s="3" t="s">
        <v>24</v>
      </c>
    </row>
    <row r="19" spans="1:6" x14ac:dyDescent="0.25">
      <c r="A19" s="25">
        <v>90</v>
      </c>
      <c r="B19" s="23" t="s">
        <v>2028</v>
      </c>
      <c r="C19" s="3">
        <v>0</v>
      </c>
      <c r="D19" s="1" t="s">
        <v>24</v>
      </c>
      <c r="E19" s="1" t="s">
        <v>24</v>
      </c>
      <c r="F19" s="3" t="s">
        <v>24</v>
      </c>
    </row>
    <row r="20" spans="1:6" x14ac:dyDescent="0.25">
      <c r="A20" s="25">
        <v>100</v>
      </c>
      <c r="B20" s="23" t="s">
        <v>2029</v>
      </c>
      <c r="C20" s="3">
        <f>34696125+19261410</f>
        <v>53957535</v>
      </c>
      <c r="D20" s="1" t="s">
        <v>24</v>
      </c>
      <c r="E20" s="1" t="s">
        <v>24</v>
      </c>
      <c r="F20" s="3" t="s">
        <v>24</v>
      </c>
    </row>
    <row r="21" spans="1:6" x14ac:dyDescent="0.25">
      <c r="A21" s="25">
        <v>110</v>
      </c>
      <c r="B21" s="23" t="s">
        <v>2030</v>
      </c>
      <c r="C21" s="27"/>
      <c r="D21" s="1" t="s">
        <v>24</v>
      </c>
      <c r="E21" s="1" t="s">
        <v>24</v>
      </c>
      <c r="F21" s="1" t="s">
        <v>24</v>
      </c>
    </row>
    <row r="22" spans="1:6" x14ac:dyDescent="0.25">
      <c r="A22" s="25">
        <v>120</v>
      </c>
      <c r="B22" s="23" t="s">
        <v>2031</v>
      </c>
      <c r="C22" s="3">
        <v>1983137156</v>
      </c>
      <c r="D22" s="1" t="s">
        <v>24</v>
      </c>
      <c r="E22" s="1" t="s">
        <v>24</v>
      </c>
      <c r="F22" s="3" t="s">
        <v>24</v>
      </c>
    </row>
    <row r="23" spans="1:6" x14ac:dyDescent="0.25">
      <c r="A23" s="25">
        <v>130</v>
      </c>
      <c r="B23" s="23" t="s">
        <v>2032</v>
      </c>
      <c r="C23" s="27"/>
      <c r="D23" s="1" t="s">
        <v>24</v>
      </c>
      <c r="E23" s="1" t="s">
        <v>24</v>
      </c>
      <c r="F23" s="1" t="s">
        <v>24</v>
      </c>
    </row>
    <row r="24" spans="1:6" x14ac:dyDescent="0.25">
      <c r="A24" s="25">
        <v>140</v>
      </c>
      <c r="B24" s="23" t="s">
        <v>2026</v>
      </c>
      <c r="C24" s="1" t="s">
        <v>2026</v>
      </c>
      <c r="D24" s="1" t="s">
        <v>2026</v>
      </c>
      <c r="E24" s="1" t="s">
        <v>2026</v>
      </c>
      <c r="F24" s="1" t="s">
        <v>2026</v>
      </c>
    </row>
    <row r="25" spans="1:6" x14ac:dyDescent="0.25">
      <c r="A25" s="25">
        <v>150</v>
      </c>
      <c r="B25" s="23" t="s">
        <v>2033</v>
      </c>
      <c r="C25" s="27"/>
      <c r="D25" s="1" t="s">
        <v>24</v>
      </c>
      <c r="E25" s="1" t="s">
        <v>24</v>
      </c>
      <c r="F25" s="1" t="s">
        <v>24</v>
      </c>
    </row>
  </sheetData>
  <mergeCells count="3">
    <mergeCell ref="D1:G1"/>
    <mergeCell ref="D2:G2"/>
    <mergeCell ref="B8:F8"/>
  </mergeCells>
  <dataValidations count="12">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CTUAL." sqref="C11">
      <formula1>-9223372036854770000</formula1>
      <formula2>9223372036854770000</formula2>
    </dataValidation>
    <dataValidation type="textLength" allowBlank="1" showInputMessage="1" error="Escriba un texto " promptTitle="Cualquier contenido" prompt=" Registre la DEPENDENCIA generadora de la información." sqref="D11">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1">
      <formula1>0</formula1>
      <formula2>3500</formula2>
    </dataValidation>
    <dataValidation type="textLength" allowBlank="1" showInputMessage="1" error="Escriba un texto  Maximo 390 Caracteres" promptTitle="Cualquier contenido Maximo 390 Caracteres" prompt=" Registre aspectos importantes a considerar." sqref="F22 F18:F20 F15 F11:F13">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CTUAL."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CTUAL."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5 C23 C21 C16 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CTUAL, independiente que la facturación NO CORRESPONDA a la vigencia (Ej.: recauda factura de 2005)."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NTERIOR."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NTERIOR."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NTERIOR."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NTERIOR, independiente que la facturación NO CORRESPONDA a la vigencia (Ej.: recauda factura de 2005)." sqref="C22">
      <formula1>-9223372036854770000</formula1>
      <formula2>9223372036854770000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40"/>
  <sheetViews>
    <sheetView topLeftCell="A23" workbookViewId="0">
      <selection activeCell="C39" sqref="C39"/>
    </sheetView>
  </sheetViews>
  <sheetFormatPr baseColWidth="10" defaultColWidth="9.140625" defaultRowHeight="15" x14ac:dyDescent="0.25"/>
  <cols>
    <col min="1" max="1" width="9.140625" style="21"/>
    <col min="2" max="2" width="83" style="21" customWidth="1"/>
    <col min="3" max="3" width="14.140625" style="21" customWidth="1"/>
    <col min="4" max="4" width="46" style="21" customWidth="1"/>
    <col min="5" max="5" width="37" style="21" customWidth="1"/>
    <col min="6" max="6" width="27.42578125" style="21" customWidth="1"/>
    <col min="7" max="7" width="9.140625" style="21"/>
    <col min="8" max="256" width="8" style="21" hidden="1"/>
    <col min="257" max="16384" width="9.140625" style="21"/>
  </cols>
  <sheetData>
    <row r="1" spans="1:7" x14ac:dyDescent="0.25">
      <c r="A1" s="24"/>
      <c r="B1" s="22" t="s">
        <v>0</v>
      </c>
      <c r="C1" s="22">
        <v>51</v>
      </c>
      <c r="D1" s="136" t="s">
        <v>1</v>
      </c>
      <c r="E1" s="147"/>
      <c r="F1" s="147"/>
      <c r="G1" s="147"/>
    </row>
    <row r="2" spans="1:7" x14ac:dyDescent="0.25">
      <c r="A2" s="24"/>
      <c r="B2" s="22" t="s">
        <v>2</v>
      </c>
      <c r="C2" s="22">
        <v>323</v>
      </c>
      <c r="D2" s="136" t="s">
        <v>2034</v>
      </c>
      <c r="E2" s="147"/>
      <c r="F2" s="147"/>
      <c r="G2" s="147"/>
    </row>
    <row r="3" spans="1:7" x14ac:dyDescent="0.25">
      <c r="A3" s="24"/>
      <c r="B3" s="22" t="s">
        <v>4</v>
      </c>
      <c r="C3" s="22">
        <v>1</v>
      </c>
      <c r="D3" s="24"/>
      <c r="E3" s="24"/>
      <c r="F3" s="24"/>
      <c r="G3" s="24"/>
    </row>
    <row r="4" spans="1:7" x14ac:dyDescent="0.25">
      <c r="A4" s="24"/>
      <c r="B4" s="22" t="s">
        <v>5</v>
      </c>
      <c r="C4" s="22">
        <v>113</v>
      </c>
      <c r="D4" s="24"/>
      <c r="E4" s="24"/>
      <c r="F4" s="24"/>
      <c r="G4" s="24"/>
    </row>
    <row r="5" spans="1:7" x14ac:dyDescent="0.25">
      <c r="A5" s="24"/>
      <c r="B5" s="22" t="s">
        <v>6</v>
      </c>
      <c r="C5" s="4">
        <v>42369</v>
      </c>
      <c r="D5" s="24"/>
      <c r="E5" s="24"/>
      <c r="F5" s="24"/>
      <c r="G5" s="24"/>
    </row>
    <row r="6" spans="1:7" x14ac:dyDescent="0.25">
      <c r="A6" s="24"/>
      <c r="B6" s="22" t="s">
        <v>7</v>
      </c>
      <c r="C6" s="22">
        <v>12</v>
      </c>
      <c r="D6" s="22" t="s">
        <v>8</v>
      </c>
      <c r="E6" s="24"/>
      <c r="F6" s="24"/>
      <c r="G6" s="24"/>
    </row>
    <row r="8" spans="1:7" x14ac:dyDescent="0.25">
      <c r="A8" s="22" t="s">
        <v>9</v>
      </c>
      <c r="B8" s="136" t="s">
        <v>2035</v>
      </c>
      <c r="C8" s="147"/>
      <c r="D8" s="147"/>
      <c r="E8" s="147"/>
      <c r="F8" s="147"/>
      <c r="G8" s="24"/>
    </row>
    <row r="9" spans="1:7" x14ac:dyDescent="0.25">
      <c r="A9" s="24"/>
      <c r="B9" s="24"/>
      <c r="C9" s="22">
        <v>4</v>
      </c>
      <c r="D9" s="22">
        <v>8</v>
      </c>
      <c r="E9" s="22">
        <v>12</v>
      </c>
      <c r="F9" s="22">
        <v>16</v>
      </c>
      <c r="G9" s="24"/>
    </row>
    <row r="10" spans="1:7" x14ac:dyDescent="0.25">
      <c r="A10" s="24"/>
      <c r="B10" s="24"/>
      <c r="C10" s="22" t="s">
        <v>1969</v>
      </c>
      <c r="D10" s="22" t="s">
        <v>1970</v>
      </c>
      <c r="E10" s="22" t="s">
        <v>1971</v>
      </c>
      <c r="F10" s="22" t="s">
        <v>23</v>
      </c>
      <c r="G10" s="24"/>
    </row>
    <row r="11" spans="1:7" ht="127.5" customHeight="1" x14ac:dyDescent="0.25">
      <c r="A11" s="22">
        <v>10</v>
      </c>
      <c r="B11" s="24" t="s">
        <v>2036</v>
      </c>
      <c r="C11" s="3">
        <v>37</v>
      </c>
      <c r="D11" s="3" t="s">
        <v>2037</v>
      </c>
      <c r="E11" s="29" t="s">
        <v>4263</v>
      </c>
      <c r="F11" s="11" t="s">
        <v>2039</v>
      </c>
      <c r="G11" s="24"/>
    </row>
    <row r="12" spans="1:7" x14ac:dyDescent="0.25">
      <c r="A12" s="22">
        <v>20</v>
      </c>
      <c r="B12" s="24" t="s">
        <v>2040</v>
      </c>
      <c r="C12" s="3">
        <v>37</v>
      </c>
      <c r="D12" s="1" t="s">
        <v>24</v>
      </c>
      <c r="E12" s="1" t="s">
        <v>24</v>
      </c>
      <c r="F12" s="3" t="s">
        <v>24</v>
      </c>
      <c r="G12" s="24"/>
    </row>
    <row r="13" spans="1:7" x14ac:dyDescent="0.25">
      <c r="A13" s="22">
        <v>30</v>
      </c>
      <c r="B13" s="24" t="s">
        <v>2041</v>
      </c>
      <c r="C13" s="52"/>
      <c r="D13" s="1" t="s">
        <v>24</v>
      </c>
      <c r="E13" s="1" t="s">
        <v>24</v>
      </c>
      <c r="F13" s="1" t="s">
        <v>24</v>
      </c>
      <c r="G13" s="24"/>
    </row>
    <row r="15" spans="1:7" x14ac:dyDescent="0.25">
      <c r="A15" s="22" t="s">
        <v>69</v>
      </c>
      <c r="B15" s="136" t="s">
        <v>2042</v>
      </c>
      <c r="C15" s="147"/>
      <c r="D15" s="147"/>
      <c r="E15" s="147"/>
      <c r="F15" s="147"/>
      <c r="G15" s="24"/>
    </row>
    <row r="16" spans="1:7" x14ac:dyDescent="0.25">
      <c r="A16" s="24"/>
      <c r="B16" s="24"/>
      <c r="C16" s="22">
        <v>4</v>
      </c>
      <c r="D16" s="22">
        <v>8</v>
      </c>
      <c r="E16" s="22">
        <v>12</v>
      </c>
      <c r="F16" s="22">
        <v>16</v>
      </c>
      <c r="G16" s="24"/>
    </row>
    <row r="17" spans="1:6" ht="15.75" thickBot="1" x14ac:dyDescent="0.3">
      <c r="A17" s="24"/>
      <c r="B17" s="24"/>
      <c r="C17" s="17" t="s">
        <v>1969</v>
      </c>
      <c r="D17" s="22" t="s">
        <v>1970</v>
      </c>
      <c r="E17" s="22" t="s">
        <v>1971</v>
      </c>
      <c r="F17" s="22" t="s">
        <v>23</v>
      </c>
    </row>
    <row r="18" spans="1:6" ht="75.75" thickBot="1" x14ac:dyDescent="0.3">
      <c r="A18" s="22">
        <v>10</v>
      </c>
      <c r="B18" s="24" t="s">
        <v>2043</v>
      </c>
      <c r="C18" s="51">
        <v>357526608</v>
      </c>
      <c r="D18" s="3" t="s">
        <v>124</v>
      </c>
      <c r="E18" s="3" t="s">
        <v>2044</v>
      </c>
      <c r="F18" s="11" t="s">
        <v>2045</v>
      </c>
    </row>
    <row r="19" spans="1:6" ht="30.75" thickBot="1" x14ac:dyDescent="0.3">
      <c r="A19" s="22">
        <v>20</v>
      </c>
      <c r="B19" s="24" t="s">
        <v>2046</v>
      </c>
      <c r="C19" s="3">
        <v>25466293407</v>
      </c>
      <c r="D19" s="1" t="s">
        <v>24</v>
      </c>
      <c r="E19" s="1" t="s">
        <v>24</v>
      </c>
      <c r="F19" s="11" t="s">
        <v>2047</v>
      </c>
    </row>
    <row r="20" spans="1:6" x14ac:dyDescent="0.25">
      <c r="A20" s="22">
        <v>30</v>
      </c>
      <c r="B20" s="24" t="s">
        <v>2048</v>
      </c>
      <c r="C20" s="52"/>
      <c r="D20" s="1" t="s">
        <v>24</v>
      </c>
      <c r="E20" s="1" t="s">
        <v>24</v>
      </c>
      <c r="F20" s="1" t="s">
        <v>24</v>
      </c>
    </row>
    <row r="21" spans="1:6" x14ac:dyDescent="0.25">
      <c r="A21" s="22">
        <v>40</v>
      </c>
      <c r="B21" s="24" t="s">
        <v>2026</v>
      </c>
      <c r="C21" s="1" t="s">
        <v>2026</v>
      </c>
      <c r="D21" s="1" t="s">
        <v>2026</v>
      </c>
      <c r="E21" s="1" t="s">
        <v>2026</v>
      </c>
      <c r="F21" s="1" t="s">
        <v>2026</v>
      </c>
    </row>
    <row r="22" spans="1:6" ht="78" customHeight="1" x14ac:dyDescent="0.25">
      <c r="A22" s="22">
        <v>50</v>
      </c>
      <c r="B22" s="24" t="s">
        <v>2049</v>
      </c>
      <c r="C22" s="3">
        <v>210482534</v>
      </c>
      <c r="D22" s="1" t="s">
        <v>24</v>
      </c>
      <c r="E22" s="1" t="s">
        <v>24</v>
      </c>
      <c r="F22" s="11" t="s">
        <v>2045</v>
      </c>
    </row>
    <row r="23" spans="1:6" ht="30" x14ac:dyDescent="0.25">
      <c r="A23" s="22">
        <v>60</v>
      </c>
      <c r="B23" s="24" t="s">
        <v>2050</v>
      </c>
      <c r="C23" s="3">
        <v>15807265228</v>
      </c>
      <c r="D23" s="1" t="s">
        <v>24</v>
      </c>
      <c r="E23" s="1" t="s">
        <v>24</v>
      </c>
      <c r="F23" s="11" t="s">
        <v>2047</v>
      </c>
    </row>
    <row r="24" spans="1:6" x14ac:dyDescent="0.25">
      <c r="A24" s="22">
        <v>70</v>
      </c>
      <c r="B24" s="24" t="s">
        <v>2051</v>
      </c>
      <c r="C24" s="52"/>
      <c r="D24" s="1" t="s">
        <v>24</v>
      </c>
      <c r="E24" s="1" t="s">
        <v>24</v>
      </c>
      <c r="F24" s="1" t="s">
        <v>24</v>
      </c>
    </row>
    <row r="25" spans="1:6" x14ac:dyDescent="0.25">
      <c r="A25" s="22">
        <v>80</v>
      </c>
      <c r="B25" s="24" t="s">
        <v>2026</v>
      </c>
      <c r="C25" s="1" t="s">
        <v>2026</v>
      </c>
      <c r="D25" s="1" t="s">
        <v>2026</v>
      </c>
      <c r="E25" s="1" t="s">
        <v>2026</v>
      </c>
      <c r="F25" s="1" t="s">
        <v>2026</v>
      </c>
    </row>
    <row r="26" spans="1:6" x14ac:dyDescent="0.25">
      <c r="A26" s="22">
        <v>90</v>
      </c>
      <c r="B26" s="24" t="s">
        <v>2033</v>
      </c>
      <c r="C26" s="52"/>
      <c r="D26" s="1" t="s">
        <v>24</v>
      </c>
      <c r="E26" s="1" t="s">
        <v>24</v>
      </c>
      <c r="F26" s="1" t="s">
        <v>24</v>
      </c>
    </row>
    <row r="28" spans="1:6" x14ac:dyDescent="0.25">
      <c r="A28" s="22" t="s">
        <v>1997</v>
      </c>
      <c r="B28" s="136" t="s">
        <v>2052</v>
      </c>
      <c r="C28" s="147"/>
      <c r="D28" s="147"/>
      <c r="E28" s="147"/>
      <c r="F28" s="147"/>
    </row>
    <row r="29" spans="1:6" x14ac:dyDescent="0.25">
      <c r="A29" s="24"/>
      <c r="B29" s="24"/>
      <c r="C29" s="22">
        <v>4</v>
      </c>
      <c r="D29" s="22">
        <v>8</v>
      </c>
      <c r="E29" s="22">
        <v>12</v>
      </c>
      <c r="F29" s="22">
        <v>16</v>
      </c>
    </row>
    <row r="30" spans="1:6" x14ac:dyDescent="0.25">
      <c r="A30" s="24"/>
      <c r="B30" s="24"/>
      <c r="C30" s="22" t="s">
        <v>1969</v>
      </c>
      <c r="D30" s="22" t="s">
        <v>1970</v>
      </c>
      <c r="E30" s="22" t="s">
        <v>1971</v>
      </c>
      <c r="F30" s="22" t="s">
        <v>23</v>
      </c>
    </row>
    <row r="31" spans="1:6" x14ac:dyDescent="0.25">
      <c r="A31" s="22">
        <v>10</v>
      </c>
      <c r="B31" s="24" t="s">
        <v>2053</v>
      </c>
      <c r="C31" s="1" t="s">
        <v>2054</v>
      </c>
      <c r="D31" s="1" t="s">
        <v>2055</v>
      </c>
      <c r="E31" s="1" t="s">
        <v>24</v>
      </c>
      <c r="F31" s="1" t="s">
        <v>24</v>
      </c>
    </row>
    <row r="32" spans="1:6" x14ac:dyDescent="0.25">
      <c r="A32" s="22">
        <v>20</v>
      </c>
      <c r="B32" s="24" t="s">
        <v>2056</v>
      </c>
      <c r="C32" s="3">
        <v>1</v>
      </c>
      <c r="D32" s="3">
        <v>0</v>
      </c>
      <c r="E32" s="3">
        <v>0</v>
      </c>
      <c r="F32" s="3" t="s">
        <v>24</v>
      </c>
    </row>
    <row r="33" spans="1:6" x14ac:dyDescent="0.25">
      <c r="A33" s="22">
        <v>30</v>
      </c>
      <c r="B33" s="24" t="s">
        <v>2046</v>
      </c>
      <c r="C33" s="3">
        <v>1</v>
      </c>
      <c r="D33" s="1" t="s">
        <v>24</v>
      </c>
      <c r="E33" s="1" t="s">
        <v>24</v>
      </c>
      <c r="F33" s="3" t="s">
        <v>24</v>
      </c>
    </row>
    <row r="34" spans="1:6" x14ac:dyDescent="0.25">
      <c r="A34" s="22">
        <v>40</v>
      </c>
      <c r="B34" s="24" t="s">
        <v>2057</v>
      </c>
      <c r="C34" s="52"/>
      <c r="D34" s="1" t="s">
        <v>24</v>
      </c>
      <c r="E34" s="1" t="s">
        <v>24</v>
      </c>
      <c r="F34" s="1" t="s">
        <v>24</v>
      </c>
    </row>
    <row r="35" spans="1:6" x14ac:dyDescent="0.25">
      <c r="A35" s="22">
        <v>50</v>
      </c>
      <c r="B35" s="24" t="s">
        <v>2026</v>
      </c>
      <c r="C35" s="1" t="s">
        <v>2026</v>
      </c>
      <c r="D35" s="1" t="s">
        <v>2026</v>
      </c>
      <c r="E35" s="1" t="s">
        <v>2026</v>
      </c>
      <c r="F35" s="1" t="s">
        <v>2026</v>
      </c>
    </row>
    <row r="36" spans="1:6" x14ac:dyDescent="0.25">
      <c r="A36" s="22">
        <v>60</v>
      </c>
      <c r="B36" s="24" t="s">
        <v>2058</v>
      </c>
      <c r="C36" s="3">
        <v>1</v>
      </c>
      <c r="D36" s="1" t="s">
        <v>24</v>
      </c>
      <c r="E36" s="1" t="s">
        <v>24</v>
      </c>
      <c r="F36" s="3" t="s">
        <v>24</v>
      </c>
    </row>
    <row r="37" spans="1:6" x14ac:dyDescent="0.25">
      <c r="A37" s="22">
        <v>70</v>
      </c>
      <c r="B37" s="24" t="s">
        <v>2059</v>
      </c>
      <c r="C37" s="3">
        <v>1</v>
      </c>
      <c r="D37" s="1" t="s">
        <v>24</v>
      </c>
      <c r="E37" s="1" t="s">
        <v>24</v>
      </c>
      <c r="F37" s="3" t="s">
        <v>24</v>
      </c>
    </row>
    <row r="38" spans="1:6" x14ac:dyDescent="0.25">
      <c r="A38" s="22">
        <v>80</v>
      </c>
      <c r="B38" s="24" t="s">
        <v>2060</v>
      </c>
      <c r="C38" s="52"/>
      <c r="D38" s="1" t="s">
        <v>24</v>
      </c>
      <c r="E38" s="1" t="s">
        <v>24</v>
      </c>
      <c r="F38" s="1" t="s">
        <v>24</v>
      </c>
    </row>
    <row r="39" spans="1:6" x14ac:dyDescent="0.25">
      <c r="A39" s="22">
        <v>90</v>
      </c>
      <c r="B39" s="24" t="s">
        <v>2026</v>
      </c>
      <c r="C39" s="1" t="s">
        <v>2026</v>
      </c>
      <c r="D39" s="1" t="s">
        <v>2026</v>
      </c>
      <c r="E39" s="1" t="s">
        <v>2026</v>
      </c>
      <c r="F39" s="1" t="s">
        <v>2026</v>
      </c>
    </row>
    <row r="40" spans="1:6" x14ac:dyDescent="0.25">
      <c r="A40" s="22">
        <v>100</v>
      </c>
      <c r="B40" s="24" t="s">
        <v>2033</v>
      </c>
      <c r="C40" s="52"/>
      <c r="D40" s="1" t="s">
        <v>24</v>
      </c>
      <c r="E40" s="1" t="s">
        <v>24</v>
      </c>
      <c r="F40" s="1" t="s">
        <v>24</v>
      </c>
    </row>
  </sheetData>
  <mergeCells count="5">
    <mergeCell ref="D1:G1"/>
    <mergeCell ref="D2:G2"/>
    <mergeCell ref="B8:F8"/>
    <mergeCell ref="B15:F15"/>
    <mergeCell ref="B28:F28"/>
  </mergeCells>
  <dataValidations count="12">
    <dataValidation type="decimal" allowBlank="1" showInputMessage="1" showErrorMessage="1" errorTitle="Entrada no válida" error="Por favor escriba un número" promptTitle="Escriba un número en esta casilla" prompt=" Registre EN NÙMERO el total de municipios EN SU JURISDICCIÓN capacitados / asistidos / asesorados por la Entidad,  en programas de prevención de emergencias y desastres EN LA VIGENCIA  ACTUAL." sqref="C11">
      <formula1>-9223372036854770000</formula1>
      <formula2>9223372036854770000</formula2>
    </dataValidation>
    <dataValidation type="textLength" allowBlank="1" showInputMessage="1" error="Escriba un texto " promptTitle="Cualquier contenido" prompt=" Registre la DEPENDENCIA generadora de la información." sqref="D11 D32 D18">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8 E32 E11">
      <formula1>0</formula1>
      <formula2>3500</formula2>
    </dataValidation>
    <dataValidation type="textLength" allowBlank="1" showInputMessage="1" error="Escriba un texto  Maximo 390 Caracteres" promptTitle="Cualquier contenido Maximo 390 Caracteres" prompt=" Registre aspectos importantes a considerar." sqref="F36:F37 F32:F33 F22:F23 F18:F19 F11:F1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xistentes en su jurisdicción."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C40 C38 C34 C26 C24 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CTUAL (No incluya gasto en prog de capac. a Funcion y Contrat de la Entidad)."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19 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NTERIOR (No incluya gasto en prog de capac. a Funcion y Contrat de la Entidad)."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23 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rollo de proy ambientales EN LA VIG, en su jurisd."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 de proy ambientales EN LA VIG ANT, en su jurisd." sqref="C36">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topLeftCell="A4" workbookViewId="0">
      <selection activeCell="E18" sqref="E18"/>
    </sheetView>
  </sheetViews>
  <sheetFormatPr baseColWidth="10" defaultColWidth="9.140625" defaultRowHeight="15" x14ac:dyDescent="0.25"/>
  <cols>
    <col min="1" max="1" width="9.140625" style="8"/>
    <col min="2" max="2" width="31" style="8" customWidth="1"/>
    <col min="3" max="3" width="32" style="8" customWidth="1"/>
    <col min="4" max="4" width="19" style="8" customWidth="1"/>
    <col min="5" max="5" width="44" style="8" customWidth="1"/>
    <col min="6" max="6" width="63" style="8" customWidth="1"/>
    <col min="7" max="7" width="72" style="8" customWidth="1"/>
    <col min="8" max="8" width="66" style="8" customWidth="1"/>
    <col min="9" max="9" width="42" style="8" customWidth="1"/>
    <col min="10" max="10" width="50" style="8" customWidth="1"/>
    <col min="11" max="11" width="54" style="8" customWidth="1"/>
    <col min="12" max="12" width="71" style="8" customWidth="1"/>
    <col min="13" max="13" width="19" style="8" customWidth="1"/>
    <col min="14" max="14" width="9.140625" style="8"/>
    <col min="15" max="256" width="8" style="8" hidden="1"/>
    <col min="257" max="16384" width="9.140625" style="8"/>
  </cols>
  <sheetData>
    <row r="1" spans="1:13" x14ac:dyDescent="0.25">
      <c r="A1" s="23"/>
      <c r="B1" s="22" t="s">
        <v>0</v>
      </c>
      <c r="C1" s="22">
        <v>51</v>
      </c>
      <c r="D1" s="138" t="s">
        <v>1</v>
      </c>
      <c r="E1" s="139"/>
      <c r="F1" s="139"/>
      <c r="G1" s="139"/>
      <c r="H1" s="23"/>
      <c r="I1" s="23"/>
      <c r="J1" s="23"/>
      <c r="K1" s="23"/>
      <c r="L1" s="23"/>
      <c r="M1" s="23"/>
    </row>
    <row r="2" spans="1:13" x14ac:dyDescent="0.25">
      <c r="A2" s="23"/>
      <c r="B2" s="22" t="s">
        <v>2</v>
      </c>
      <c r="C2" s="22">
        <v>51</v>
      </c>
      <c r="D2" s="138" t="s">
        <v>57</v>
      </c>
      <c r="E2" s="139"/>
      <c r="F2" s="139"/>
      <c r="G2" s="139"/>
      <c r="H2" s="23"/>
      <c r="I2" s="23"/>
      <c r="J2" s="23"/>
      <c r="K2" s="23"/>
      <c r="L2" s="23"/>
      <c r="M2" s="23"/>
    </row>
    <row r="3" spans="1:13" x14ac:dyDescent="0.25">
      <c r="A3" s="23"/>
      <c r="B3" s="22" t="s">
        <v>4</v>
      </c>
      <c r="C3" s="22">
        <v>1</v>
      </c>
      <c r="D3" s="23"/>
      <c r="E3" s="23"/>
      <c r="F3" s="23"/>
      <c r="G3" s="23"/>
      <c r="H3" s="23"/>
      <c r="I3" s="23"/>
      <c r="J3" s="23"/>
      <c r="K3" s="23"/>
      <c r="L3" s="23"/>
      <c r="M3" s="23"/>
    </row>
    <row r="4" spans="1:13" x14ac:dyDescent="0.25">
      <c r="A4" s="23"/>
      <c r="B4" s="22" t="s">
        <v>5</v>
      </c>
      <c r="C4" s="22">
        <v>113</v>
      </c>
      <c r="D4" s="23"/>
      <c r="E4" s="23"/>
      <c r="F4" s="23"/>
      <c r="G4" s="23"/>
      <c r="H4" s="23"/>
      <c r="I4" s="23"/>
      <c r="J4" s="23"/>
      <c r="K4" s="23"/>
      <c r="L4" s="23"/>
      <c r="M4" s="23"/>
    </row>
    <row r="5" spans="1:13" x14ac:dyDescent="0.25">
      <c r="A5" s="23"/>
      <c r="B5" s="22" t="s">
        <v>6</v>
      </c>
      <c r="C5" s="4">
        <v>42369</v>
      </c>
      <c r="D5" s="23"/>
      <c r="E5" s="23"/>
      <c r="F5" s="23"/>
      <c r="G5" s="23"/>
      <c r="H5" s="23"/>
      <c r="I5" s="23"/>
      <c r="J5" s="23"/>
      <c r="K5" s="23"/>
      <c r="L5" s="23"/>
      <c r="M5" s="23"/>
    </row>
    <row r="6" spans="1:13" x14ac:dyDescent="0.25">
      <c r="A6" s="23"/>
      <c r="B6" s="22" t="s">
        <v>7</v>
      </c>
      <c r="C6" s="22">
        <v>12</v>
      </c>
      <c r="D6" s="22" t="s">
        <v>8</v>
      </c>
      <c r="E6" s="23"/>
      <c r="F6" s="23"/>
      <c r="G6" s="23"/>
      <c r="H6" s="23"/>
      <c r="I6" s="23"/>
      <c r="J6" s="23"/>
      <c r="K6" s="23"/>
      <c r="L6" s="23"/>
      <c r="M6" s="23"/>
    </row>
    <row r="8" spans="1:13" x14ac:dyDescent="0.25">
      <c r="A8" s="22" t="s">
        <v>9</v>
      </c>
      <c r="B8" s="140" t="s">
        <v>58</v>
      </c>
      <c r="C8" s="141"/>
      <c r="D8" s="141"/>
      <c r="E8" s="141"/>
      <c r="F8" s="141"/>
      <c r="G8" s="141"/>
      <c r="H8" s="141"/>
      <c r="I8" s="141"/>
      <c r="J8" s="141"/>
      <c r="K8" s="141"/>
      <c r="L8" s="141"/>
      <c r="M8" s="141"/>
    </row>
    <row r="9" spans="1:13" x14ac:dyDescent="0.25">
      <c r="A9" s="23"/>
      <c r="B9" s="23"/>
      <c r="C9" s="22">
        <v>2</v>
      </c>
      <c r="D9" s="22">
        <v>3</v>
      </c>
      <c r="E9" s="22">
        <v>4</v>
      </c>
      <c r="F9" s="22">
        <v>7</v>
      </c>
      <c r="G9" s="22">
        <v>8</v>
      </c>
      <c r="H9" s="22">
        <v>12</v>
      </c>
      <c r="I9" s="22">
        <v>16</v>
      </c>
      <c r="J9" s="22">
        <v>20</v>
      </c>
      <c r="K9" s="22">
        <v>24</v>
      </c>
      <c r="L9" s="22">
        <v>28</v>
      </c>
      <c r="M9" s="22">
        <v>32</v>
      </c>
    </row>
    <row r="10" spans="1:13" ht="15.75" thickBot="1" x14ac:dyDescent="0.3">
      <c r="A10" s="23"/>
      <c r="B10" s="23"/>
      <c r="C10" s="22" t="s">
        <v>12</v>
      </c>
      <c r="D10" s="22" t="s">
        <v>13</v>
      </c>
      <c r="E10" s="22" t="s">
        <v>59</v>
      </c>
      <c r="F10" s="22" t="s">
        <v>60</v>
      </c>
      <c r="G10" s="22" t="s">
        <v>61</v>
      </c>
      <c r="H10" s="22" t="s">
        <v>62</v>
      </c>
      <c r="I10" s="22" t="s">
        <v>63</v>
      </c>
      <c r="J10" s="22" t="s">
        <v>64</v>
      </c>
      <c r="K10" s="22" t="s">
        <v>21</v>
      </c>
      <c r="L10" s="22" t="s">
        <v>65</v>
      </c>
      <c r="M10" s="22" t="s">
        <v>23</v>
      </c>
    </row>
    <row r="11" spans="1:13" ht="15.75" thickBot="1" x14ac:dyDescent="0.3">
      <c r="A11" s="22">
        <v>1</v>
      </c>
      <c r="B11" s="23" t="s">
        <v>66</v>
      </c>
      <c r="C11" s="3" t="s">
        <v>26</v>
      </c>
      <c r="D11" s="3" t="s">
        <v>27</v>
      </c>
      <c r="E11" s="3">
        <v>0</v>
      </c>
      <c r="F11" s="3">
        <v>0</v>
      </c>
      <c r="G11" s="3">
        <v>0</v>
      </c>
      <c r="H11" s="52"/>
      <c r="I11" s="3">
        <v>0</v>
      </c>
      <c r="J11" s="3">
        <v>0</v>
      </c>
      <c r="K11" s="52"/>
      <c r="L11" s="52"/>
      <c r="M11" s="3">
        <v>0</v>
      </c>
    </row>
    <row r="12" spans="1:13" ht="15.75" thickBot="1" x14ac:dyDescent="0.3">
      <c r="A12" s="22">
        <v>-1</v>
      </c>
      <c r="B12" s="23"/>
      <c r="C12" s="1" t="s">
        <v>24</v>
      </c>
      <c r="D12" s="1" t="s">
        <v>24</v>
      </c>
      <c r="E12" s="1" t="s">
        <v>24</v>
      </c>
      <c r="F12" s="1" t="s">
        <v>24</v>
      </c>
      <c r="G12" s="1" t="s">
        <v>24</v>
      </c>
      <c r="H12" s="1" t="s">
        <v>24</v>
      </c>
      <c r="I12" s="1" t="s">
        <v>24</v>
      </c>
      <c r="J12" s="1" t="s">
        <v>24</v>
      </c>
      <c r="K12" s="1" t="s">
        <v>24</v>
      </c>
      <c r="L12" s="1" t="s">
        <v>24</v>
      </c>
      <c r="M12" s="1" t="s">
        <v>24</v>
      </c>
    </row>
    <row r="13" spans="1:13" ht="15.75" thickBot="1" x14ac:dyDescent="0.3">
      <c r="A13" s="22">
        <v>999999</v>
      </c>
      <c r="B13" s="23" t="s">
        <v>68</v>
      </c>
      <c r="C13" s="1" t="s">
        <v>24</v>
      </c>
      <c r="D13" s="1" t="s">
        <v>24</v>
      </c>
      <c r="E13" s="1" t="s">
        <v>24</v>
      </c>
      <c r="F13" s="23"/>
      <c r="G13" s="23"/>
      <c r="H13" s="52"/>
      <c r="I13" s="23"/>
      <c r="J13" s="23"/>
      <c r="K13" s="52"/>
      <c r="L13" s="52"/>
      <c r="M13" s="1" t="s">
        <v>24</v>
      </c>
    </row>
    <row r="15" spans="1:13" x14ac:dyDescent="0.25">
      <c r="A15" s="22" t="s">
        <v>69</v>
      </c>
      <c r="B15" s="140" t="s">
        <v>70</v>
      </c>
      <c r="C15" s="141"/>
      <c r="D15" s="141"/>
      <c r="E15" s="141"/>
      <c r="F15" s="141"/>
      <c r="G15" s="141"/>
      <c r="H15" s="141"/>
      <c r="I15" s="141"/>
      <c r="J15" s="141"/>
      <c r="K15" s="141"/>
      <c r="L15" s="141"/>
      <c r="M15" s="141"/>
    </row>
    <row r="16" spans="1:13" x14ac:dyDescent="0.25">
      <c r="A16" s="23"/>
      <c r="B16" s="23"/>
      <c r="C16" s="22">
        <v>2</v>
      </c>
      <c r="D16" s="22">
        <v>3</v>
      </c>
      <c r="E16" s="22">
        <v>4</v>
      </c>
      <c r="F16" s="22">
        <v>7</v>
      </c>
      <c r="G16" s="22">
        <v>8</v>
      </c>
      <c r="H16" s="22">
        <v>12</v>
      </c>
      <c r="I16" s="22">
        <v>16</v>
      </c>
      <c r="J16" s="22">
        <v>20</v>
      </c>
      <c r="K16" s="22">
        <v>24</v>
      </c>
      <c r="L16" s="22">
        <v>28</v>
      </c>
      <c r="M16" s="22">
        <v>32</v>
      </c>
    </row>
    <row r="17" spans="1:13" ht="15.75" thickBot="1" x14ac:dyDescent="0.3">
      <c r="A17" s="23"/>
      <c r="B17" s="23"/>
      <c r="C17" s="22" t="s">
        <v>12</v>
      </c>
      <c r="D17" s="22" t="s">
        <v>13</v>
      </c>
      <c r="E17" s="22" t="s">
        <v>59</v>
      </c>
      <c r="F17" s="22" t="s">
        <v>60</v>
      </c>
      <c r="G17" s="22" t="s">
        <v>61</v>
      </c>
      <c r="H17" s="22" t="s">
        <v>62</v>
      </c>
      <c r="I17" s="22" t="s">
        <v>63</v>
      </c>
      <c r="J17" s="22" t="s">
        <v>64</v>
      </c>
      <c r="K17" s="22" t="s">
        <v>21</v>
      </c>
      <c r="L17" s="22" t="s">
        <v>65</v>
      </c>
      <c r="M17" s="22" t="s">
        <v>23</v>
      </c>
    </row>
    <row r="18" spans="1:13" ht="15.75" thickBot="1" x14ac:dyDescent="0.3">
      <c r="A18" s="22">
        <v>1</v>
      </c>
      <c r="B18" s="23" t="s">
        <v>66</v>
      </c>
      <c r="C18" s="3" t="s">
        <v>26</v>
      </c>
      <c r="D18" s="3" t="s">
        <v>27</v>
      </c>
      <c r="E18" s="3">
        <v>0</v>
      </c>
      <c r="F18" s="3">
        <v>0</v>
      </c>
      <c r="G18" s="3">
        <v>0</v>
      </c>
      <c r="H18" s="52"/>
      <c r="I18" s="3">
        <v>0</v>
      </c>
      <c r="J18" s="3">
        <v>0</v>
      </c>
      <c r="K18" s="52"/>
      <c r="L18" s="52"/>
      <c r="M18" s="3">
        <v>0</v>
      </c>
    </row>
    <row r="19" spans="1:13" ht="15.75" thickBot="1" x14ac:dyDescent="0.3">
      <c r="A19" s="22">
        <v>-1</v>
      </c>
      <c r="B19" s="23"/>
      <c r="C19" s="1" t="s">
        <v>24</v>
      </c>
      <c r="D19" s="1" t="s">
        <v>24</v>
      </c>
      <c r="E19" s="1" t="s">
        <v>24</v>
      </c>
      <c r="F19" s="1" t="s">
        <v>24</v>
      </c>
      <c r="G19" s="1" t="s">
        <v>24</v>
      </c>
      <c r="H19" s="1" t="s">
        <v>24</v>
      </c>
      <c r="I19" s="1" t="s">
        <v>24</v>
      </c>
      <c r="J19" s="1" t="s">
        <v>24</v>
      </c>
      <c r="K19" s="1" t="s">
        <v>24</v>
      </c>
      <c r="L19" s="1" t="s">
        <v>24</v>
      </c>
      <c r="M19" s="1" t="s">
        <v>24</v>
      </c>
    </row>
    <row r="20" spans="1:13" ht="15.75" thickBot="1" x14ac:dyDescent="0.3">
      <c r="A20" s="22">
        <v>999999</v>
      </c>
      <c r="B20" s="23" t="s">
        <v>68</v>
      </c>
      <c r="C20" s="1" t="s">
        <v>24</v>
      </c>
      <c r="D20" s="1" t="s">
        <v>24</v>
      </c>
      <c r="E20" s="1" t="s">
        <v>24</v>
      </c>
      <c r="F20" s="23"/>
      <c r="G20" s="23"/>
      <c r="H20" s="52"/>
      <c r="I20" s="23"/>
      <c r="J20" s="23"/>
      <c r="K20" s="52"/>
      <c r="L20" s="52"/>
      <c r="M20" s="1" t="s">
        <v>24</v>
      </c>
    </row>
    <row r="22" spans="1:13" x14ac:dyDescent="0.25">
      <c r="A22" s="22" t="s">
        <v>71</v>
      </c>
      <c r="B22" s="140" t="s">
        <v>72</v>
      </c>
      <c r="C22" s="141"/>
      <c r="D22" s="141"/>
      <c r="E22" s="141"/>
      <c r="F22" s="141"/>
      <c r="G22" s="141"/>
      <c r="H22" s="141"/>
      <c r="I22" s="141"/>
      <c r="J22" s="141"/>
      <c r="K22" s="141"/>
      <c r="L22" s="141"/>
      <c r="M22" s="141"/>
    </row>
    <row r="23" spans="1:13" x14ac:dyDescent="0.25">
      <c r="A23" s="23"/>
      <c r="B23" s="23"/>
      <c r="C23" s="22">
        <v>2</v>
      </c>
      <c r="D23" s="22">
        <v>3</v>
      </c>
      <c r="E23" s="22">
        <v>4</v>
      </c>
      <c r="F23" s="22">
        <v>7</v>
      </c>
      <c r="G23" s="22">
        <v>8</v>
      </c>
      <c r="H23" s="22">
        <v>12</v>
      </c>
      <c r="I23" s="22">
        <v>16</v>
      </c>
      <c r="J23" s="22">
        <v>20</v>
      </c>
      <c r="K23" s="22">
        <v>24</v>
      </c>
      <c r="L23" s="22">
        <v>28</v>
      </c>
      <c r="M23" s="22">
        <v>32</v>
      </c>
    </row>
    <row r="24" spans="1:13" ht="15.75" thickBot="1" x14ac:dyDescent="0.3">
      <c r="A24" s="23"/>
      <c r="B24" s="23"/>
      <c r="C24" s="22" t="s">
        <v>12</v>
      </c>
      <c r="D24" s="22" t="s">
        <v>13</v>
      </c>
      <c r="E24" s="22" t="s">
        <v>59</v>
      </c>
      <c r="F24" s="22" t="s">
        <v>60</v>
      </c>
      <c r="G24" s="22" t="s">
        <v>61</v>
      </c>
      <c r="H24" s="22" t="s">
        <v>62</v>
      </c>
      <c r="I24" s="22" t="s">
        <v>63</v>
      </c>
      <c r="J24" s="22" t="s">
        <v>64</v>
      </c>
      <c r="K24" s="22" t="s">
        <v>21</v>
      </c>
      <c r="L24" s="22" t="s">
        <v>65</v>
      </c>
      <c r="M24" s="22" t="s">
        <v>23</v>
      </c>
    </row>
    <row r="25" spans="1:13" ht="15.75" thickBot="1" x14ac:dyDescent="0.3">
      <c r="A25" s="22">
        <v>10</v>
      </c>
      <c r="B25" s="23" t="s">
        <v>73</v>
      </c>
      <c r="C25" s="1" t="s">
        <v>24</v>
      </c>
      <c r="D25" s="1" t="s">
        <v>24</v>
      </c>
      <c r="E25" s="1" t="s">
        <v>24</v>
      </c>
      <c r="F25" s="52"/>
      <c r="G25" s="52"/>
      <c r="H25" s="52"/>
      <c r="I25" s="52"/>
      <c r="J25" s="52"/>
      <c r="K25" s="52"/>
      <c r="L25" s="52"/>
      <c r="M25" s="1" t="s">
        <v>24</v>
      </c>
    </row>
    <row r="351003" spans="1:1" x14ac:dyDescent="0.25">
      <c r="A351003" s="23" t="s">
        <v>56</v>
      </c>
    </row>
    <row r="351004" spans="1:1" x14ac:dyDescent="0.25">
      <c r="A351004" s="23" t="s">
        <v>26</v>
      </c>
    </row>
  </sheetData>
  <mergeCells count="5">
    <mergeCell ref="D1:G1"/>
    <mergeCell ref="D2:G2"/>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D11">
      <formula1>0</formula1>
      <formula2>290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H11 K11: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error="Escriba un texto " promptTitle="Cualquier contenido" prompt=" Registre aspectos importantes a considerar." sqref="M11">
      <formula1>0</formula1>
      <formula2>3500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126"/>
  <sheetViews>
    <sheetView topLeftCell="A38" zoomScale="115" zoomScaleNormal="115" workbookViewId="0">
      <selection activeCell="A54" sqref="A54"/>
    </sheetView>
  </sheetViews>
  <sheetFormatPr baseColWidth="10" defaultColWidth="9.140625" defaultRowHeight="15" x14ac:dyDescent="0.25"/>
  <cols>
    <col min="1" max="1" width="9.140625" style="20"/>
    <col min="2" max="2" width="80" style="20" customWidth="1"/>
    <col min="3" max="3" width="12.5703125" style="20" customWidth="1"/>
    <col min="4" max="4" width="46" style="20" customWidth="1"/>
    <col min="5" max="5" width="37" style="20" customWidth="1"/>
    <col min="6" max="6" width="39" style="20" customWidth="1"/>
    <col min="7" max="7" width="9.140625" style="20"/>
    <col min="8" max="256" width="8" style="20" hidden="1"/>
    <col min="257" max="16384" width="9.140625" style="20"/>
  </cols>
  <sheetData>
    <row r="1" spans="1:7" x14ac:dyDescent="0.25">
      <c r="A1" s="24"/>
      <c r="B1" s="22" t="s">
        <v>0</v>
      </c>
      <c r="C1" s="22">
        <v>51</v>
      </c>
      <c r="D1" s="136" t="s">
        <v>1</v>
      </c>
      <c r="E1" s="147"/>
      <c r="F1" s="147"/>
      <c r="G1" s="147"/>
    </row>
    <row r="2" spans="1:7" x14ac:dyDescent="0.25">
      <c r="A2" s="24"/>
      <c r="B2" s="22" t="s">
        <v>2</v>
      </c>
      <c r="C2" s="22">
        <v>315</v>
      </c>
      <c r="D2" s="136" t="s">
        <v>2061</v>
      </c>
      <c r="E2" s="147"/>
      <c r="F2" s="147"/>
      <c r="G2" s="147"/>
    </row>
    <row r="3" spans="1:7" x14ac:dyDescent="0.25">
      <c r="A3" s="24"/>
      <c r="B3" s="22" t="s">
        <v>4</v>
      </c>
      <c r="C3" s="22">
        <v>1</v>
      </c>
      <c r="D3" s="24"/>
      <c r="E3" s="24"/>
      <c r="F3" s="24"/>
      <c r="G3" s="24"/>
    </row>
    <row r="4" spans="1:7" x14ac:dyDescent="0.25">
      <c r="A4" s="24"/>
      <c r="B4" s="22" t="s">
        <v>5</v>
      </c>
      <c r="C4" s="22">
        <v>113</v>
      </c>
      <c r="D4" s="24"/>
      <c r="E4" s="24"/>
      <c r="F4" s="24"/>
      <c r="G4" s="24"/>
    </row>
    <row r="5" spans="1:7" x14ac:dyDescent="0.25">
      <c r="A5" s="24"/>
      <c r="B5" s="22" t="s">
        <v>6</v>
      </c>
      <c r="C5" s="4">
        <v>42369</v>
      </c>
      <c r="D5" s="24"/>
      <c r="E5" s="24"/>
      <c r="F5" s="24"/>
      <c r="G5" s="24"/>
    </row>
    <row r="6" spans="1:7" x14ac:dyDescent="0.25">
      <c r="A6" s="24"/>
      <c r="B6" s="22" t="s">
        <v>7</v>
      </c>
      <c r="C6" s="22">
        <v>12</v>
      </c>
      <c r="D6" s="22" t="s">
        <v>8</v>
      </c>
      <c r="E6" s="24"/>
      <c r="F6" s="24"/>
      <c r="G6" s="24"/>
    </row>
    <row r="8" spans="1:7" x14ac:dyDescent="0.25">
      <c r="A8" s="22" t="s">
        <v>9</v>
      </c>
      <c r="B8" s="136" t="s">
        <v>2062</v>
      </c>
      <c r="C8" s="147"/>
      <c r="D8" s="147"/>
      <c r="E8" s="147"/>
      <c r="F8" s="147"/>
      <c r="G8" s="24"/>
    </row>
    <row r="9" spans="1:7" x14ac:dyDescent="0.25">
      <c r="A9" s="24"/>
      <c r="B9" s="24"/>
      <c r="C9" s="22">
        <v>4</v>
      </c>
      <c r="D9" s="22">
        <v>8</v>
      </c>
      <c r="E9" s="22">
        <v>12</v>
      </c>
      <c r="F9" s="22">
        <v>16</v>
      </c>
      <c r="G9" s="24"/>
    </row>
    <row r="10" spans="1:7" x14ac:dyDescent="0.25">
      <c r="A10" s="24"/>
      <c r="B10" s="24"/>
      <c r="C10" s="22" t="s">
        <v>1969</v>
      </c>
      <c r="D10" s="22" t="s">
        <v>1970</v>
      </c>
      <c r="E10" s="22" t="s">
        <v>1971</v>
      </c>
      <c r="F10" s="22" t="s">
        <v>23</v>
      </c>
      <c r="G10" s="24"/>
    </row>
    <row r="11" spans="1:7" x14ac:dyDescent="0.25">
      <c r="A11" s="22">
        <v>10</v>
      </c>
      <c r="B11" s="24" t="s">
        <v>2063</v>
      </c>
      <c r="C11" s="52"/>
      <c r="D11" s="3" t="s">
        <v>1973</v>
      </c>
      <c r="E11" s="3" t="s">
        <v>2064</v>
      </c>
      <c r="F11" s="1" t="s">
        <v>24</v>
      </c>
      <c r="G11" s="24"/>
    </row>
    <row r="12" spans="1:7" x14ac:dyDescent="0.25">
      <c r="A12" s="22">
        <v>20</v>
      </c>
      <c r="B12" s="24" t="s">
        <v>2065</v>
      </c>
      <c r="C12" s="3">
        <v>1</v>
      </c>
      <c r="D12" s="1" t="s">
        <v>24</v>
      </c>
      <c r="E12" s="1" t="s">
        <v>24</v>
      </c>
      <c r="F12" s="3" t="s">
        <v>24</v>
      </c>
      <c r="G12" s="24"/>
    </row>
    <row r="13" spans="1:7" x14ac:dyDescent="0.25">
      <c r="A13" s="22">
        <v>30</v>
      </c>
      <c r="B13" s="24" t="s">
        <v>2066</v>
      </c>
      <c r="C13" s="52"/>
      <c r="D13" s="1" t="s">
        <v>24</v>
      </c>
      <c r="E13" s="1" t="s">
        <v>24</v>
      </c>
      <c r="F13" s="1" t="s">
        <v>24</v>
      </c>
      <c r="G13" s="24"/>
    </row>
    <row r="15" spans="1:7" x14ac:dyDescent="0.25">
      <c r="A15" s="22" t="s">
        <v>69</v>
      </c>
      <c r="B15" s="136" t="s">
        <v>2067</v>
      </c>
      <c r="C15" s="147"/>
      <c r="D15" s="147"/>
      <c r="E15" s="147"/>
      <c r="F15" s="147"/>
      <c r="G15" s="24"/>
    </row>
    <row r="16" spans="1:7" x14ac:dyDescent="0.25">
      <c r="A16" s="24"/>
      <c r="B16" s="24"/>
      <c r="C16" s="22">
        <v>4</v>
      </c>
      <c r="D16" s="22">
        <v>8</v>
      </c>
      <c r="E16" s="22">
        <v>12</v>
      </c>
      <c r="F16" s="22">
        <v>16</v>
      </c>
      <c r="G16" s="24"/>
    </row>
    <row r="17" spans="1:6" x14ac:dyDescent="0.25">
      <c r="A17" s="24"/>
      <c r="B17" s="24"/>
      <c r="C17" s="22" t="s">
        <v>1969</v>
      </c>
      <c r="D17" s="22" t="s">
        <v>1970</v>
      </c>
      <c r="E17" s="22" t="s">
        <v>1971</v>
      </c>
      <c r="F17" s="22" t="s">
        <v>23</v>
      </c>
    </row>
    <row r="18" spans="1:6" ht="94.5" customHeight="1" x14ac:dyDescent="0.25">
      <c r="A18" s="22">
        <v>10</v>
      </c>
      <c r="B18" s="24" t="s">
        <v>2068</v>
      </c>
      <c r="C18" s="3">
        <v>2</v>
      </c>
      <c r="D18" s="3" t="s">
        <v>2069</v>
      </c>
      <c r="E18" s="3" t="s">
        <v>2070</v>
      </c>
      <c r="F18" s="11" t="s">
        <v>2071</v>
      </c>
    </row>
    <row r="19" spans="1:6" ht="60" x14ac:dyDescent="0.25">
      <c r="A19" s="22">
        <v>20</v>
      </c>
      <c r="B19" s="24" t="s">
        <v>2072</v>
      </c>
      <c r="C19" s="3">
        <v>1</v>
      </c>
      <c r="D19" s="1" t="s">
        <v>24</v>
      </c>
      <c r="E19" s="1" t="s">
        <v>24</v>
      </c>
      <c r="F19" s="11" t="s">
        <v>2073</v>
      </c>
    </row>
    <row r="20" spans="1:6" x14ac:dyDescent="0.25">
      <c r="A20" s="22">
        <v>30</v>
      </c>
      <c r="B20" s="24" t="s">
        <v>2074</v>
      </c>
      <c r="C20" s="52"/>
      <c r="D20" s="1" t="s">
        <v>24</v>
      </c>
      <c r="E20" s="1" t="s">
        <v>24</v>
      </c>
      <c r="F20" s="1" t="s">
        <v>24</v>
      </c>
    </row>
    <row r="21" spans="1:6" x14ac:dyDescent="0.25">
      <c r="A21" s="22">
        <v>40</v>
      </c>
      <c r="B21" s="24" t="s">
        <v>2026</v>
      </c>
      <c r="C21" s="1" t="s">
        <v>2026</v>
      </c>
      <c r="D21" s="1" t="s">
        <v>2026</v>
      </c>
      <c r="E21" s="1" t="s">
        <v>2026</v>
      </c>
      <c r="F21" s="1" t="s">
        <v>2026</v>
      </c>
    </row>
    <row r="22" spans="1:6" x14ac:dyDescent="0.25">
      <c r="A22" s="22">
        <v>50</v>
      </c>
      <c r="B22" s="24" t="s">
        <v>2075</v>
      </c>
      <c r="C22" s="3">
        <v>2</v>
      </c>
      <c r="D22" s="1" t="s">
        <v>24</v>
      </c>
      <c r="E22" s="1" t="s">
        <v>24</v>
      </c>
      <c r="F22" s="3" t="s">
        <v>24</v>
      </c>
    </row>
    <row r="23" spans="1:6" x14ac:dyDescent="0.25">
      <c r="A23" s="22">
        <v>60</v>
      </c>
      <c r="B23" s="24" t="s">
        <v>2076</v>
      </c>
      <c r="C23" s="3">
        <v>1</v>
      </c>
      <c r="D23" s="1" t="s">
        <v>24</v>
      </c>
      <c r="E23" s="1" t="s">
        <v>24</v>
      </c>
      <c r="F23" s="3" t="s">
        <v>24</v>
      </c>
    </row>
    <row r="24" spans="1:6" x14ac:dyDescent="0.25">
      <c r="A24" s="22">
        <v>70</v>
      </c>
      <c r="B24" s="24" t="s">
        <v>2077</v>
      </c>
      <c r="C24" s="52"/>
      <c r="D24" s="1" t="s">
        <v>24</v>
      </c>
      <c r="E24" s="1" t="s">
        <v>24</v>
      </c>
      <c r="F24" s="1" t="s">
        <v>24</v>
      </c>
    </row>
    <row r="25" spans="1:6" x14ac:dyDescent="0.25">
      <c r="A25" s="22">
        <v>80</v>
      </c>
      <c r="B25" s="24" t="s">
        <v>2078</v>
      </c>
      <c r="C25" s="1" t="s">
        <v>2026</v>
      </c>
      <c r="D25" s="1" t="s">
        <v>2026</v>
      </c>
      <c r="E25" s="1" t="s">
        <v>2026</v>
      </c>
      <c r="F25" s="1" t="s">
        <v>2026</v>
      </c>
    </row>
    <row r="26" spans="1:6" x14ac:dyDescent="0.25">
      <c r="A26" s="22">
        <v>90</v>
      </c>
      <c r="B26" s="24" t="s">
        <v>2033</v>
      </c>
      <c r="C26" s="52"/>
      <c r="D26" s="1" t="s">
        <v>24</v>
      </c>
      <c r="E26" s="1" t="s">
        <v>24</v>
      </c>
      <c r="F26" s="1" t="s">
        <v>24</v>
      </c>
    </row>
    <row r="28" spans="1:6" x14ac:dyDescent="0.25">
      <c r="A28" s="22" t="s">
        <v>1997</v>
      </c>
      <c r="B28" s="136" t="s">
        <v>2079</v>
      </c>
      <c r="C28" s="147"/>
      <c r="D28" s="147"/>
      <c r="E28" s="147"/>
      <c r="F28" s="147"/>
    </row>
    <row r="29" spans="1:6" x14ac:dyDescent="0.25">
      <c r="A29" s="24"/>
      <c r="B29" s="24"/>
      <c r="C29" s="22">
        <v>4</v>
      </c>
      <c r="D29" s="22">
        <v>8</v>
      </c>
      <c r="E29" s="22">
        <v>12</v>
      </c>
      <c r="F29" s="22">
        <v>16</v>
      </c>
    </row>
    <row r="30" spans="1:6" x14ac:dyDescent="0.25">
      <c r="A30" s="24"/>
      <c r="B30" s="24"/>
      <c r="C30" s="22" t="s">
        <v>1969</v>
      </c>
      <c r="D30" s="22" t="s">
        <v>1970</v>
      </c>
      <c r="E30" s="22" t="s">
        <v>1971</v>
      </c>
      <c r="F30" s="22" t="s">
        <v>23</v>
      </c>
    </row>
    <row r="31" spans="1:6" x14ac:dyDescent="0.25">
      <c r="A31" s="22">
        <v>10</v>
      </c>
      <c r="B31" s="24" t="s">
        <v>2080</v>
      </c>
      <c r="C31" s="3">
        <v>330314</v>
      </c>
      <c r="D31" s="3" t="s">
        <v>2069</v>
      </c>
      <c r="E31" s="3" t="s">
        <v>2081</v>
      </c>
      <c r="F31" s="3" t="s">
        <v>24</v>
      </c>
    </row>
    <row r="32" spans="1:6" x14ac:dyDescent="0.25">
      <c r="A32" s="22">
        <v>20</v>
      </c>
      <c r="B32" s="24" t="s">
        <v>2082</v>
      </c>
      <c r="C32" s="3">
        <v>1</v>
      </c>
      <c r="D32" s="1" t="s">
        <v>24</v>
      </c>
      <c r="E32" s="1" t="s">
        <v>24</v>
      </c>
      <c r="F32" s="3" t="s">
        <v>24</v>
      </c>
    </row>
    <row r="33" spans="1:6" x14ac:dyDescent="0.25">
      <c r="A33" s="22">
        <v>21</v>
      </c>
      <c r="B33" s="24" t="s">
        <v>2083</v>
      </c>
      <c r="C33" s="52"/>
      <c r="D33" s="1" t="s">
        <v>24</v>
      </c>
      <c r="E33" s="1" t="s">
        <v>24</v>
      </c>
      <c r="F33" s="1" t="s">
        <v>24</v>
      </c>
    </row>
    <row r="34" spans="1:6" ht="90" x14ac:dyDescent="0.25">
      <c r="A34" s="22">
        <v>30</v>
      </c>
      <c r="B34" s="24" t="s">
        <v>2084</v>
      </c>
      <c r="C34" s="3">
        <v>1</v>
      </c>
      <c r="D34" s="1" t="s">
        <v>24</v>
      </c>
      <c r="E34" s="1" t="s">
        <v>24</v>
      </c>
      <c r="F34" s="11" t="s">
        <v>2085</v>
      </c>
    </row>
    <row r="35" spans="1:6" x14ac:dyDescent="0.25">
      <c r="A35" s="22">
        <v>40</v>
      </c>
      <c r="B35" s="24" t="s">
        <v>2086</v>
      </c>
      <c r="C35" s="3">
        <v>1</v>
      </c>
      <c r="D35" s="1" t="s">
        <v>24</v>
      </c>
      <c r="E35" s="1" t="s">
        <v>24</v>
      </c>
      <c r="F35" s="3" t="s">
        <v>24</v>
      </c>
    </row>
    <row r="36" spans="1:6" x14ac:dyDescent="0.25">
      <c r="A36" s="22">
        <v>50</v>
      </c>
      <c r="B36" s="24" t="s">
        <v>2087</v>
      </c>
      <c r="C36" s="52"/>
      <c r="D36" s="1" t="s">
        <v>24</v>
      </c>
      <c r="E36" s="1" t="s">
        <v>24</v>
      </c>
      <c r="F36" s="1" t="s">
        <v>24</v>
      </c>
    </row>
    <row r="37" spans="1:6" x14ac:dyDescent="0.25">
      <c r="A37" s="22">
        <v>51</v>
      </c>
      <c r="B37" s="24" t="s">
        <v>2088</v>
      </c>
      <c r="C37" s="52">
        <v>1</v>
      </c>
      <c r="D37" s="1" t="s">
        <v>24</v>
      </c>
      <c r="E37" s="1" t="s">
        <v>24</v>
      </c>
      <c r="F37" s="1" t="s">
        <v>24</v>
      </c>
    </row>
    <row r="38" spans="1:6" x14ac:dyDescent="0.25">
      <c r="A38" s="22">
        <v>60</v>
      </c>
      <c r="B38" s="24" t="s">
        <v>2026</v>
      </c>
      <c r="C38" s="1" t="s">
        <v>2026</v>
      </c>
      <c r="D38" s="1" t="s">
        <v>2026</v>
      </c>
      <c r="E38" s="1" t="s">
        <v>2026</v>
      </c>
      <c r="F38" s="1" t="s">
        <v>2026</v>
      </c>
    </row>
    <row r="39" spans="1:6" x14ac:dyDescent="0.25">
      <c r="A39" s="22">
        <v>70</v>
      </c>
      <c r="B39" s="24" t="s">
        <v>2089</v>
      </c>
      <c r="C39" s="3">
        <v>1</v>
      </c>
      <c r="D39" s="1" t="s">
        <v>24</v>
      </c>
      <c r="E39" s="1" t="s">
        <v>24</v>
      </c>
      <c r="F39" s="3" t="s">
        <v>24</v>
      </c>
    </row>
    <row r="40" spans="1:6" x14ac:dyDescent="0.25">
      <c r="A40" s="22">
        <v>80</v>
      </c>
      <c r="B40" s="24" t="s">
        <v>2090</v>
      </c>
      <c r="C40" s="3">
        <v>1</v>
      </c>
      <c r="D40" s="1" t="s">
        <v>24</v>
      </c>
      <c r="E40" s="1" t="s">
        <v>24</v>
      </c>
      <c r="F40" s="3" t="s">
        <v>24</v>
      </c>
    </row>
    <row r="41" spans="1:6" x14ac:dyDescent="0.25">
      <c r="A41" s="22">
        <v>81</v>
      </c>
      <c r="B41" s="24" t="s">
        <v>2091</v>
      </c>
      <c r="C41" s="52"/>
      <c r="D41" s="1" t="s">
        <v>24</v>
      </c>
      <c r="E41" s="1" t="s">
        <v>24</v>
      </c>
      <c r="F41" s="1" t="s">
        <v>24</v>
      </c>
    </row>
    <row r="42" spans="1:6" x14ac:dyDescent="0.25">
      <c r="A42" s="22">
        <v>90</v>
      </c>
      <c r="B42" s="24" t="s">
        <v>2092</v>
      </c>
      <c r="C42" s="3">
        <v>1</v>
      </c>
      <c r="D42" s="1" t="s">
        <v>24</v>
      </c>
      <c r="E42" s="1" t="s">
        <v>24</v>
      </c>
      <c r="F42" s="3" t="s">
        <v>24</v>
      </c>
    </row>
    <row r="43" spans="1:6" x14ac:dyDescent="0.25">
      <c r="A43" s="22">
        <v>100</v>
      </c>
      <c r="B43" s="24" t="s">
        <v>2093</v>
      </c>
      <c r="C43" s="3">
        <v>1</v>
      </c>
      <c r="D43" s="1" t="s">
        <v>24</v>
      </c>
      <c r="E43" s="1" t="s">
        <v>24</v>
      </c>
      <c r="F43" s="3" t="s">
        <v>24</v>
      </c>
    </row>
    <row r="44" spans="1:6" x14ac:dyDescent="0.25">
      <c r="A44" s="22">
        <v>101</v>
      </c>
      <c r="B44" s="24" t="s">
        <v>2094</v>
      </c>
      <c r="C44" s="52"/>
      <c r="D44" s="1" t="s">
        <v>24</v>
      </c>
      <c r="E44" s="1" t="s">
        <v>24</v>
      </c>
      <c r="F44" s="1" t="s">
        <v>24</v>
      </c>
    </row>
    <row r="45" spans="1:6" x14ac:dyDescent="0.25">
      <c r="A45" s="22">
        <v>110</v>
      </c>
      <c r="B45" s="24" t="s">
        <v>2095</v>
      </c>
      <c r="C45" s="52"/>
      <c r="D45" s="1" t="s">
        <v>24</v>
      </c>
      <c r="E45" s="1" t="s">
        <v>24</v>
      </c>
      <c r="F45" s="1" t="s">
        <v>24</v>
      </c>
    </row>
    <row r="46" spans="1:6" x14ac:dyDescent="0.25">
      <c r="A46" s="22">
        <v>120</v>
      </c>
      <c r="B46" s="24" t="s">
        <v>2026</v>
      </c>
      <c r="C46" s="1" t="s">
        <v>2026</v>
      </c>
      <c r="D46" s="1" t="s">
        <v>2026</v>
      </c>
      <c r="E46" s="1" t="s">
        <v>2026</v>
      </c>
      <c r="F46" s="1" t="s">
        <v>2026</v>
      </c>
    </row>
    <row r="47" spans="1:6" x14ac:dyDescent="0.25">
      <c r="A47" s="22">
        <v>130</v>
      </c>
      <c r="B47" s="24" t="s">
        <v>2033</v>
      </c>
      <c r="C47" s="52"/>
      <c r="D47" s="1" t="s">
        <v>24</v>
      </c>
      <c r="E47" s="1" t="s">
        <v>24</v>
      </c>
      <c r="F47" s="1" t="s">
        <v>24</v>
      </c>
    </row>
    <row r="49" spans="1:6" x14ac:dyDescent="0.25">
      <c r="A49" s="22" t="s">
        <v>2013</v>
      </c>
      <c r="B49" s="136" t="s">
        <v>2096</v>
      </c>
      <c r="C49" s="147"/>
      <c r="D49" s="147"/>
      <c r="E49" s="147"/>
      <c r="F49" s="147"/>
    </row>
    <row r="50" spans="1:6" x14ac:dyDescent="0.25">
      <c r="A50" s="24"/>
      <c r="B50" s="24"/>
      <c r="C50" s="22">
        <v>4</v>
      </c>
      <c r="D50" s="22">
        <v>8</v>
      </c>
      <c r="E50" s="22">
        <v>12</v>
      </c>
      <c r="F50" s="22">
        <v>16</v>
      </c>
    </row>
    <row r="51" spans="1:6" x14ac:dyDescent="0.25">
      <c r="A51" s="24"/>
      <c r="B51" s="24"/>
      <c r="C51" s="22" t="s">
        <v>1969</v>
      </c>
      <c r="D51" s="22" t="s">
        <v>1970</v>
      </c>
      <c r="E51" s="22" t="s">
        <v>1971</v>
      </c>
      <c r="F51" s="22" t="s">
        <v>23</v>
      </c>
    </row>
    <row r="52" spans="1:6" ht="78.75" customHeight="1" x14ac:dyDescent="0.25">
      <c r="A52" s="22">
        <v>10</v>
      </c>
      <c r="B52" s="24" t="s">
        <v>2097</v>
      </c>
      <c r="C52" s="3">
        <v>37</v>
      </c>
      <c r="D52" s="9" t="s">
        <v>2098</v>
      </c>
      <c r="E52" s="11" t="s">
        <v>2099</v>
      </c>
      <c r="F52" s="11" t="s">
        <v>2100</v>
      </c>
    </row>
    <row r="53" spans="1:6" x14ac:dyDescent="0.25">
      <c r="A53" s="22">
        <v>20</v>
      </c>
      <c r="B53" s="24" t="s">
        <v>2101</v>
      </c>
      <c r="C53" s="3">
        <v>37</v>
      </c>
      <c r="D53" s="1" t="s">
        <v>24</v>
      </c>
      <c r="E53" s="1" t="s">
        <v>24</v>
      </c>
      <c r="F53" s="3" t="s">
        <v>24</v>
      </c>
    </row>
    <row r="54" spans="1:6" x14ac:dyDescent="0.25">
      <c r="A54" s="22">
        <v>30</v>
      </c>
      <c r="B54" s="24" t="s">
        <v>2102</v>
      </c>
      <c r="C54" s="52"/>
      <c r="D54" s="1" t="s">
        <v>24</v>
      </c>
      <c r="E54" s="1" t="s">
        <v>24</v>
      </c>
      <c r="F54" s="1" t="s">
        <v>24</v>
      </c>
    </row>
    <row r="55" spans="1:6" x14ac:dyDescent="0.25">
      <c r="A55" s="22">
        <v>40</v>
      </c>
      <c r="B55" s="24" t="s">
        <v>2026</v>
      </c>
      <c r="C55" s="1" t="s">
        <v>2026</v>
      </c>
      <c r="D55" s="1" t="s">
        <v>2026</v>
      </c>
      <c r="E55" s="1" t="s">
        <v>2026</v>
      </c>
      <c r="F55" s="1" t="s">
        <v>2026</v>
      </c>
    </row>
    <row r="56" spans="1:6" ht="60" x14ac:dyDescent="0.25">
      <c r="A56" s="22">
        <v>50</v>
      </c>
      <c r="B56" s="24" t="s">
        <v>2103</v>
      </c>
      <c r="C56" s="3">
        <v>37</v>
      </c>
      <c r="D56" s="1" t="s">
        <v>24</v>
      </c>
      <c r="E56" s="1" t="s">
        <v>24</v>
      </c>
      <c r="F56" s="11" t="s">
        <v>2104</v>
      </c>
    </row>
    <row r="57" spans="1:6" x14ac:dyDescent="0.25">
      <c r="A57" s="22">
        <v>60</v>
      </c>
      <c r="B57" s="24" t="s">
        <v>2105</v>
      </c>
      <c r="C57" s="3">
        <v>37</v>
      </c>
      <c r="D57" s="1" t="s">
        <v>24</v>
      </c>
      <c r="E57" s="1" t="s">
        <v>24</v>
      </c>
      <c r="F57" s="3" t="s">
        <v>24</v>
      </c>
    </row>
    <row r="58" spans="1:6" x14ac:dyDescent="0.25">
      <c r="A58" s="22">
        <v>70</v>
      </c>
      <c r="B58" s="24" t="s">
        <v>2106</v>
      </c>
      <c r="C58" s="52"/>
      <c r="D58" s="1" t="s">
        <v>24</v>
      </c>
      <c r="E58" s="1" t="s">
        <v>24</v>
      </c>
      <c r="F58" s="1" t="s">
        <v>24</v>
      </c>
    </row>
    <row r="59" spans="1:6" x14ac:dyDescent="0.25">
      <c r="A59" s="22">
        <v>80</v>
      </c>
      <c r="B59" s="24" t="s">
        <v>2026</v>
      </c>
      <c r="C59" s="1" t="s">
        <v>2026</v>
      </c>
      <c r="D59" s="1" t="s">
        <v>2026</v>
      </c>
      <c r="E59" s="1" t="s">
        <v>2026</v>
      </c>
      <c r="F59" s="1" t="s">
        <v>2026</v>
      </c>
    </row>
    <row r="60" spans="1:6" x14ac:dyDescent="0.25">
      <c r="A60" s="22">
        <v>90</v>
      </c>
      <c r="B60" s="24" t="s">
        <v>2033</v>
      </c>
      <c r="C60" s="52"/>
      <c r="D60" s="1" t="s">
        <v>24</v>
      </c>
      <c r="E60" s="1" t="s">
        <v>24</v>
      </c>
      <c r="F60" s="1" t="s">
        <v>24</v>
      </c>
    </row>
    <row r="62" spans="1:6" x14ac:dyDescent="0.25">
      <c r="A62" s="22" t="s">
        <v>2107</v>
      </c>
      <c r="B62" s="136" t="s">
        <v>2108</v>
      </c>
      <c r="C62" s="147"/>
      <c r="D62" s="147"/>
      <c r="E62" s="147"/>
      <c r="F62" s="147"/>
    </row>
    <row r="63" spans="1:6" x14ac:dyDescent="0.25">
      <c r="A63" s="24"/>
      <c r="B63" s="24"/>
      <c r="C63" s="22">
        <v>4</v>
      </c>
      <c r="D63" s="22">
        <v>8</v>
      </c>
      <c r="E63" s="22">
        <v>12</v>
      </c>
      <c r="F63" s="22">
        <v>16</v>
      </c>
    </row>
    <row r="64" spans="1:6" x14ac:dyDescent="0.25">
      <c r="A64" s="24"/>
      <c r="B64" s="24"/>
      <c r="C64" s="22" t="s">
        <v>1969</v>
      </c>
      <c r="D64" s="22" t="s">
        <v>1970</v>
      </c>
      <c r="E64" s="22" t="s">
        <v>1971</v>
      </c>
      <c r="F64" s="22" t="s">
        <v>23</v>
      </c>
    </row>
    <row r="65" spans="1:6" x14ac:dyDescent="0.25">
      <c r="A65" s="22">
        <v>10</v>
      </c>
      <c r="B65" s="24" t="s">
        <v>2109</v>
      </c>
      <c r="C65" s="3">
        <v>3671</v>
      </c>
      <c r="D65" s="3" t="s">
        <v>2069</v>
      </c>
      <c r="E65" s="3" t="s">
        <v>2070</v>
      </c>
      <c r="F65" s="3" t="s">
        <v>24</v>
      </c>
    </row>
    <row r="66" spans="1:6" x14ac:dyDescent="0.25">
      <c r="A66" s="22">
        <v>20</v>
      </c>
      <c r="B66" s="24" t="s">
        <v>2110</v>
      </c>
      <c r="C66" s="3">
        <v>1</v>
      </c>
      <c r="D66" s="1" t="s">
        <v>24</v>
      </c>
      <c r="E66" s="1" t="s">
        <v>24</v>
      </c>
      <c r="F66" s="3" t="s">
        <v>24</v>
      </c>
    </row>
    <row r="67" spans="1:6" x14ac:dyDescent="0.25">
      <c r="A67" s="22">
        <v>21</v>
      </c>
      <c r="B67" s="24" t="s">
        <v>2111</v>
      </c>
      <c r="C67" s="52"/>
      <c r="D67" s="1" t="s">
        <v>24</v>
      </c>
      <c r="E67" s="1" t="s">
        <v>24</v>
      </c>
      <c r="F67" s="1" t="s">
        <v>24</v>
      </c>
    </row>
    <row r="68" spans="1:6" x14ac:dyDescent="0.25">
      <c r="A68" s="22">
        <v>30</v>
      </c>
      <c r="B68" s="24" t="s">
        <v>2026</v>
      </c>
      <c r="C68" s="1" t="s">
        <v>2026</v>
      </c>
      <c r="D68" s="1" t="s">
        <v>2026</v>
      </c>
      <c r="E68" s="1" t="s">
        <v>2026</v>
      </c>
      <c r="F68" s="1" t="s">
        <v>2026</v>
      </c>
    </row>
    <row r="69" spans="1:6" x14ac:dyDescent="0.25">
      <c r="A69" s="22">
        <v>40</v>
      </c>
      <c r="B69" s="24" t="s">
        <v>2112</v>
      </c>
      <c r="C69" s="3">
        <v>6425</v>
      </c>
      <c r="D69" s="1" t="s">
        <v>24</v>
      </c>
      <c r="E69" s="1" t="s">
        <v>24</v>
      </c>
      <c r="F69" s="3" t="s">
        <v>24</v>
      </c>
    </row>
    <row r="70" spans="1:6" x14ac:dyDescent="0.25">
      <c r="A70" s="22">
        <v>50</v>
      </c>
      <c r="B70" s="24" t="s">
        <v>2113</v>
      </c>
      <c r="C70" s="3">
        <v>1</v>
      </c>
      <c r="D70" s="1" t="s">
        <v>24</v>
      </c>
      <c r="E70" s="1" t="s">
        <v>24</v>
      </c>
      <c r="F70" s="3" t="s">
        <v>24</v>
      </c>
    </row>
    <row r="71" spans="1:6" x14ac:dyDescent="0.25">
      <c r="A71" s="22">
        <v>60</v>
      </c>
      <c r="B71" s="24" t="s">
        <v>2114</v>
      </c>
      <c r="C71" s="52"/>
      <c r="D71" s="1" t="s">
        <v>24</v>
      </c>
      <c r="E71" s="1" t="s">
        <v>24</v>
      </c>
      <c r="F71" s="1" t="s">
        <v>24</v>
      </c>
    </row>
    <row r="72" spans="1:6" x14ac:dyDescent="0.25">
      <c r="A72" s="22">
        <v>70</v>
      </c>
      <c r="B72" s="24" t="s">
        <v>2026</v>
      </c>
      <c r="C72" s="1" t="s">
        <v>2026</v>
      </c>
      <c r="D72" s="1" t="s">
        <v>2026</v>
      </c>
      <c r="E72" s="1" t="s">
        <v>2026</v>
      </c>
      <c r="F72" s="1" t="s">
        <v>2026</v>
      </c>
    </row>
    <row r="73" spans="1:6" x14ac:dyDescent="0.25">
      <c r="A73" s="22">
        <v>80</v>
      </c>
      <c r="B73" s="24" t="s">
        <v>2033</v>
      </c>
      <c r="C73" s="52"/>
      <c r="D73" s="1" t="s">
        <v>24</v>
      </c>
      <c r="E73" s="1" t="s">
        <v>24</v>
      </c>
      <c r="F73" s="1" t="s">
        <v>24</v>
      </c>
    </row>
    <row r="75" spans="1:6" s="115" customFormat="1" x14ac:dyDescent="0.25">
      <c r="A75" s="107" t="s">
        <v>2115</v>
      </c>
      <c r="B75" s="146" t="s">
        <v>2116</v>
      </c>
      <c r="C75" s="148"/>
      <c r="D75" s="148"/>
      <c r="E75" s="148"/>
      <c r="F75" s="148"/>
    </row>
    <row r="76" spans="1:6" s="115" customFormat="1" x14ac:dyDescent="0.25">
      <c r="C76" s="107">
        <v>4</v>
      </c>
      <c r="D76" s="107">
        <v>8</v>
      </c>
      <c r="E76" s="107">
        <v>12</v>
      </c>
      <c r="F76" s="107">
        <v>16</v>
      </c>
    </row>
    <row r="77" spans="1:6" s="115" customFormat="1" ht="15.75" thickBot="1" x14ac:dyDescent="0.3">
      <c r="C77" s="107" t="s">
        <v>1969</v>
      </c>
      <c r="D77" s="107" t="s">
        <v>1970</v>
      </c>
      <c r="E77" s="107" t="s">
        <v>1971</v>
      </c>
      <c r="F77" s="107" t="s">
        <v>23</v>
      </c>
    </row>
    <row r="78" spans="1:6" s="115" customFormat="1" ht="105.75" thickBot="1" x14ac:dyDescent="0.3">
      <c r="A78" s="107">
        <v>10</v>
      </c>
      <c r="B78" s="115" t="s">
        <v>2117</v>
      </c>
      <c r="C78" s="116">
        <f>145+976</f>
        <v>1121</v>
      </c>
      <c r="D78" s="29" t="s">
        <v>4264</v>
      </c>
      <c r="E78" s="29" t="s">
        <v>4265</v>
      </c>
      <c r="F78" s="29" t="s">
        <v>4266</v>
      </c>
    </row>
    <row r="79" spans="1:6" s="115" customFormat="1" ht="15.75" thickBot="1" x14ac:dyDescent="0.3">
      <c r="A79" s="107">
        <v>20</v>
      </c>
      <c r="B79" s="115" t="s">
        <v>2118</v>
      </c>
      <c r="C79" s="116">
        <v>1461</v>
      </c>
      <c r="D79" s="1" t="s">
        <v>24</v>
      </c>
      <c r="E79" s="1" t="s">
        <v>24</v>
      </c>
      <c r="F79" s="3" t="s">
        <v>24</v>
      </c>
    </row>
    <row r="80" spans="1:6" s="115" customFormat="1" ht="15.75" thickBot="1" x14ac:dyDescent="0.3">
      <c r="A80" s="107">
        <v>30</v>
      </c>
      <c r="B80" s="115" t="s">
        <v>2119</v>
      </c>
      <c r="C80" s="117"/>
      <c r="D80" s="1" t="s">
        <v>24</v>
      </c>
      <c r="E80" s="1" t="s">
        <v>24</v>
      </c>
      <c r="F80" s="1" t="s">
        <v>24</v>
      </c>
    </row>
    <row r="81" spans="1:6" s="115" customFormat="1" ht="15.75" thickBot="1" x14ac:dyDescent="0.3">
      <c r="A81" s="107">
        <v>40</v>
      </c>
      <c r="B81" s="115" t="s">
        <v>2026</v>
      </c>
      <c r="C81" s="1" t="s">
        <v>2026</v>
      </c>
      <c r="D81" s="1" t="s">
        <v>2026</v>
      </c>
      <c r="E81" s="1" t="s">
        <v>2026</v>
      </c>
      <c r="F81" s="1" t="s">
        <v>2026</v>
      </c>
    </row>
    <row r="82" spans="1:6" s="115" customFormat="1" ht="90.75" thickBot="1" x14ac:dyDescent="0.3">
      <c r="A82" s="107">
        <v>50</v>
      </c>
      <c r="B82" s="115" t="s">
        <v>2120</v>
      </c>
      <c r="C82" s="116">
        <v>864</v>
      </c>
      <c r="D82" s="1" t="s">
        <v>24</v>
      </c>
      <c r="E82" s="1" t="s">
        <v>24</v>
      </c>
      <c r="F82" s="29" t="s">
        <v>4267</v>
      </c>
    </row>
    <row r="83" spans="1:6" s="115" customFormat="1" ht="15.75" thickBot="1" x14ac:dyDescent="0.3">
      <c r="A83" s="107">
        <v>60</v>
      </c>
      <c r="B83" s="115" t="s">
        <v>2121</v>
      </c>
      <c r="C83" s="116">
        <v>1426</v>
      </c>
      <c r="D83" s="1" t="s">
        <v>24</v>
      </c>
      <c r="E83" s="1" t="s">
        <v>24</v>
      </c>
      <c r="F83" s="3" t="s">
        <v>24</v>
      </c>
    </row>
    <row r="84" spans="1:6" s="115" customFormat="1" ht="15.75" thickBot="1" x14ac:dyDescent="0.3">
      <c r="A84" s="107">
        <v>70</v>
      </c>
      <c r="B84" s="115" t="s">
        <v>2122</v>
      </c>
      <c r="C84" s="27"/>
      <c r="D84" s="1" t="s">
        <v>24</v>
      </c>
      <c r="E84" s="1" t="s">
        <v>24</v>
      </c>
      <c r="F84" s="1" t="s">
        <v>24</v>
      </c>
    </row>
    <row r="85" spans="1:6" s="115" customFormat="1" ht="15.75" thickBot="1" x14ac:dyDescent="0.3">
      <c r="A85" s="107">
        <v>80</v>
      </c>
      <c r="B85" s="115" t="s">
        <v>2026</v>
      </c>
      <c r="C85" s="1" t="s">
        <v>2026</v>
      </c>
      <c r="D85" s="1" t="s">
        <v>2026</v>
      </c>
      <c r="E85" s="1" t="s">
        <v>2026</v>
      </c>
      <c r="F85" s="1" t="s">
        <v>2026</v>
      </c>
    </row>
    <row r="86" spans="1:6" s="115" customFormat="1" ht="15.75" thickBot="1" x14ac:dyDescent="0.3">
      <c r="A86" s="107">
        <v>90</v>
      </c>
      <c r="B86" s="115" t="s">
        <v>2033</v>
      </c>
      <c r="C86" s="27"/>
      <c r="D86" s="1" t="s">
        <v>24</v>
      </c>
      <c r="E86" s="1" t="s">
        <v>24</v>
      </c>
      <c r="F86" s="1" t="s">
        <v>24</v>
      </c>
    </row>
    <row r="87" spans="1:6" s="115" customFormat="1" x14ac:dyDescent="0.25"/>
    <row r="88" spans="1:6" s="115" customFormat="1" x14ac:dyDescent="0.25">
      <c r="A88" s="107" t="s">
        <v>2123</v>
      </c>
      <c r="B88" s="146" t="s">
        <v>2124</v>
      </c>
      <c r="C88" s="148"/>
      <c r="D88" s="148"/>
      <c r="E88" s="148"/>
      <c r="F88" s="148"/>
    </row>
    <row r="89" spans="1:6" s="115" customFormat="1" x14ac:dyDescent="0.25">
      <c r="C89" s="107">
        <v>4</v>
      </c>
      <c r="D89" s="107">
        <v>8</v>
      </c>
      <c r="E89" s="107">
        <v>12</v>
      </c>
      <c r="F89" s="107">
        <v>16</v>
      </c>
    </row>
    <row r="90" spans="1:6" s="115" customFormat="1" ht="15.75" thickBot="1" x14ac:dyDescent="0.3">
      <c r="C90" s="107" t="s">
        <v>1969</v>
      </c>
      <c r="D90" s="107" t="s">
        <v>1970</v>
      </c>
      <c r="E90" s="107" t="s">
        <v>1971</v>
      </c>
      <c r="F90" s="107" t="s">
        <v>23</v>
      </c>
    </row>
    <row r="91" spans="1:6" s="115" customFormat="1" ht="60.75" thickBot="1" x14ac:dyDescent="0.3">
      <c r="A91" s="107">
        <v>10</v>
      </c>
      <c r="B91" s="115" t="s">
        <v>2125</v>
      </c>
      <c r="C91" s="118">
        <v>37</v>
      </c>
      <c r="D91" s="29" t="s">
        <v>4264</v>
      </c>
      <c r="E91" s="29" t="s">
        <v>4268</v>
      </c>
      <c r="F91" s="29" t="s">
        <v>4269</v>
      </c>
    </row>
    <row r="92" spans="1:6" s="115" customFormat="1" ht="15.75" thickBot="1" x14ac:dyDescent="0.3">
      <c r="A92" s="107">
        <v>20</v>
      </c>
      <c r="B92" s="115" t="s">
        <v>2126</v>
      </c>
      <c r="C92" s="116">
        <v>37</v>
      </c>
      <c r="D92" s="1" t="s">
        <v>24</v>
      </c>
      <c r="E92" s="1" t="s">
        <v>24</v>
      </c>
      <c r="F92" s="3" t="s">
        <v>24</v>
      </c>
    </row>
    <row r="93" spans="1:6" s="115" customFormat="1" ht="15.75" thickBot="1" x14ac:dyDescent="0.3">
      <c r="A93" s="107">
        <v>30</v>
      </c>
      <c r="B93" s="115" t="s">
        <v>2127</v>
      </c>
      <c r="C93" s="117"/>
      <c r="D93" s="1" t="s">
        <v>24</v>
      </c>
      <c r="E93" s="1" t="s">
        <v>24</v>
      </c>
      <c r="F93" s="1" t="s">
        <v>24</v>
      </c>
    </row>
    <row r="94" spans="1:6" s="115" customFormat="1" ht="15.75" thickBot="1" x14ac:dyDescent="0.3">
      <c r="A94" s="107">
        <v>40</v>
      </c>
      <c r="B94" s="115" t="s">
        <v>2026</v>
      </c>
      <c r="C94" s="1"/>
      <c r="D94" s="1" t="s">
        <v>2026</v>
      </c>
      <c r="E94" s="1" t="s">
        <v>2026</v>
      </c>
      <c r="F94" s="1" t="s">
        <v>2026</v>
      </c>
    </row>
    <row r="95" spans="1:6" s="115" customFormat="1" ht="60.75" thickBot="1" x14ac:dyDescent="0.3">
      <c r="A95" s="107">
        <v>50</v>
      </c>
      <c r="B95" s="115" t="s">
        <v>2128</v>
      </c>
      <c r="C95" s="116">
        <v>37</v>
      </c>
      <c r="D95" s="1" t="s">
        <v>24</v>
      </c>
      <c r="E95" s="1" t="s">
        <v>24</v>
      </c>
      <c r="F95" s="29" t="s">
        <v>4270</v>
      </c>
    </row>
    <row r="96" spans="1:6" s="115" customFormat="1" ht="15.75" thickBot="1" x14ac:dyDescent="0.3">
      <c r="A96" s="107">
        <v>60</v>
      </c>
      <c r="B96" s="115" t="s">
        <v>2129</v>
      </c>
      <c r="C96" s="116">
        <v>37</v>
      </c>
      <c r="D96" s="1" t="s">
        <v>24</v>
      </c>
      <c r="E96" s="1" t="s">
        <v>24</v>
      </c>
      <c r="F96" s="3" t="s">
        <v>24</v>
      </c>
    </row>
    <row r="97" spans="1:6" s="115" customFormat="1" ht="15.75" thickBot="1" x14ac:dyDescent="0.3">
      <c r="A97" s="107">
        <v>70</v>
      </c>
      <c r="B97" s="115" t="s">
        <v>2130</v>
      </c>
      <c r="C97" s="27"/>
      <c r="D97" s="1" t="s">
        <v>24</v>
      </c>
      <c r="E97" s="1" t="s">
        <v>24</v>
      </c>
      <c r="F97" s="1" t="s">
        <v>24</v>
      </c>
    </row>
    <row r="98" spans="1:6" s="115" customFormat="1" ht="15.75" thickBot="1" x14ac:dyDescent="0.3">
      <c r="A98" s="107">
        <v>80</v>
      </c>
      <c r="B98" s="115" t="s">
        <v>2026</v>
      </c>
      <c r="C98" s="1" t="s">
        <v>2026</v>
      </c>
      <c r="D98" s="1" t="s">
        <v>2026</v>
      </c>
      <c r="E98" s="1" t="s">
        <v>2026</v>
      </c>
      <c r="F98" s="1" t="s">
        <v>2026</v>
      </c>
    </row>
    <row r="99" spans="1:6" s="115" customFormat="1" ht="15.75" thickBot="1" x14ac:dyDescent="0.3">
      <c r="A99" s="107">
        <v>90</v>
      </c>
      <c r="B99" s="115" t="s">
        <v>2033</v>
      </c>
      <c r="C99" s="27"/>
      <c r="D99" s="1" t="s">
        <v>24</v>
      </c>
      <c r="E99" s="1" t="s">
        <v>24</v>
      </c>
      <c r="F99" s="1" t="s">
        <v>24</v>
      </c>
    </row>
    <row r="100" spans="1:6" s="115" customFormat="1" x14ac:dyDescent="0.25"/>
    <row r="101" spans="1:6" x14ac:dyDescent="0.25">
      <c r="A101" s="22" t="s">
        <v>2131</v>
      </c>
      <c r="B101" s="136" t="s">
        <v>2132</v>
      </c>
      <c r="C101" s="147"/>
      <c r="D101" s="147"/>
      <c r="E101" s="147"/>
      <c r="F101" s="147"/>
    </row>
    <row r="102" spans="1:6" x14ac:dyDescent="0.25">
      <c r="A102" s="24"/>
      <c r="B102" s="24"/>
      <c r="C102" s="22">
        <v>4</v>
      </c>
      <c r="D102" s="22">
        <v>8</v>
      </c>
      <c r="E102" s="22">
        <v>12</v>
      </c>
      <c r="F102" s="22">
        <v>16</v>
      </c>
    </row>
    <row r="103" spans="1:6" x14ac:dyDescent="0.25">
      <c r="A103" s="24"/>
      <c r="B103" s="24"/>
      <c r="C103" s="22" t="s">
        <v>1969</v>
      </c>
      <c r="D103" s="22" t="s">
        <v>1970</v>
      </c>
      <c r="E103" s="22" t="s">
        <v>1971</v>
      </c>
      <c r="F103" s="22" t="s">
        <v>23</v>
      </c>
    </row>
    <row r="104" spans="1:6" ht="75" x14ac:dyDescent="0.25">
      <c r="A104" s="22">
        <v>10</v>
      </c>
      <c r="B104" s="24" t="s">
        <v>2133</v>
      </c>
      <c r="C104" s="3">
        <v>781</v>
      </c>
      <c r="D104" s="3" t="s">
        <v>2134</v>
      </c>
      <c r="E104" s="3" t="s">
        <v>2135</v>
      </c>
      <c r="F104" s="9" t="s">
        <v>2136</v>
      </c>
    </row>
    <row r="105" spans="1:6" x14ac:dyDescent="0.25">
      <c r="A105" s="22">
        <v>20</v>
      </c>
      <c r="B105" s="24" t="s">
        <v>2137</v>
      </c>
      <c r="C105" s="3">
        <v>781</v>
      </c>
      <c r="D105" s="1" t="s">
        <v>24</v>
      </c>
      <c r="E105" s="1" t="s">
        <v>24</v>
      </c>
      <c r="F105" s="3" t="s">
        <v>24</v>
      </c>
    </row>
    <row r="106" spans="1:6" x14ac:dyDescent="0.25">
      <c r="A106" s="22">
        <v>21</v>
      </c>
      <c r="B106" s="24" t="s">
        <v>2138</v>
      </c>
      <c r="C106" s="52"/>
      <c r="D106" s="1" t="s">
        <v>24</v>
      </c>
      <c r="E106" s="1" t="s">
        <v>24</v>
      </c>
      <c r="F106" s="1" t="s">
        <v>24</v>
      </c>
    </row>
    <row r="107" spans="1:6" x14ac:dyDescent="0.25">
      <c r="A107" s="22">
        <v>30</v>
      </c>
      <c r="B107" s="24" t="s">
        <v>2026</v>
      </c>
      <c r="C107" s="1" t="s">
        <v>2026</v>
      </c>
      <c r="D107" s="1" t="s">
        <v>2026</v>
      </c>
      <c r="E107" s="1" t="s">
        <v>2026</v>
      </c>
      <c r="F107" s="1" t="s">
        <v>2026</v>
      </c>
    </row>
    <row r="108" spans="1:6" x14ac:dyDescent="0.25">
      <c r="A108" s="22">
        <v>40</v>
      </c>
      <c r="B108" s="24" t="s">
        <v>2139</v>
      </c>
      <c r="C108" s="3">
        <v>778</v>
      </c>
      <c r="D108" s="1" t="s">
        <v>24</v>
      </c>
      <c r="E108" s="1" t="s">
        <v>24</v>
      </c>
      <c r="F108" s="3" t="s">
        <v>24</v>
      </c>
    </row>
    <row r="109" spans="1:6" x14ac:dyDescent="0.25">
      <c r="A109" s="22">
        <v>50</v>
      </c>
      <c r="B109" s="24" t="s">
        <v>2140</v>
      </c>
      <c r="C109" s="3">
        <v>778</v>
      </c>
      <c r="D109" s="1" t="s">
        <v>24</v>
      </c>
      <c r="E109" s="1" t="s">
        <v>24</v>
      </c>
      <c r="F109" s="3" t="s">
        <v>24</v>
      </c>
    </row>
    <row r="110" spans="1:6" x14ac:dyDescent="0.25">
      <c r="A110" s="22">
        <v>60</v>
      </c>
      <c r="B110" s="24" t="s">
        <v>2141</v>
      </c>
      <c r="C110" s="52"/>
      <c r="D110" s="1" t="s">
        <v>24</v>
      </c>
      <c r="E110" s="1" t="s">
        <v>24</v>
      </c>
      <c r="F110" s="1" t="s">
        <v>24</v>
      </c>
    </row>
    <row r="111" spans="1:6" x14ac:dyDescent="0.25">
      <c r="A111" s="22">
        <v>70</v>
      </c>
      <c r="B111" s="24" t="s">
        <v>2026</v>
      </c>
      <c r="C111" s="1" t="s">
        <v>2026</v>
      </c>
      <c r="D111" s="1" t="s">
        <v>2026</v>
      </c>
      <c r="E111" s="1" t="s">
        <v>2026</v>
      </c>
      <c r="F111" s="1" t="s">
        <v>2026</v>
      </c>
    </row>
    <row r="112" spans="1:6" x14ac:dyDescent="0.25">
      <c r="A112" s="22">
        <v>80</v>
      </c>
      <c r="B112" s="24" t="s">
        <v>2033</v>
      </c>
      <c r="C112" s="52"/>
      <c r="D112" s="1" t="s">
        <v>24</v>
      </c>
      <c r="E112" s="1" t="s">
        <v>24</v>
      </c>
      <c r="F112" s="1" t="s">
        <v>24</v>
      </c>
    </row>
    <row r="114" spans="1:6" x14ac:dyDescent="0.25">
      <c r="A114" s="22" t="s">
        <v>2142</v>
      </c>
      <c r="B114" s="136" t="s">
        <v>2143</v>
      </c>
      <c r="C114" s="147"/>
      <c r="D114" s="147"/>
      <c r="E114" s="147"/>
      <c r="F114" s="147"/>
    </row>
    <row r="115" spans="1:6" x14ac:dyDescent="0.25">
      <c r="A115" s="24"/>
      <c r="B115" s="24"/>
      <c r="C115" s="22">
        <v>4</v>
      </c>
      <c r="D115" s="22">
        <v>8</v>
      </c>
      <c r="E115" s="22">
        <v>12</v>
      </c>
      <c r="F115" s="22">
        <v>16</v>
      </c>
    </row>
    <row r="116" spans="1:6" x14ac:dyDescent="0.25">
      <c r="A116" s="24"/>
      <c r="B116" s="24"/>
      <c r="C116" s="22" t="s">
        <v>1969</v>
      </c>
      <c r="D116" s="22" t="s">
        <v>1970</v>
      </c>
      <c r="E116" s="22" t="s">
        <v>1971</v>
      </c>
      <c r="F116" s="22" t="s">
        <v>23</v>
      </c>
    </row>
    <row r="117" spans="1:6" x14ac:dyDescent="0.25">
      <c r="A117" s="22">
        <v>10</v>
      </c>
      <c r="B117" s="24" t="s">
        <v>2144</v>
      </c>
      <c r="C117" s="1" t="s">
        <v>2145</v>
      </c>
      <c r="D117" s="1" t="s">
        <v>2146</v>
      </c>
      <c r="E117" s="1" t="s">
        <v>2147</v>
      </c>
      <c r="F117" s="1" t="s">
        <v>2148</v>
      </c>
    </row>
    <row r="118" spans="1:6" ht="30" x14ac:dyDescent="0.25">
      <c r="A118" s="22">
        <v>20</v>
      </c>
      <c r="B118" s="24" t="s">
        <v>2149</v>
      </c>
      <c r="C118" s="3">
        <v>3</v>
      </c>
      <c r="D118" s="3" t="s">
        <v>2069</v>
      </c>
      <c r="E118" s="3" t="s">
        <v>2150</v>
      </c>
      <c r="F118" s="9" t="s">
        <v>2151</v>
      </c>
    </row>
    <row r="119" spans="1:6" x14ac:dyDescent="0.25">
      <c r="A119" s="22">
        <v>30</v>
      </c>
      <c r="B119" s="24" t="s">
        <v>2152</v>
      </c>
      <c r="C119" s="3">
        <v>3</v>
      </c>
      <c r="D119" s="1" t="s">
        <v>24</v>
      </c>
      <c r="E119" s="1" t="s">
        <v>24</v>
      </c>
      <c r="F119" s="3" t="s">
        <v>24</v>
      </c>
    </row>
    <row r="120" spans="1:6" x14ac:dyDescent="0.25">
      <c r="A120" s="22">
        <v>40</v>
      </c>
      <c r="B120" s="24" t="s">
        <v>2153</v>
      </c>
      <c r="C120" s="52"/>
      <c r="D120" s="1" t="s">
        <v>24</v>
      </c>
      <c r="E120" s="1" t="s">
        <v>24</v>
      </c>
      <c r="F120" s="1" t="s">
        <v>24</v>
      </c>
    </row>
    <row r="121" spans="1:6" x14ac:dyDescent="0.25">
      <c r="A121" s="22">
        <v>50</v>
      </c>
      <c r="B121" s="24" t="s">
        <v>2026</v>
      </c>
      <c r="C121" s="1" t="s">
        <v>2026</v>
      </c>
      <c r="D121" s="1" t="s">
        <v>2026</v>
      </c>
      <c r="E121" s="1" t="s">
        <v>2026</v>
      </c>
      <c r="F121" s="1" t="s">
        <v>2026</v>
      </c>
    </row>
    <row r="122" spans="1:6" x14ac:dyDescent="0.25">
      <c r="A122" s="22">
        <v>60</v>
      </c>
      <c r="B122" s="24" t="s">
        <v>2154</v>
      </c>
      <c r="C122" s="3">
        <v>1</v>
      </c>
      <c r="D122" s="1" t="s">
        <v>24</v>
      </c>
      <c r="E122" s="1" t="s">
        <v>24</v>
      </c>
      <c r="F122" s="3" t="s">
        <v>24</v>
      </c>
    </row>
    <row r="123" spans="1:6" x14ac:dyDescent="0.25">
      <c r="A123" s="22">
        <v>70</v>
      </c>
      <c r="B123" s="24" t="s">
        <v>2155</v>
      </c>
      <c r="C123" s="3">
        <v>1</v>
      </c>
      <c r="D123" s="1" t="s">
        <v>24</v>
      </c>
      <c r="E123" s="1" t="s">
        <v>24</v>
      </c>
      <c r="F123" s="3" t="s">
        <v>24</v>
      </c>
    </row>
    <row r="124" spans="1:6" x14ac:dyDescent="0.25">
      <c r="A124" s="22">
        <v>80</v>
      </c>
      <c r="B124" s="24" t="s">
        <v>2156</v>
      </c>
      <c r="C124" s="52"/>
      <c r="D124" s="1" t="s">
        <v>24</v>
      </c>
      <c r="E124" s="1" t="s">
        <v>24</v>
      </c>
      <c r="F124" s="1" t="s">
        <v>24</v>
      </c>
    </row>
    <row r="125" spans="1:6" x14ac:dyDescent="0.25">
      <c r="A125" s="22">
        <v>90</v>
      </c>
      <c r="B125" s="24" t="s">
        <v>2026</v>
      </c>
      <c r="C125" s="1" t="s">
        <v>2026</v>
      </c>
      <c r="D125" s="1" t="s">
        <v>2026</v>
      </c>
      <c r="E125" s="1" t="s">
        <v>2026</v>
      </c>
      <c r="F125" s="1" t="s">
        <v>2026</v>
      </c>
    </row>
    <row r="126" spans="1:6" x14ac:dyDescent="0.25">
      <c r="A126" s="22">
        <v>100</v>
      </c>
      <c r="B126" s="24" t="s">
        <v>2033</v>
      </c>
      <c r="C126" s="52"/>
      <c r="D126" s="1" t="s">
        <v>24</v>
      </c>
      <c r="E126" s="1" t="s">
        <v>24</v>
      </c>
      <c r="F126" s="1" t="s">
        <v>24</v>
      </c>
    </row>
  </sheetData>
  <mergeCells count="11">
    <mergeCell ref="D1:G1"/>
    <mergeCell ref="D2:G2"/>
    <mergeCell ref="B8:F8"/>
    <mergeCell ref="B15:F15"/>
    <mergeCell ref="B28:F28"/>
    <mergeCell ref="B114:F114"/>
    <mergeCell ref="B49:F49"/>
    <mergeCell ref="B62:F62"/>
    <mergeCell ref="B101:F101"/>
    <mergeCell ref="B75:F75"/>
    <mergeCell ref="B88:F88"/>
  </mergeCells>
  <dataValidations count="41">
    <dataValidation type="decimal" allowBlank="1" showInputMessage="1" showErrorMessage="1" errorTitle="Entrada no válida" error="Por favor escriba un número" promptTitle="Escriba un número en esta casilla" prompt=" NO REGISTRE INFORMACIÓN EN ESTA CELDA - CAMPO CALCULADO." sqref="C126 C124 C120 C112 C110 C106 C80 C84 C86 C93 C97 C99 C13 C20 C24 C26 C33 C36 C41 C44:C45 C47 C54 C58 C60 C67 C71 C73 C11">
      <formula1>-9223372036854770000</formula1>
      <formula2>9223372036854770000</formula2>
    </dataValidation>
    <dataValidation type="textLength" allowBlank="1" showInputMessage="1" error="Escriba un texto " promptTitle="Cualquier contenido" prompt=" Registre la DEPENDENCIA generadora de la información." sqref="D118 D104 D78 D91 D65 D31 D18 D52 D11">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18 E104 E78 E91 E65 E18 E31 E52 E11">
      <formula1>0</formula1>
      <formula2>3500</formula2>
    </dataValidation>
    <dataValidation type="textLength" allowBlank="1" showInputMessage="1" error="Escriba un texto  Maximo 390 Caracteres" promptTitle="Cualquier contenido Maximo 390 Caracteres" prompt=" Registre aspectos importantes a considerar." sqref="F122:F123 F118:F119 F108:F109 F104:F105 F78:F79 F82:F83 F91:F92 F95:F96 F18:F19 F22:F23 F31:F32 F34:F35 F39:F40 F42:F43 F56:F57 F52:F53 F65:F66 F69:F70 F12">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C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8"/>
  <sheetViews>
    <sheetView workbookViewId="0">
      <selection activeCell="F23" sqref="F23"/>
    </sheetView>
  </sheetViews>
  <sheetFormatPr baseColWidth="10" defaultColWidth="9.140625" defaultRowHeight="15" x14ac:dyDescent="0.25"/>
  <cols>
    <col min="2" max="2" width="16" customWidth="1"/>
    <col min="3" max="3" width="17.85546875" customWidth="1"/>
    <col min="4" max="4" width="14" customWidth="1"/>
    <col min="5" max="5" width="28" customWidth="1"/>
    <col min="6" max="6" width="37" customWidth="1"/>
    <col min="7" max="7" width="19" customWidth="1"/>
    <col min="9" max="256" width="8" hidden="1"/>
  </cols>
  <sheetData>
    <row r="1" spans="1:7" x14ac:dyDescent="0.25">
      <c r="A1" s="23"/>
      <c r="B1" s="22" t="s">
        <v>0</v>
      </c>
      <c r="C1" s="22">
        <v>51</v>
      </c>
      <c r="D1" s="136" t="s">
        <v>1</v>
      </c>
      <c r="E1" s="137"/>
      <c r="F1" s="137"/>
      <c r="G1" s="137"/>
    </row>
    <row r="2" spans="1:7" x14ac:dyDescent="0.25">
      <c r="A2" s="23"/>
      <c r="B2" s="22" t="s">
        <v>2</v>
      </c>
      <c r="C2" s="22">
        <v>316</v>
      </c>
      <c r="D2" s="136" t="s">
        <v>2157</v>
      </c>
      <c r="E2" s="137"/>
      <c r="F2" s="137"/>
      <c r="G2" s="137"/>
    </row>
    <row r="3" spans="1:7" x14ac:dyDescent="0.25">
      <c r="A3" s="23"/>
      <c r="B3" s="22" t="s">
        <v>4</v>
      </c>
      <c r="C3" s="22">
        <v>1</v>
      </c>
      <c r="D3" s="23"/>
      <c r="E3" s="23"/>
      <c r="F3" s="23"/>
      <c r="G3" s="23"/>
    </row>
    <row r="4" spans="1:7" x14ac:dyDescent="0.25">
      <c r="A4" s="23"/>
      <c r="B4" s="22" t="s">
        <v>5</v>
      </c>
      <c r="C4" s="22">
        <v>113</v>
      </c>
      <c r="D4" s="23"/>
      <c r="E4" s="23"/>
      <c r="F4" s="23"/>
      <c r="G4" s="23"/>
    </row>
    <row r="5" spans="1:7" x14ac:dyDescent="0.25">
      <c r="A5" s="23"/>
      <c r="B5" s="22" t="s">
        <v>6</v>
      </c>
      <c r="C5" s="4">
        <v>42369</v>
      </c>
      <c r="D5" s="23"/>
      <c r="E5" s="23"/>
      <c r="F5" s="23"/>
      <c r="G5" s="23"/>
    </row>
    <row r="6" spans="1:7" x14ac:dyDescent="0.25">
      <c r="A6" s="23"/>
      <c r="B6" s="22" t="s">
        <v>7</v>
      </c>
      <c r="C6" s="22">
        <v>12</v>
      </c>
      <c r="D6" s="22" t="s">
        <v>8</v>
      </c>
      <c r="E6" s="23"/>
      <c r="F6" s="23"/>
      <c r="G6" s="23"/>
    </row>
    <row r="8" spans="1:7" x14ac:dyDescent="0.25">
      <c r="A8" s="22" t="s">
        <v>9</v>
      </c>
      <c r="B8" s="136" t="s">
        <v>2108</v>
      </c>
      <c r="C8" s="137"/>
      <c r="D8" s="137"/>
      <c r="E8" s="137"/>
      <c r="F8" s="137"/>
      <c r="G8" s="137"/>
    </row>
    <row r="9" spans="1:7" x14ac:dyDescent="0.25">
      <c r="A9" s="23"/>
      <c r="B9" s="23"/>
      <c r="C9" s="22">
        <v>3</v>
      </c>
      <c r="D9" s="22">
        <v>4</v>
      </c>
      <c r="E9" s="22">
        <v>8</v>
      </c>
      <c r="F9" s="22">
        <v>12</v>
      </c>
      <c r="G9" s="22">
        <v>16</v>
      </c>
    </row>
    <row r="10" spans="1:7" x14ac:dyDescent="0.25">
      <c r="A10" s="23"/>
      <c r="B10" s="23"/>
      <c r="C10" s="22" t="s">
        <v>1969</v>
      </c>
      <c r="D10" s="22" t="s">
        <v>2158</v>
      </c>
      <c r="E10" s="22" t="s">
        <v>2159</v>
      </c>
      <c r="F10" s="22" t="s">
        <v>1971</v>
      </c>
      <c r="G10" s="22" t="s">
        <v>23</v>
      </c>
    </row>
    <row r="11" spans="1:7" x14ac:dyDescent="0.25">
      <c r="A11" s="22">
        <v>20</v>
      </c>
      <c r="B11" s="23" t="s">
        <v>2160</v>
      </c>
      <c r="C11" s="3" t="s">
        <v>2161</v>
      </c>
      <c r="D11" s="1" t="s">
        <v>24</v>
      </c>
      <c r="E11" s="3" t="s">
        <v>1973</v>
      </c>
      <c r="F11" s="3" t="s">
        <v>2064</v>
      </c>
      <c r="G11" s="3" t="s">
        <v>24</v>
      </c>
    </row>
    <row r="12" spans="1:7" x14ac:dyDescent="0.25">
      <c r="A12" s="22">
        <v>30</v>
      </c>
      <c r="B12" s="23" t="s">
        <v>2162</v>
      </c>
      <c r="C12" s="3" t="s">
        <v>265</v>
      </c>
      <c r="D12" s="1" t="s">
        <v>24</v>
      </c>
      <c r="E12" s="1" t="s">
        <v>24</v>
      </c>
      <c r="F12" s="1" t="s">
        <v>24</v>
      </c>
      <c r="G12" s="3" t="s">
        <v>24</v>
      </c>
    </row>
    <row r="13" spans="1:7" x14ac:dyDescent="0.25">
      <c r="A13" s="22">
        <v>40</v>
      </c>
      <c r="B13" s="23" t="s">
        <v>2163</v>
      </c>
      <c r="C13" s="3" t="s">
        <v>265</v>
      </c>
      <c r="D13" s="1" t="s">
        <v>24</v>
      </c>
      <c r="E13" s="1" t="s">
        <v>24</v>
      </c>
      <c r="F13" s="1" t="s">
        <v>24</v>
      </c>
      <c r="G13" s="3" t="s">
        <v>24</v>
      </c>
    </row>
    <row r="14" spans="1:7" x14ac:dyDescent="0.25">
      <c r="A14" s="22">
        <v>50</v>
      </c>
      <c r="B14" s="23" t="s">
        <v>2164</v>
      </c>
      <c r="C14" s="2">
        <v>1</v>
      </c>
      <c r="D14" s="1" t="s">
        <v>24</v>
      </c>
      <c r="E14" s="1" t="s">
        <v>24</v>
      </c>
      <c r="F14" s="1" t="s">
        <v>24</v>
      </c>
      <c r="G14" s="3" t="s">
        <v>24</v>
      </c>
    </row>
    <row r="16" spans="1:7" x14ac:dyDescent="0.25">
      <c r="A16" s="22" t="s">
        <v>69</v>
      </c>
      <c r="B16" s="136" t="s">
        <v>2143</v>
      </c>
      <c r="C16" s="137"/>
      <c r="D16" s="137"/>
      <c r="E16" s="137"/>
      <c r="F16" s="137"/>
      <c r="G16" s="137"/>
    </row>
    <row r="17" spans="1:7" x14ac:dyDescent="0.25">
      <c r="A17" s="23"/>
      <c r="B17" s="23"/>
      <c r="C17" s="22">
        <v>3</v>
      </c>
      <c r="D17" s="22">
        <v>4</v>
      </c>
      <c r="E17" s="22">
        <v>8</v>
      </c>
      <c r="F17" s="22">
        <v>12</v>
      </c>
      <c r="G17" s="22">
        <v>16</v>
      </c>
    </row>
    <row r="18" spans="1:7" ht="15.75" thickBot="1" x14ac:dyDescent="0.3">
      <c r="A18" s="23"/>
      <c r="B18" s="23"/>
      <c r="C18" s="22" t="s">
        <v>1969</v>
      </c>
      <c r="D18" s="22" t="s">
        <v>2158</v>
      </c>
      <c r="E18" s="22" t="s">
        <v>2159</v>
      </c>
      <c r="F18" s="22" t="s">
        <v>1971</v>
      </c>
      <c r="G18" s="22" t="s">
        <v>23</v>
      </c>
    </row>
    <row r="19" spans="1:7" ht="15.75" thickBot="1" x14ac:dyDescent="0.3">
      <c r="A19" s="25">
        <v>1</v>
      </c>
      <c r="B19" s="23" t="s">
        <v>66</v>
      </c>
      <c r="C19" s="3" t="s">
        <v>2165</v>
      </c>
      <c r="D19" s="3" t="s">
        <v>2166</v>
      </c>
      <c r="E19" s="3" t="s">
        <v>2069</v>
      </c>
      <c r="F19" s="3" t="s">
        <v>2167</v>
      </c>
      <c r="G19" s="3" t="s">
        <v>24</v>
      </c>
    </row>
    <row r="20" spans="1:7" ht="15.75" thickBot="1" x14ac:dyDescent="0.3">
      <c r="A20" s="25">
        <v>2</v>
      </c>
      <c r="B20" s="23" t="s">
        <v>67</v>
      </c>
      <c r="C20" s="3" t="s">
        <v>2168</v>
      </c>
      <c r="D20" s="3" t="s">
        <v>2166</v>
      </c>
      <c r="E20" s="3" t="s">
        <v>2069</v>
      </c>
      <c r="F20" s="3" t="s">
        <v>2167</v>
      </c>
      <c r="G20" s="3" t="s">
        <v>24</v>
      </c>
    </row>
    <row r="21" spans="1:7" ht="15.75" thickBot="1" x14ac:dyDescent="0.3">
      <c r="A21" s="25">
        <v>3</v>
      </c>
      <c r="B21" s="23" t="s">
        <v>127</v>
      </c>
      <c r="C21" s="3" t="s">
        <v>2169</v>
      </c>
      <c r="D21" s="13" t="s">
        <v>2170</v>
      </c>
      <c r="E21" s="13" t="s">
        <v>2069</v>
      </c>
      <c r="F21" s="13" t="s">
        <v>2167</v>
      </c>
      <c r="G21" s="13" t="s">
        <v>24</v>
      </c>
    </row>
    <row r="351003" spans="1:1" x14ac:dyDescent="0.25">
      <c r="A351003" s="23" t="s">
        <v>2165</v>
      </c>
    </row>
    <row r="351004" spans="1:1" x14ac:dyDescent="0.25">
      <c r="A351004" s="23" t="s">
        <v>2171</v>
      </c>
    </row>
    <row r="351005" spans="1:1" x14ac:dyDescent="0.25">
      <c r="A351005" s="23" t="s">
        <v>2168</v>
      </c>
    </row>
    <row r="351006" spans="1:1" x14ac:dyDescent="0.25">
      <c r="A351006" s="23" t="s">
        <v>2172</v>
      </c>
    </row>
    <row r="351007" spans="1:1" x14ac:dyDescent="0.25">
      <c r="A351007" s="23" t="s">
        <v>2169</v>
      </c>
    </row>
    <row r="351008" spans="1:1" x14ac:dyDescent="0.25">
      <c r="A351008" s="23" t="s">
        <v>2173</v>
      </c>
    </row>
  </sheetData>
  <mergeCells count="4">
    <mergeCell ref="D1:G1"/>
    <mergeCell ref="D2:G2"/>
    <mergeCell ref="B8:G8"/>
    <mergeCell ref="B16:G16"/>
  </mergeCells>
  <dataValidations count="8">
    <dataValidation type="textLength" allowBlank="1" showInputMessage="1"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error="Escriba un texto " promptTitle="Cualquier contenido" prompt=" Registre la DEPENDENCIA generadora de la información." sqref="E11">
      <formula1>0</formula1>
      <formula2>3500</formula2>
    </dataValidation>
    <dataValidation type="textLength" allowBlank="1" showInputMessage="1" error="Escriba un texto " promptTitle="Cualquier contenido" prompt=" Registre el NOMBRE Y APELLIDOS COMPLETOS del funcionario que maneja y administra la información." sqref="F11">
      <formula1>0</formula1>
      <formula2>3500</formula2>
    </dataValidation>
    <dataValidation type="textLength" allowBlank="1" showInputMessage="1" error="Escriba un texto  Maximo 390 Caracteres" promptTitle="Cualquier contenido Maximo 390 Caracteres" prompt=" Registre aspectos importantes a considerar." sqref="G11:G14">
      <formula1>0</formula1>
      <formula2>390</formula2>
    </dataValidation>
    <dataValidation type="textLength" allowBlank="1" showInputMessage="1"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C21">
      <formula1>$A$351002:$A$351008</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3"/>
  <sheetViews>
    <sheetView zoomScale="85" zoomScaleNormal="85" workbookViewId="0">
      <selection activeCell="J11" sqref="J11"/>
    </sheetView>
  </sheetViews>
  <sheetFormatPr baseColWidth="10" defaultColWidth="9.140625" defaultRowHeight="15" x14ac:dyDescent="0.25"/>
  <cols>
    <col min="2" max="2" width="16" customWidth="1"/>
    <col min="3" max="3" width="32" customWidth="1"/>
    <col min="4" max="4" width="19" customWidth="1"/>
    <col min="5" max="5" width="53" customWidth="1"/>
    <col min="6" max="6" width="26" customWidth="1"/>
    <col min="7" max="7" width="17" customWidth="1"/>
    <col min="8" max="8" width="37.85546875" customWidth="1"/>
    <col min="9" max="9" width="48.7109375" customWidth="1"/>
    <col min="10" max="10" width="19" customWidth="1"/>
    <col min="12" max="256" width="8" hidden="1"/>
  </cols>
  <sheetData>
    <row r="1" spans="1:10" x14ac:dyDescent="0.25">
      <c r="A1" s="23"/>
      <c r="B1" s="22" t="s">
        <v>0</v>
      </c>
      <c r="C1" s="22">
        <v>51</v>
      </c>
      <c r="D1" s="136" t="s">
        <v>1</v>
      </c>
      <c r="E1" s="137"/>
      <c r="F1" s="137"/>
      <c r="G1" s="137"/>
      <c r="H1" s="23"/>
      <c r="I1" s="23"/>
      <c r="J1" s="23"/>
    </row>
    <row r="2" spans="1:10" x14ac:dyDescent="0.25">
      <c r="A2" s="23"/>
      <c r="B2" s="22" t="s">
        <v>2</v>
      </c>
      <c r="C2" s="22">
        <v>372</v>
      </c>
      <c r="D2" s="136" t="s">
        <v>2174</v>
      </c>
      <c r="E2" s="137"/>
      <c r="F2" s="137"/>
      <c r="G2" s="137"/>
      <c r="H2" s="23"/>
      <c r="I2" s="23"/>
      <c r="J2" s="23"/>
    </row>
    <row r="3" spans="1:10" x14ac:dyDescent="0.25">
      <c r="A3" s="23"/>
      <c r="B3" s="22" t="s">
        <v>4</v>
      </c>
      <c r="C3" s="22">
        <v>1</v>
      </c>
      <c r="D3" s="23"/>
      <c r="E3" s="23"/>
      <c r="F3" s="23"/>
      <c r="G3" s="23"/>
      <c r="H3" s="23"/>
      <c r="I3" s="23"/>
      <c r="J3" s="23"/>
    </row>
    <row r="4" spans="1:10" x14ac:dyDescent="0.25">
      <c r="A4" s="23"/>
      <c r="B4" s="22" t="s">
        <v>5</v>
      </c>
      <c r="C4" s="22">
        <v>113</v>
      </c>
      <c r="D4" s="23"/>
      <c r="E4" s="23"/>
      <c r="F4" s="23"/>
      <c r="G4" s="23"/>
      <c r="H4" s="23"/>
      <c r="I4" s="23"/>
      <c r="J4" s="23"/>
    </row>
    <row r="5" spans="1:10" x14ac:dyDescent="0.25">
      <c r="A5" s="23"/>
      <c r="B5" s="22" t="s">
        <v>6</v>
      </c>
      <c r="C5" s="4">
        <v>42369</v>
      </c>
      <c r="D5" s="23"/>
      <c r="E5" s="23"/>
      <c r="F5" s="23"/>
      <c r="G5" s="23"/>
      <c r="H5" s="23"/>
      <c r="I5" s="23"/>
      <c r="J5" s="23"/>
    </row>
    <row r="6" spans="1:10" x14ac:dyDescent="0.25">
      <c r="A6" s="23"/>
      <c r="B6" s="22" t="s">
        <v>7</v>
      </c>
      <c r="C6" s="22">
        <v>12</v>
      </c>
      <c r="D6" s="22" t="s">
        <v>8</v>
      </c>
      <c r="E6" s="23"/>
      <c r="F6" s="23"/>
      <c r="G6" s="23"/>
      <c r="H6" s="23"/>
      <c r="I6" s="23"/>
      <c r="J6" s="23"/>
    </row>
    <row r="8" spans="1:10" x14ac:dyDescent="0.25">
      <c r="A8" s="22" t="s">
        <v>69</v>
      </c>
      <c r="B8" s="136" t="s">
        <v>2175</v>
      </c>
      <c r="C8" s="137"/>
      <c r="D8" s="137"/>
      <c r="E8" s="137"/>
      <c r="F8" s="137"/>
      <c r="G8" s="137"/>
      <c r="H8" s="137"/>
      <c r="I8" s="137"/>
      <c r="J8" s="137"/>
    </row>
    <row r="9" spans="1:10" x14ac:dyDescent="0.25">
      <c r="A9" s="23"/>
      <c r="B9" s="23"/>
      <c r="C9" s="22">
        <v>2</v>
      </c>
      <c r="D9" s="22">
        <v>3</v>
      </c>
      <c r="E9" s="22">
        <v>4</v>
      </c>
      <c r="F9" s="22">
        <v>8</v>
      </c>
      <c r="G9" s="22">
        <v>12</v>
      </c>
      <c r="H9" s="22">
        <v>16</v>
      </c>
      <c r="I9" s="22">
        <v>20</v>
      </c>
      <c r="J9" s="22">
        <v>24</v>
      </c>
    </row>
    <row r="10" spans="1:10" ht="15.75" thickBot="1" x14ac:dyDescent="0.3">
      <c r="A10" s="23"/>
      <c r="B10" s="23"/>
      <c r="C10" s="22" t="s">
        <v>12</v>
      </c>
      <c r="D10" s="22" t="s">
        <v>13</v>
      </c>
      <c r="E10" s="22" t="s">
        <v>2176</v>
      </c>
      <c r="F10" s="22" t="s">
        <v>2177</v>
      </c>
      <c r="G10" s="22" t="s">
        <v>2178</v>
      </c>
      <c r="H10" s="22" t="s">
        <v>2179</v>
      </c>
      <c r="I10" s="22" t="s">
        <v>2180</v>
      </c>
      <c r="J10" s="22" t="s">
        <v>23</v>
      </c>
    </row>
    <row r="11" spans="1:10" ht="15.75" thickBot="1" x14ac:dyDescent="0.3">
      <c r="A11" s="22">
        <v>1</v>
      </c>
      <c r="B11" s="23" t="s">
        <v>66</v>
      </c>
      <c r="C11" s="3" t="s">
        <v>26</v>
      </c>
      <c r="D11" s="3" t="s">
        <v>27</v>
      </c>
      <c r="E11" s="3">
        <v>0</v>
      </c>
      <c r="F11" s="2">
        <v>1</v>
      </c>
      <c r="G11" s="3">
        <v>0</v>
      </c>
      <c r="H11" s="3" t="s">
        <v>103</v>
      </c>
      <c r="I11" s="3">
        <v>0</v>
      </c>
      <c r="J11" s="3" t="s">
        <v>24</v>
      </c>
    </row>
    <row r="13" spans="1:10" x14ac:dyDescent="0.25">
      <c r="A13" s="22" t="s">
        <v>71</v>
      </c>
      <c r="B13" s="136" t="s">
        <v>2181</v>
      </c>
      <c r="C13" s="137"/>
      <c r="D13" s="137"/>
      <c r="E13" s="137"/>
      <c r="F13" s="137"/>
      <c r="G13" s="137"/>
      <c r="H13" s="137"/>
      <c r="I13" s="137"/>
      <c r="J13" s="137"/>
    </row>
    <row r="14" spans="1:10" x14ac:dyDescent="0.25">
      <c r="A14" s="23"/>
      <c r="B14" s="23"/>
      <c r="C14" s="22">
        <v>2</v>
      </c>
      <c r="D14" s="22">
        <v>3</v>
      </c>
      <c r="E14" s="22">
        <v>4</v>
      </c>
      <c r="F14" s="22">
        <v>8</v>
      </c>
      <c r="G14" s="22">
        <v>12</v>
      </c>
      <c r="H14" s="22">
        <v>16</v>
      </c>
      <c r="I14" s="22">
        <v>20</v>
      </c>
      <c r="J14" s="22">
        <v>24</v>
      </c>
    </row>
    <row r="15" spans="1:10" ht="15.75" thickBot="1" x14ac:dyDescent="0.3">
      <c r="A15" s="23"/>
      <c r="B15" s="23"/>
      <c r="C15" s="22" t="s">
        <v>12</v>
      </c>
      <c r="D15" s="22" t="s">
        <v>13</v>
      </c>
      <c r="E15" s="22" t="s">
        <v>2176</v>
      </c>
      <c r="F15" s="22" t="s">
        <v>2177</v>
      </c>
      <c r="G15" s="22" t="s">
        <v>2178</v>
      </c>
      <c r="H15" s="22" t="s">
        <v>2179</v>
      </c>
      <c r="I15" s="22" t="s">
        <v>2180</v>
      </c>
      <c r="J15" s="22" t="s">
        <v>23</v>
      </c>
    </row>
    <row r="16" spans="1:10" ht="125.25" customHeight="1" thickBot="1" x14ac:dyDescent="0.3">
      <c r="A16" s="25">
        <v>1</v>
      </c>
      <c r="B16" s="23" t="s">
        <v>66</v>
      </c>
      <c r="C16" s="3" t="s">
        <v>56</v>
      </c>
      <c r="D16" s="13" t="s">
        <v>24</v>
      </c>
      <c r="E16" s="19" t="s">
        <v>2182</v>
      </c>
      <c r="F16" s="47" t="s">
        <v>2183</v>
      </c>
      <c r="G16" s="13">
        <v>25000000</v>
      </c>
      <c r="H16" s="19" t="s">
        <v>2184</v>
      </c>
      <c r="I16" s="11" t="s">
        <v>2185</v>
      </c>
      <c r="J16" s="3" t="s">
        <v>24</v>
      </c>
    </row>
    <row r="17" spans="1:10" ht="159.75" customHeight="1" thickBot="1" x14ac:dyDescent="0.3">
      <c r="A17" s="25">
        <v>2</v>
      </c>
      <c r="B17" s="23" t="s">
        <v>67</v>
      </c>
      <c r="C17" s="3" t="s">
        <v>56</v>
      </c>
      <c r="D17" s="13" t="s">
        <v>24</v>
      </c>
      <c r="E17" s="19" t="s">
        <v>2186</v>
      </c>
      <c r="F17" s="47" t="s">
        <v>2187</v>
      </c>
      <c r="G17" s="13">
        <v>51250000</v>
      </c>
      <c r="H17" s="19" t="s">
        <v>2188</v>
      </c>
      <c r="I17" s="11" t="s">
        <v>2189</v>
      </c>
      <c r="J17" s="3" t="s">
        <v>24</v>
      </c>
    </row>
    <row r="18" spans="1:10" s="8" customFormat="1" ht="81" customHeight="1" thickBot="1" x14ac:dyDescent="0.3">
      <c r="A18" s="25">
        <v>3</v>
      </c>
      <c r="B18" s="23" t="s">
        <v>127</v>
      </c>
      <c r="C18" s="3" t="s">
        <v>56</v>
      </c>
      <c r="D18" s="13"/>
      <c r="E18" s="19" t="s">
        <v>2190</v>
      </c>
      <c r="F18" s="48">
        <v>39114</v>
      </c>
      <c r="G18" s="13">
        <v>145000000</v>
      </c>
      <c r="H18" s="19" t="s">
        <v>2191</v>
      </c>
      <c r="I18" s="11" t="s">
        <v>2192</v>
      </c>
      <c r="J18" s="3"/>
    </row>
    <row r="19" spans="1:10" s="8" customFormat="1" ht="215.25" customHeight="1" thickBot="1" x14ac:dyDescent="0.3">
      <c r="A19" s="25">
        <v>4</v>
      </c>
      <c r="B19" s="23" t="s">
        <v>130</v>
      </c>
      <c r="C19" s="3" t="s">
        <v>56</v>
      </c>
      <c r="D19" s="13"/>
      <c r="E19" s="19" t="s">
        <v>2193</v>
      </c>
      <c r="F19" s="48">
        <v>39933</v>
      </c>
      <c r="G19" s="13">
        <v>15000000</v>
      </c>
      <c r="H19" s="19" t="s">
        <v>2194</v>
      </c>
      <c r="I19" s="11" t="s">
        <v>3161</v>
      </c>
      <c r="J19" s="3"/>
    </row>
    <row r="28" spans="1:10" x14ac:dyDescent="0.25">
      <c r="A28" s="23"/>
      <c r="B28" s="23"/>
      <c r="C28" s="23"/>
      <c r="D28" s="23"/>
      <c r="E28" s="50"/>
      <c r="F28" s="50"/>
      <c r="G28" s="50"/>
      <c r="H28" s="23"/>
      <c r="I28" s="23"/>
      <c r="J28" s="23"/>
    </row>
    <row r="29" spans="1:10" x14ac:dyDescent="0.25">
      <c r="A29" s="23"/>
      <c r="B29" s="23"/>
      <c r="C29" s="23"/>
      <c r="D29" s="23"/>
      <c r="E29" s="50"/>
      <c r="F29" s="49"/>
      <c r="G29" s="50"/>
      <c r="H29" s="23"/>
      <c r="I29" s="23"/>
      <c r="J29" s="23"/>
    </row>
    <row r="30" spans="1:10" x14ac:dyDescent="0.25">
      <c r="A30" s="23"/>
      <c r="B30" s="23"/>
      <c r="C30" s="23"/>
      <c r="D30" s="23"/>
      <c r="E30" s="50"/>
      <c r="F30" s="49"/>
      <c r="G30" s="50"/>
      <c r="H30" s="23"/>
      <c r="I30" s="23"/>
      <c r="J30" s="23"/>
    </row>
    <row r="31" spans="1:10" x14ac:dyDescent="0.25">
      <c r="A31" s="23"/>
      <c r="B31" s="23"/>
      <c r="C31" s="23"/>
      <c r="D31" s="23"/>
      <c r="E31" s="50"/>
      <c r="F31" s="50"/>
      <c r="G31" s="50"/>
      <c r="H31" s="23"/>
      <c r="I31" s="23"/>
      <c r="J31" s="23"/>
    </row>
    <row r="32" spans="1:10" x14ac:dyDescent="0.25">
      <c r="A32" s="23"/>
      <c r="B32" s="23"/>
      <c r="C32" s="23"/>
      <c r="D32" s="23"/>
      <c r="E32" s="50"/>
      <c r="F32" s="50"/>
      <c r="G32" s="50"/>
      <c r="H32" s="23"/>
      <c r="I32" s="23"/>
      <c r="J32" s="23"/>
    </row>
    <row r="351005" spans="1:2" x14ac:dyDescent="0.25">
      <c r="A351005" s="23" t="s">
        <v>56</v>
      </c>
      <c r="B351005" s="23" t="s">
        <v>2195</v>
      </c>
    </row>
    <row r="351006" spans="1:2" x14ac:dyDescent="0.25">
      <c r="A351006" s="23" t="s">
        <v>26</v>
      </c>
      <c r="B351006" s="23" t="s">
        <v>2196</v>
      </c>
    </row>
    <row r="351007" spans="1:2" x14ac:dyDescent="0.25">
      <c r="A351007" s="23"/>
      <c r="B351007" s="23" t="s">
        <v>2197</v>
      </c>
    </row>
    <row r="351008" spans="1:2" x14ac:dyDescent="0.25">
      <c r="A351008" s="23"/>
      <c r="B351008" s="23" t="s">
        <v>2198</v>
      </c>
    </row>
    <row r="351009" spans="2:2" x14ac:dyDescent="0.25">
      <c r="B351009" s="23" t="s">
        <v>2199</v>
      </c>
    </row>
    <row r="351010" spans="2:2" x14ac:dyDescent="0.25">
      <c r="B351010" s="23" t="s">
        <v>2200</v>
      </c>
    </row>
    <row r="351011" spans="2:2" x14ac:dyDescent="0.25">
      <c r="B351011" s="23" t="s">
        <v>2201</v>
      </c>
    </row>
    <row r="351012" spans="2:2" x14ac:dyDescent="0.25">
      <c r="B351012" s="23" t="s">
        <v>2202</v>
      </c>
    </row>
    <row r="351013" spans="2:2" x14ac:dyDescent="0.25">
      <c r="B351013" s="23" t="s">
        <v>103</v>
      </c>
    </row>
  </sheetData>
  <mergeCells count="4">
    <mergeCell ref="D1:G1"/>
    <mergeCell ref="D2:G2"/>
    <mergeCell ref="B8:J8"/>
    <mergeCell ref="B13:J13"/>
  </mergeCells>
  <dataValidations count="8">
    <dataValidation type="textLength" allowBlank="1" showInputMessage="1"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C16:C19">
      <formula1>$A$351004:$A$351006</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 promptTitle="Cualquier contenido" prompt=" Registre el NOMBRE COMPLETO del estudio realizado." sqref="E11">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1 F29:F30 F16:F19">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$B$351004:$B$351013</formula1>
    </dataValidation>
    <dataValidation type="textLength" allowBlank="1" showInputMessage="1" error="Escriba un texto  Maximo 390 Caracteres" promptTitle="Cualquier contenido Maximo 390 Caracteres" prompt=" Registre BREVEMENTE el resultado del estudio. (MÁX. 390 CARACTERES)." sqref="I11">
      <formula1>0</formula1>
      <formula2>390</formula2>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2207"/>
  <sheetViews>
    <sheetView topLeftCell="Q1" workbookViewId="0">
      <selection activeCell="T11" sqref="T11"/>
    </sheetView>
  </sheetViews>
  <sheetFormatPr baseColWidth="10" defaultColWidth="9.140625" defaultRowHeight="15" x14ac:dyDescent="0.25"/>
  <cols>
    <col min="2" max="2" width="21" customWidth="1"/>
    <col min="3" max="3" width="32" customWidth="1"/>
    <col min="4" max="4" width="19" customWidth="1"/>
    <col min="5" max="5" width="24.85546875" customWidth="1"/>
    <col min="6" max="6" width="27.5703125" customWidth="1"/>
    <col min="7" max="7" width="34.7109375" customWidth="1"/>
    <col min="8" max="8" width="29.42578125" customWidth="1"/>
    <col min="9" max="9" width="22.7109375" customWidth="1"/>
    <col min="10" max="10" width="29.7109375"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52.7109375" customWidth="1"/>
    <col min="22" max="22" width="30.140625" customWidth="1"/>
    <col min="23" max="23" width="27.28515625" customWidth="1"/>
    <col min="25" max="256" width="8" hidden="1"/>
  </cols>
  <sheetData>
    <row r="1" spans="1:23" x14ac:dyDescent="0.25">
      <c r="A1" s="23"/>
      <c r="B1" s="22" t="s">
        <v>0</v>
      </c>
      <c r="C1" s="22">
        <v>51</v>
      </c>
      <c r="D1" s="136" t="s">
        <v>1</v>
      </c>
      <c r="E1" s="137"/>
      <c r="F1" s="137"/>
      <c r="G1" s="137"/>
      <c r="H1" s="23"/>
      <c r="I1" s="23"/>
      <c r="J1" s="23"/>
      <c r="K1" s="23"/>
      <c r="L1" s="23"/>
      <c r="M1" s="23"/>
      <c r="N1" s="23"/>
      <c r="O1" s="23"/>
      <c r="P1" s="23"/>
      <c r="Q1" s="23"/>
      <c r="R1" s="23"/>
      <c r="S1" s="23"/>
      <c r="T1" s="23"/>
      <c r="U1" s="23"/>
      <c r="V1" s="23"/>
      <c r="W1" s="23"/>
    </row>
    <row r="2" spans="1:23" x14ac:dyDescent="0.25">
      <c r="A2" s="23"/>
      <c r="B2" s="22" t="s">
        <v>2</v>
      </c>
      <c r="C2" s="22">
        <v>389</v>
      </c>
      <c r="D2" s="136" t="s">
        <v>2203</v>
      </c>
      <c r="E2" s="137"/>
      <c r="F2" s="137"/>
      <c r="G2" s="137"/>
      <c r="H2" s="23"/>
      <c r="I2" s="23"/>
      <c r="J2" s="23"/>
      <c r="K2" s="23"/>
      <c r="L2" s="23"/>
      <c r="M2" s="23"/>
      <c r="N2" s="23"/>
      <c r="O2" s="23"/>
      <c r="P2" s="23"/>
      <c r="Q2" s="23"/>
      <c r="R2" s="23"/>
      <c r="S2" s="23"/>
      <c r="T2" s="23"/>
      <c r="U2" s="23"/>
      <c r="V2" s="23"/>
      <c r="W2" s="23"/>
    </row>
    <row r="3" spans="1:23" x14ac:dyDescent="0.25">
      <c r="A3" s="23"/>
      <c r="B3" s="22" t="s">
        <v>4</v>
      </c>
      <c r="C3" s="22">
        <v>1</v>
      </c>
      <c r="D3" s="23"/>
      <c r="E3" s="23"/>
      <c r="F3" s="23"/>
      <c r="G3" s="23"/>
      <c r="H3" s="23"/>
      <c r="I3" s="23"/>
      <c r="J3" s="23"/>
      <c r="K3" s="23"/>
      <c r="L3" s="23"/>
      <c r="M3" s="23"/>
      <c r="N3" s="23"/>
      <c r="O3" s="23"/>
      <c r="P3" s="23"/>
      <c r="Q3" s="23"/>
      <c r="R3" s="23"/>
      <c r="S3" s="23"/>
      <c r="T3" s="23"/>
      <c r="U3" s="23"/>
      <c r="V3" s="23"/>
      <c r="W3" s="23"/>
    </row>
    <row r="4" spans="1:23" x14ac:dyDescent="0.25">
      <c r="A4" s="23"/>
      <c r="B4" s="22" t="s">
        <v>5</v>
      </c>
      <c r="C4" s="22">
        <v>113</v>
      </c>
      <c r="D4" s="23"/>
      <c r="E4" s="23"/>
      <c r="F4" s="23"/>
      <c r="G4" s="23"/>
      <c r="H4" s="23"/>
      <c r="I4" s="23"/>
      <c r="J4" s="23"/>
      <c r="K4" s="23"/>
      <c r="L4" s="23"/>
      <c r="M4" s="23"/>
      <c r="N4" s="23"/>
      <c r="O4" s="23"/>
      <c r="P4" s="23"/>
      <c r="Q4" s="23"/>
      <c r="R4" s="23"/>
      <c r="S4" s="23"/>
      <c r="T4" s="23"/>
      <c r="U4" s="23"/>
      <c r="V4" s="23"/>
      <c r="W4" s="23"/>
    </row>
    <row r="5" spans="1:23" x14ac:dyDescent="0.25">
      <c r="A5" s="23"/>
      <c r="B5" s="22" t="s">
        <v>6</v>
      </c>
      <c r="C5" s="4">
        <v>42369</v>
      </c>
      <c r="D5" s="23"/>
      <c r="E5" s="23"/>
      <c r="F5" s="23"/>
      <c r="G5" s="23"/>
      <c r="H5" s="23"/>
      <c r="I5" s="23"/>
      <c r="J5" s="23"/>
      <c r="K5" s="23"/>
      <c r="L5" s="23"/>
      <c r="M5" s="23"/>
      <c r="N5" s="23"/>
      <c r="O5" s="23"/>
      <c r="P5" s="23"/>
      <c r="Q5" s="23"/>
      <c r="R5" s="23"/>
      <c r="S5" s="23"/>
      <c r="T5" s="23"/>
      <c r="U5" s="23"/>
      <c r="V5" s="23"/>
      <c r="W5" s="23"/>
    </row>
    <row r="6" spans="1:23" x14ac:dyDescent="0.25">
      <c r="A6" s="23"/>
      <c r="B6" s="22" t="s">
        <v>7</v>
      </c>
      <c r="C6" s="22">
        <v>12</v>
      </c>
      <c r="D6" s="22" t="s">
        <v>8</v>
      </c>
      <c r="E6" s="23"/>
      <c r="F6" s="23"/>
      <c r="G6" s="23"/>
      <c r="H6" s="23"/>
      <c r="I6" s="23"/>
      <c r="J6" s="23"/>
      <c r="K6" s="23"/>
      <c r="L6" s="23"/>
      <c r="M6" s="23"/>
      <c r="N6" s="23"/>
      <c r="O6" s="23"/>
      <c r="P6" s="23"/>
      <c r="Q6" s="23"/>
      <c r="R6" s="23"/>
      <c r="S6" s="23"/>
      <c r="T6" s="23"/>
      <c r="U6" s="23"/>
      <c r="V6" s="23"/>
      <c r="W6" s="23"/>
    </row>
    <row r="8" spans="1:23" x14ac:dyDescent="0.25">
      <c r="A8" s="22" t="s">
        <v>9</v>
      </c>
      <c r="B8" s="136" t="s">
        <v>2204</v>
      </c>
      <c r="C8" s="137"/>
      <c r="D8" s="137"/>
      <c r="E8" s="137"/>
      <c r="F8" s="137"/>
      <c r="G8" s="137"/>
      <c r="H8" s="137"/>
      <c r="I8" s="137"/>
      <c r="J8" s="137"/>
      <c r="K8" s="137"/>
      <c r="L8" s="137"/>
      <c r="M8" s="137"/>
      <c r="N8" s="137"/>
      <c r="O8" s="137"/>
      <c r="P8" s="137"/>
      <c r="Q8" s="137"/>
      <c r="R8" s="137"/>
      <c r="S8" s="137"/>
      <c r="T8" s="137"/>
      <c r="U8" s="137"/>
      <c r="V8" s="137"/>
      <c r="W8" s="137"/>
    </row>
    <row r="9" spans="1:23" x14ac:dyDescent="0.25">
      <c r="A9" s="23"/>
      <c r="B9" s="23"/>
      <c r="C9" s="22">
        <v>2</v>
      </c>
      <c r="D9" s="22">
        <v>3</v>
      </c>
      <c r="E9" s="22">
        <v>4</v>
      </c>
      <c r="F9" s="22">
        <v>7</v>
      </c>
      <c r="G9" s="22">
        <v>8</v>
      </c>
      <c r="H9" s="22">
        <v>12</v>
      </c>
      <c r="I9" s="22">
        <v>16</v>
      </c>
      <c r="J9" s="22">
        <v>20</v>
      </c>
      <c r="K9" s="22">
        <v>39</v>
      </c>
      <c r="L9" s="22">
        <v>40</v>
      </c>
      <c r="M9" s="22">
        <v>44</v>
      </c>
      <c r="N9" s="22">
        <v>46</v>
      </c>
      <c r="O9" s="22">
        <v>47</v>
      </c>
      <c r="P9" s="22">
        <v>48</v>
      </c>
      <c r="Q9" s="22">
        <v>51</v>
      </c>
      <c r="R9" s="22">
        <v>52</v>
      </c>
      <c r="S9" s="22">
        <v>56</v>
      </c>
      <c r="T9" s="22">
        <v>60</v>
      </c>
      <c r="U9" s="22">
        <v>63</v>
      </c>
      <c r="V9" s="22">
        <v>64</v>
      </c>
      <c r="W9" s="22">
        <v>68</v>
      </c>
    </row>
    <row r="10" spans="1:23" x14ac:dyDescent="0.25">
      <c r="A10" s="23"/>
      <c r="B10" s="23"/>
      <c r="C10" s="17" t="s">
        <v>12</v>
      </c>
      <c r="D10" s="17" t="s">
        <v>13</v>
      </c>
      <c r="E10" s="17" t="s">
        <v>2205</v>
      </c>
      <c r="F10" s="17" t="s">
        <v>2206</v>
      </c>
      <c r="G10" s="17" t="s">
        <v>2207</v>
      </c>
      <c r="H10" s="17" t="s">
        <v>2208</v>
      </c>
      <c r="I10" s="17" t="s">
        <v>2209</v>
      </c>
      <c r="J10" s="17" t="s">
        <v>2210</v>
      </c>
      <c r="K10" s="17" t="s">
        <v>2211</v>
      </c>
      <c r="L10" s="17" t="s">
        <v>2212</v>
      </c>
      <c r="M10" s="17" t="s">
        <v>2213</v>
      </c>
      <c r="N10" s="17" t="s">
        <v>2214</v>
      </c>
      <c r="O10" s="17" t="s">
        <v>2215</v>
      </c>
      <c r="P10" s="17" t="s">
        <v>2216</v>
      </c>
      <c r="Q10" s="17" t="s">
        <v>2217</v>
      </c>
      <c r="R10" s="17" t="s">
        <v>2218</v>
      </c>
      <c r="S10" s="17" t="s">
        <v>2219</v>
      </c>
      <c r="T10" s="17" t="s">
        <v>2220</v>
      </c>
      <c r="U10" s="17" t="s">
        <v>2221</v>
      </c>
      <c r="V10" s="17" t="s">
        <v>2222</v>
      </c>
      <c r="W10" s="17" t="s">
        <v>23</v>
      </c>
    </row>
    <row r="11" spans="1:23" s="21" customFormat="1" ht="150.75" customHeight="1" x14ac:dyDescent="0.25">
      <c r="A11" s="22">
        <v>1</v>
      </c>
      <c r="B11" s="24" t="s">
        <v>66</v>
      </c>
      <c r="C11" s="31" t="s">
        <v>56</v>
      </c>
      <c r="D11" s="31"/>
      <c r="E11" s="31" t="s">
        <v>2223</v>
      </c>
      <c r="F11" s="32">
        <v>38211</v>
      </c>
      <c r="G11" s="33" t="s">
        <v>2334</v>
      </c>
      <c r="H11" s="33" t="s">
        <v>1338</v>
      </c>
      <c r="I11" s="39" t="s">
        <v>2348</v>
      </c>
      <c r="J11" s="45" t="s">
        <v>2224</v>
      </c>
      <c r="K11" s="39" t="s">
        <v>2341</v>
      </c>
      <c r="L11" s="36" t="s">
        <v>2225</v>
      </c>
      <c r="M11" s="34">
        <v>7000000</v>
      </c>
      <c r="N11" s="31"/>
      <c r="O11" s="31"/>
      <c r="P11" s="33" t="s">
        <v>2346</v>
      </c>
      <c r="Q11" s="35">
        <v>80000000</v>
      </c>
      <c r="R11" s="35">
        <v>0</v>
      </c>
      <c r="S11" s="33" t="s">
        <v>2338</v>
      </c>
      <c r="T11" s="31">
        <v>0</v>
      </c>
      <c r="U11" s="36" t="s">
        <v>3162</v>
      </c>
      <c r="V11" s="32"/>
      <c r="W11" s="32"/>
    </row>
    <row r="12" spans="1:23" s="21" customFormat="1" ht="231.75" customHeight="1" x14ac:dyDescent="0.25">
      <c r="A12" s="22">
        <v>2</v>
      </c>
      <c r="B12" s="24" t="s">
        <v>67</v>
      </c>
      <c r="C12" s="31" t="s">
        <v>56</v>
      </c>
      <c r="D12" s="31"/>
      <c r="E12" s="31" t="s">
        <v>2226</v>
      </c>
      <c r="F12" s="32">
        <v>39750</v>
      </c>
      <c r="G12" s="33" t="s">
        <v>2334</v>
      </c>
      <c r="H12" s="33" t="s">
        <v>1338</v>
      </c>
      <c r="I12" s="39" t="s">
        <v>2348</v>
      </c>
      <c r="J12" s="45" t="s">
        <v>2227</v>
      </c>
      <c r="K12" s="39" t="s">
        <v>2341</v>
      </c>
      <c r="L12" s="36" t="s">
        <v>2225</v>
      </c>
      <c r="M12" s="34">
        <v>7000000</v>
      </c>
      <c r="N12" s="31"/>
      <c r="O12" s="31"/>
      <c r="P12" s="33" t="s">
        <v>2346</v>
      </c>
      <c r="Q12" s="35">
        <v>200000000</v>
      </c>
      <c r="R12" s="35">
        <v>0</v>
      </c>
      <c r="S12" s="33" t="s">
        <v>2338</v>
      </c>
      <c r="T12" s="31">
        <v>0</v>
      </c>
      <c r="U12" s="36" t="s">
        <v>3163</v>
      </c>
      <c r="V12" s="32"/>
      <c r="W12" s="32"/>
    </row>
    <row r="13" spans="1:23" s="21" customFormat="1" ht="215.25" customHeight="1" x14ac:dyDescent="0.25">
      <c r="A13" s="22">
        <v>3</v>
      </c>
      <c r="B13" s="24" t="s">
        <v>127</v>
      </c>
      <c r="C13" s="31" t="s">
        <v>56</v>
      </c>
      <c r="D13" s="31"/>
      <c r="E13" s="31" t="s">
        <v>2228</v>
      </c>
      <c r="F13" s="32">
        <v>38441</v>
      </c>
      <c r="G13" s="33" t="s">
        <v>2334</v>
      </c>
      <c r="H13" s="33" t="s">
        <v>1338</v>
      </c>
      <c r="I13" s="39" t="s">
        <v>2345</v>
      </c>
      <c r="J13" s="45" t="s">
        <v>2229</v>
      </c>
      <c r="K13" s="39" t="s">
        <v>2341</v>
      </c>
      <c r="L13" s="36" t="s">
        <v>2225</v>
      </c>
      <c r="M13" s="34">
        <v>7000000</v>
      </c>
      <c r="N13" s="31"/>
      <c r="O13" s="31"/>
      <c r="P13" s="33" t="s">
        <v>2349</v>
      </c>
      <c r="Q13" s="35">
        <v>600000000</v>
      </c>
      <c r="R13" s="35">
        <v>0</v>
      </c>
      <c r="S13" s="33" t="s">
        <v>2338</v>
      </c>
      <c r="T13" s="31">
        <v>0</v>
      </c>
      <c r="U13" s="43" t="s">
        <v>3164</v>
      </c>
      <c r="V13" s="32">
        <v>41963</v>
      </c>
      <c r="W13" s="32"/>
    </row>
    <row r="14" spans="1:23" s="21" customFormat="1" ht="33" customHeight="1" x14ac:dyDescent="0.25">
      <c r="A14" s="22">
        <v>4</v>
      </c>
      <c r="B14" s="24" t="s">
        <v>130</v>
      </c>
      <c r="C14" s="31" t="s">
        <v>56</v>
      </c>
      <c r="D14" s="31"/>
      <c r="E14" s="31" t="s">
        <v>2230</v>
      </c>
      <c r="F14" s="32">
        <v>39372</v>
      </c>
      <c r="G14" s="33" t="s">
        <v>2334</v>
      </c>
      <c r="H14" s="33" t="s">
        <v>1338</v>
      </c>
      <c r="I14" s="39" t="s">
        <v>2348</v>
      </c>
      <c r="J14" s="45" t="s">
        <v>2231</v>
      </c>
      <c r="K14" s="39" t="s">
        <v>2341</v>
      </c>
      <c r="L14" s="36" t="s">
        <v>2225</v>
      </c>
      <c r="M14" s="34">
        <v>7000000</v>
      </c>
      <c r="N14" s="31"/>
      <c r="O14" s="31"/>
      <c r="P14" s="33" t="s">
        <v>2346</v>
      </c>
      <c r="Q14" s="35">
        <v>53000000</v>
      </c>
      <c r="R14" s="35">
        <v>0</v>
      </c>
      <c r="S14" s="33" t="s">
        <v>2338</v>
      </c>
      <c r="T14" s="31">
        <v>0</v>
      </c>
      <c r="U14" s="36" t="s">
        <v>2232</v>
      </c>
      <c r="V14" s="32"/>
      <c r="W14" s="32"/>
    </row>
    <row r="15" spans="1:23" s="21" customFormat="1" ht="105" x14ac:dyDescent="0.25">
      <c r="A15" s="22">
        <v>5</v>
      </c>
      <c r="B15" s="24" t="s">
        <v>135</v>
      </c>
      <c r="C15" s="31" t="s">
        <v>56</v>
      </c>
      <c r="D15" s="31"/>
      <c r="E15" s="31" t="s">
        <v>2233</v>
      </c>
      <c r="F15" s="32">
        <v>38686</v>
      </c>
      <c r="G15" s="33" t="s">
        <v>2334</v>
      </c>
      <c r="H15" s="33" t="s">
        <v>1338</v>
      </c>
      <c r="I15" s="39" t="s">
        <v>2348</v>
      </c>
      <c r="J15" s="45" t="s">
        <v>2234</v>
      </c>
      <c r="K15" s="39" t="s">
        <v>2341</v>
      </c>
      <c r="L15" s="36" t="s">
        <v>2225</v>
      </c>
      <c r="M15" s="34">
        <v>7000000</v>
      </c>
      <c r="N15" s="31"/>
      <c r="O15" s="31"/>
      <c r="P15" s="33" t="s">
        <v>2349</v>
      </c>
      <c r="Q15" s="35">
        <v>5000000</v>
      </c>
      <c r="R15" s="35">
        <v>0</v>
      </c>
      <c r="S15" s="33" t="s">
        <v>2343</v>
      </c>
      <c r="T15" s="37">
        <v>5000000</v>
      </c>
      <c r="U15" s="36" t="s">
        <v>3165</v>
      </c>
      <c r="V15" s="32"/>
      <c r="W15" s="32"/>
    </row>
    <row r="16" spans="1:23" s="21" customFormat="1" ht="45" x14ac:dyDescent="0.25">
      <c r="A16" s="22">
        <v>6</v>
      </c>
      <c r="B16" s="24" t="s">
        <v>138</v>
      </c>
      <c r="C16" s="31" t="s">
        <v>56</v>
      </c>
      <c r="D16" s="31"/>
      <c r="E16" s="31" t="s">
        <v>2235</v>
      </c>
      <c r="F16" s="32">
        <v>40221</v>
      </c>
      <c r="G16" s="33" t="s">
        <v>2334</v>
      </c>
      <c r="H16" s="33" t="s">
        <v>1338</v>
      </c>
      <c r="I16" s="39" t="s">
        <v>2348</v>
      </c>
      <c r="J16" s="45" t="s">
        <v>2236</v>
      </c>
      <c r="K16" s="39" t="s">
        <v>2341</v>
      </c>
      <c r="L16" s="36" t="s">
        <v>2225</v>
      </c>
      <c r="M16" s="34">
        <v>7000000</v>
      </c>
      <c r="N16" s="31"/>
      <c r="O16" s="31"/>
      <c r="P16" s="33" t="s">
        <v>2356</v>
      </c>
      <c r="Q16" s="35">
        <v>25000000</v>
      </c>
      <c r="R16" s="35">
        <v>0</v>
      </c>
      <c r="S16" s="33" t="s">
        <v>2347</v>
      </c>
      <c r="T16" s="31">
        <v>0</v>
      </c>
      <c r="U16" s="36" t="s">
        <v>24</v>
      </c>
      <c r="V16" s="32"/>
      <c r="W16" s="32"/>
    </row>
    <row r="17" spans="1:23" s="21" customFormat="1" ht="30" x14ac:dyDescent="0.25">
      <c r="A17" s="22">
        <v>7</v>
      </c>
      <c r="B17" s="24" t="s">
        <v>141</v>
      </c>
      <c r="C17" s="31" t="s">
        <v>56</v>
      </c>
      <c r="D17" s="31"/>
      <c r="E17" s="31" t="s">
        <v>2237</v>
      </c>
      <c r="F17" s="32">
        <v>37228</v>
      </c>
      <c r="G17" s="33" t="s">
        <v>2334</v>
      </c>
      <c r="H17" s="33" t="s">
        <v>1338</v>
      </c>
      <c r="I17" s="39" t="s">
        <v>2348</v>
      </c>
      <c r="J17" s="45" t="s">
        <v>2238</v>
      </c>
      <c r="K17" s="39" t="s">
        <v>2341</v>
      </c>
      <c r="L17" s="36" t="s">
        <v>2225</v>
      </c>
      <c r="M17" s="34">
        <v>7000000</v>
      </c>
      <c r="N17" s="31"/>
      <c r="O17" s="31"/>
      <c r="P17" s="33" t="s">
        <v>2346</v>
      </c>
      <c r="Q17" s="35">
        <v>0</v>
      </c>
      <c r="R17" s="35">
        <v>0</v>
      </c>
      <c r="S17" s="33" t="s">
        <v>2343</v>
      </c>
      <c r="T17" s="31">
        <v>0</v>
      </c>
      <c r="U17" s="36" t="s">
        <v>2239</v>
      </c>
      <c r="V17" s="32"/>
      <c r="W17" s="32"/>
    </row>
    <row r="18" spans="1:23" s="21" customFormat="1" ht="30" x14ac:dyDescent="0.25">
      <c r="A18" s="22">
        <v>8</v>
      </c>
      <c r="B18" s="24" t="s">
        <v>144</v>
      </c>
      <c r="C18" s="31" t="s">
        <v>56</v>
      </c>
      <c r="D18" s="31"/>
      <c r="E18" s="31" t="s">
        <v>2240</v>
      </c>
      <c r="F18" s="32">
        <v>39940</v>
      </c>
      <c r="G18" s="33" t="s">
        <v>2334</v>
      </c>
      <c r="H18" s="33" t="s">
        <v>1338</v>
      </c>
      <c r="I18" s="39" t="s">
        <v>2348</v>
      </c>
      <c r="J18" s="45" t="s">
        <v>2241</v>
      </c>
      <c r="K18" s="39" t="s">
        <v>2341</v>
      </c>
      <c r="L18" s="36" t="s">
        <v>2225</v>
      </c>
      <c r="M18" s="34">
        <v>7000000</v>
      </c>
      <c r="N18" s="31"/>
      <c r="O18" s="31"/>
      <c r="P18" s="33" t="s">
        <v>2354</v>
      </c>
      <c r="Q18" s="35">
        <v>292156708</v>
      </c>
      <c r="R18" s="35">
        <v>292156708</v>
      </c>
      <c r="S18" s="33" t="s">
        <v>2347</v>
      </c>
      <c r="T18" s="31">
        <v>0</v>
      </c>
      <c r="U18" s="36" t="s">
        <v>24</v>
      </c>
      <c r="V18" s="32"/>
      <c r="W18" s="32"/>
    </row>
    <row r="19" spans="1:23" s="21" customFormat="1" ht="30" x14ac:dyDescent="0.25">
      <c r="A19" s="22">
        <v>9</v>
      </c>
      <c r="B19" s="24" t="s">
        <v>149</v>
      </c>
      <c r="C19" s="31" t="s">
        <v>56</v>
      </c>
      <c r="D19" s="31"/>
      <c r="E19" s="31" t="s">
        <v>2242</v>
      </c>
      <c r="F19" s="32">
        <v>39968</v>
      </c>
      <c r="G19" s="33" t="s">
        <v>2334</v>
      </c>
      <c r="H19" s="33" t="s">
        <v>1338</v>
      </c>
      <c r="I19" s="39" t="s">
        <v>2348</v>
      </c>
      <c r="J19" s="45" t="s">
        <v>2243</v>
      </c>
      <c r="K19" s="39" t="s">
        <v>2341</v>
      </c>
      <c r="L19" s="36" t="s">
        <v>2225</v>
      </c>
      <c r="M19" s="34">
        <v>7000000</v>
      </c>
      <c r="N19" s="31"/>
      <c r="O19" s="31"/>
      <c r="P19" s="33" t="s">
        <v>2354</v>
      </c>
      <c r="Q19" s="35">
        <v>292156708</v>
      </c>
      <c r="R19" s="35">
        <v>292156708</v>
      </c>
      <c r="S19" s="33" t="s">
        <v>2347</v>
      </c>
      <c r="T19" s="31">
        <v>0</v>
      </c>
      <c r="U19" s="36" t="s">
        <v>24</v>
      </c>
      <c r="V19" s="32"/>
      <c r="W19" s="32"/>
    </row>
    <row r="20" spans="1:23" s="21" customFormat="1" ht="110.25" customHeight="1" x14ac:dyDescent="0.25">
      <c r="A20" s="22">
        <v>10</v>
      </c>
      <c r="B20" s="24" t="s">
        <v>94</v>
      </c>
      <c r="C20" s="31" t="s">
        <v>56</v>
      </c>
      <c r="D20" s="31"/>
      <c r="E20" s="31" t="s">
        <v>2244</v>
      </c>
      <c r="F20" s="32">
        <v>38923</v>
      </c>
      <c r="G20" s="33" t="s">
        <v>2334</v>
      </c>
      <c r="H20" s="33" t="s">
        <v>1338</v>
      </c>
      <c r="I20" s="39" t="s">
        <v>2348</v>
      </c>
      <c r="J20" s="45" t="s">
        <v>2245</v>
      </c>
      <c r="K20" s="39" t="s">
        <v>2341</v>
      </c>
      <c r="L20" s="36" t="s">
        <v>2225</v>
      </c>
      <c r="M20" s="34">
        <v>7000000</v>
      </c>
      <c r="N20" s="31"/>
      <c r="O20" s="31"/>
      <c r="P20" s="33" t="s">
        <v>2346</v>
      </c>
      <c r="Q20" s="35">
        <v>0</v>
      </c>
      <c r="R20" s="35">
        <v>0</v>
      </c>
      <c r="S20" s="33" t="s">
        <v>2338</v>
      </c>
      <c r="T20" s="31">
        <v>0</v>
      </c>
      <c r="U20" s="36" t="s">
        <v>2246</v>
      </c>
      <c r="V20" s="32">
        <v>41912</v>
      </c>
      <c r="W20" s="32"/>
    </row>
    <row r="21" spans="1:23" s="21" customFormat="1" ht="30" x14ac:dyDescent="0.25">
      <c r="A21" s="22">
        <v>11</v>
      </c>
      <c r="B21" s="24" t="s">
        <v>157</v>
      </c>
      <c r="C21" s="31" t="s">
        <v>56</v>
      </c>
      <c r="D21" s="31"/>
      <c r="E21" s="31" t="s">
        <v>2247</v>
      </c>
      <c r="F21" s="32">
        <v>38306</v>
      </c>
      <c r="G21" s="33" t="s">
        <v>2334</v>
      </c>
      <c r="H21" s="33" t="s">
        <v>1338</v>
      </c>
      <c r="I21" s="39" t="s">
        <v>2348</v>
      </c>
      <c r="J21" s="45" t="s">
        <v>2248</v>
      </c>
      <c r="K21" s="39" t="s">
        <v>2341</v>
      </c>
      <c r="L21" s="36" t="s">
        <v>2225</v>
      </c>
      <c r="M21" s="34">
        <v>7000000</v>
      </c>
      <c r="N21" s="31"/>
      <c r="O21" s="31"/>
      <c r="P21" s="33" t="s">
        <v>2354</v>
      </c>
      <c r="Q21" s="35">
        <v>15000000</v>
      </c>
      <c r="R21" s="35">
        <v>0</v>
      </c>
      <c r="S21" s="33" t="s">
        <v>2347</v>
      </c>
      <c r="T21" s="31">
        <v>0</v>
      </c>
      <c r="U21" s="36" t="s">
        <v>24</v>
      </c>
      <c r="V21" s="32"/>
      <c r="W21" s="32"/>
    </row>
    <row r="22" spans="1:23" s="21" customFormat="1" ht="30" x14ac:dyDescent="0.25">
      <c r="A22" s="22">
        <v>12</v>
      </c>
      <c r="B22" s="24" t="s">
        <v>161</v>
      </c>
      <c r="C22" s="31" t="s">
        <v>56</v>
      </c>
      <c r="D22" s="31"/>
      <c r="E22" s="31" t="s">
        <v>2249</v>
      </c>
      <c r="F22" s="32">
        <v>40422</v>
      </c>
      <c r="G22" s="33" t="s">
        <v>2334</v>
      </c>
      <c r="H22" s="33" t="s">
        <v>1338</v>
      </c>
      <c r="I22" s="39" t="s">
        <v>2348</v>
      </c>
      <c r="J22" s="45" t="s">
        <v>2250</v>
      </c>
      <c r="K22" s="39" t="s">
        <v>2341</v>
      </c>
      <c r="L22" s="36" t="s">
        <v>2225</v>
      </c>
      <c r="M22" s="34">
        <v>7000000</v>
      </c>
      <c r="N22" s="31"/>
      <c r="O22" s="31"/>
      <c r="P22" s="33" t="s">
        <v>2354</v>
      </c>
      <c r="Q22" s="35">
        <v>121771179</v>
      </c>
      <c r="R22" s="35">
        <v>0</v>
      </c>
      <c r="S22" s="33" t="s">
        <v>2347</v>
      </c>
      <c r="T22" s="31">
        <v>0</v>
      </c>
      <c r="U22" s="36" t="s">
        <v>24</v>
      </c>
      <c r="V22" s="32"/>
      <c r="W22" s="32"/>
    </row>
    <row r="23" spans="1:23" s="21" customFormat="1" ht="114.75" customHeight="1" x14ac:dyDescent="0.25">
      <c r="A23" s="22">
        <v>13</v>
      </c>
      <c r="B23" s="24" t="s">
        <v>166</v>
      </c>
      <c r="C23" s="31" t="s">
        <v>56</v>
      </c>
      <c r="D23" s="31"/>
      <c r="E23" s="31" t="s">
        <v>2251</v>
      </c>
      <c r="F23" s="32">
        <v>40688</v>
      </c>
      <c r="G23" s="33" t="s">
        <v>2334</v>
      </c>
      <c r="H23" s="33" t="s">
        <v>1338</v>
      </c>
      <c r="I23" s="39" t="s">
        <v>2348</v>
      </c>
      <c r="J23" s="46" t="s">
        <v>2252</v>
      </c>
      <c r="K23" s="39" t="s">
        <v>2341</v>
      </c>
      <c r="L23" s="36" t="s">
        <v>2225</v>
      </c>
      <c r="M23" s="34">
        <v>7000000</v>
      </c>
      <c r="N23" s="31"/>
      <c r="O23" s="31"/>
      <c r="P23" s="33" t="s">
        <v>2346</v>
      </c>
      <c r="Q23" s="35">
        <v>400000000</v>
      </c>
      <c r="R23" s="35">
        <v>0</v>
      </c>
      <c r="S23" s="33" t="s">
        <v>2338</v>
      </c>
      <c r="T23" s="31">
        <v>0</v>
      </c>
      <c r="U23" s="36" t="s">
        <v>3166</v>
      </c>
      <c r="V23" s="32"/>
      <c r="W23" s="32"/>
    </row>
    <row r="24" spans="1:23" s="21" customFormat="1" ht="30" x14ac:dyDescent="0.25">
      <c r="A24" s="22">
        <v>14</v>
      </c>
      <c r="B24" s="24" t="s">
        <v>171</v>
      </c>
      <c r="C24" s="31" t="s">
        <v>56</v>
      </c>
      <c r="D24" s="31"/>
      <c r="E24" s="31" t="s">
        <v>2253</v>
      </c>
      <c r="F24" s="32">
        <v>40724</v>
      </c>
      <c r="G24" s="33" t="s">
        <v>2334</v>
      </c>
      <c r="H24" s="33" t="s">
        <v>1338</v>
      </c>
      <c r="I24" s="39" t="s">
        <v>2348</v>
      </c>
      <c r="J24" s="46" t="s">
        <v>2254</v>
      </c>
      <c r="K24" s="39" t="s">
        <v>2341</v>
      </c>
      <c r="L24" s="36" t="s">
        <v>2225</v>
      </c>
      <c r="M24" s="34">
        <v>7000000</v>
      </c>
      <c r="N24" s="31"/>
      <c r="O24" s="31"/>
      <c r="P24" s="33" t="s">
        <v>2354</v>
      </c>
      <c r="Q24" s="35">
        <v>15000000000</v>
      </c>
      <c r="R24" s="35">
        <v>0</v>
      </c>
      <c r="S24" s="33" t="s">
        <v>2347</v>
      </c>
      <c r="T24" s="31">
        <v>0</v>
      </c>
      <c r="U24" s="36" t="s">
        <v>24</v>
      </c>
      <c r="V24" s="32"/>
      <c r="W24" s="32"/>
    </row>
    <row r="25" spans="1:23" s="21" customFormat="1" ht="120" x14ac:dyDescent="0.25">
      <c r="A25" s="22">
        <v>15</v>
      </c>
      <c r="B25" s="24" t="s">
        <v>301</v>
      </c>
      <c r="C25" s="31" t="s">
        <v>56</v>
      </c>
      <c r="D25" s="31"/>
      <c r="E25" s="31" t="s">
        <v>2255</v>
      </c>
      <c r="F25" s="32">
        <v>40673</v>
      </c>
      <c r="G25" s="33" t="s">
        <v>2334</v>
      </c>
      <c r="H25" s="33" t="s">
        <v>1338</v>
      </c>
      <c r="I25" s="39" t="s">
        <v>2348</v>
      </c>
      <c r="J25" s="46" t="s">
        <v>2256</v>
      </c>
      <c r="K25" s="39" t="s">
        <v>2341</v>
      </c>
      <c r="L25" s="36" t="s">
        <v>2225</v>
      </c>
      <c r="M25" s="34">
        <v>7000000</v>
      </c>
      <c r="N25" s="31"/>
      <c r="O25" s="31"/>
      <c r="P25" s="33" t="s">
        <v>2346</v>
      </c>
      <c r="Q25" s="35">
        <v>1000000000</v>
      </c>
      <c r="R25" s="35">
        <v>0</v>
      </c>
      <c r="S25" s="33" t="s">
        <v>2338</v>
      </c>
      <c r="T25" s="31">
        <v>0</v>
      </c>
      <c r="U25" s="36" t="s">
        <v>3167</v>
      </c>
      <c r="V25" s="32"/>
      <c r="W25" s="32"/>
    </row>
    <row r="26" spans="1:23" s="21" customFormat="1" ht="30" x14ac:dyDescent="0.25">
      <c r="A26" s="22">
        <v>16</v>
      </c>
      <c r="B26" s="24" t="s">
        <v>307</v>
      </c>
      <c r="C26" s="31" t="s">
        <v>56</v>
      </c>
      <c r="D26" s="31"/>
      <c r="E26" s="31" t="s">
        <v>2257</v>
      </c>
      <c r="F26" s="32">
        <v>40927</v>
      </c>
      <c r="G26" s="33" t="s">
        <v>2334</v>
      </c>
      <c r="H26" s="33" t="s">
        <v>1338</v>
      </c>
      <c r="I26" s="39" t="s">
        <v>2348</v>
      </c>
      <c r="J26" s="46" t="s">
        <v>2258</v>
      </c>
      <c r="K26" s="39" t="s">
        <v>2341</v>
      </c>
      <c r="L26" s="36" t="s">
        <v>2225</v>
      </c>
      <c r="M26" s="34">
        <v>7000000</v>
      </c>
      <c r="N26" s="31"/>
      <c r="O26" s="31"/>
      <c r="P26" s="33" t="s">
        <v>2354</v>
      </c>
      <c r="Q26" s="35">
        <v>1000000000</v>
      </c>
      <c r="R26" s="35">
        <v>0</v>
      </c>
      <c r="S26" s="33" t="s">
        <v>2347</v>
      </c>
      <c r="T26" s="31">
        <v>0</v>
      </c>
      <c r="U26" s="36" t="s">
        <v>24</v>
      </c>
      <c r="V26" s="32"/>
      <c r="W26" s="32"/>
    </row>
    <row r="27" spans="1:23" s="21" customFormat="1" ht="30" x14ac:dyDescent="0.25">
      <c r="A27" s="22">
        <v>17</v>
      </c>
      <c r="B27" s="24" t="s">
        <v>311</v>
      </c>
      <c r="C27" s="31" t="s">
        <v>56</v>
      </c>
      <c r="D27" s="31"/>
      <c r="E27" s="31" t="s">
        <v>2259</v>
      </c>
      <c r="F27" s="32">
        <v>40632</v>
      </c>
      <c r="G27" s="33" t="s">
        <v>2334</v>
      </c>
      <c r="H27" s="33" t="s">
        <v>1338</v>
      </c>
      <c r="I27" s="39" t="s">
        <v>2348</v>
      </c>
      <c r="J27" s="46" t="s">
        <v>2260</v>
      </c>
      <c r="K27" s="39" t="s">
        <v>2341</v>
      </c>
      <c r="L27" s="36" t="s">
        <v>2225</v>
      </c>
      <c r="M27" s="34">
        <v>7000000</v>
      </c>
      <c r="N27" s="31"/>
      <c r="O27" s="31"/>
      <c r="P27" s="33" t="s">
        <v>2356</v>
      </c>
      <c r="Q27" s="35">
        <v>77250000</v>
      </c>
      <c r="R27" s="35">
        <v>77250000</v>
      </c>
      <c r="S27" s="33" t="s">
        <v>2347</v>
      </c>
      <c r="T27" s="31">
        <v>0</v>
      </c>
      <c r="U27" s="36" t="s">
        <v>24</v>
      </c>
      <c r="V27" s="32"/>
      <c r="W27" s="32"/>
    </row>
    <row r="28" spans="1:23" s="21" customFormat="1" ht="45" x14ac:dyDescent="0.25">
      <c r="A28" s="22">
        <v>18</v>
      </c>
      <c r="B28" s="24" t="s">
        <v>315</v>
      </c>
      <c r="C28" s="31" t="s">
        <v>56</v>
      </c>
      <c r="D28" s="31"/>
      <c r="E28" s="38" t="s">
        <v>2261</v>
      </c>
      <c r="F28" s="32">
        <v>40865</v>
      </c>
      <c r="G28" s="33" t="s">
        <v>2334</v>
      </c>
      <c r="H28" s="33" t="s">
        <v>1338</v>
      </c>
      <c r="I28" s="39" t="s">
        <v>2348</v>
      </c>
      <c r="J28" s="46" t="s">
        <v>2262</v>
      </c>
      <c r="K28" s="39" t="s">
        <v>2341</v>
      </c>
      <c r="L28" s="36" t="s">
        <v>2225</v>
      </c>
      <c r="M28" s="34">
        <v>7000000</v>
      </c>
      <c r="N28" s="31"/>
      <c r="O28" s="31"/>
      <c r="P28" s="33" t="s">
        <v>2356</v>
      </c>
      <c r="Q28" s="35">
        <v>0</v>
      </c>
      <c r="R28" s="35">
        <v>0</v>
      </c>
      <c r="S28" s="33" t="s">
        <v>2347</v>
      </c>
      <c r="T28" s="31">
        <v>0</v>
      </c>
      <c r="U28" s="36" t="s">
        <v>24</v>
      </c>
      <c r="V28" s="32"/>
      <c r="W28" s="32"/>
    </row>
    <row r="29" spans="1:23" s="21" customFormat="1" ht="30" x14ac:dyDescent="0.25">
      <c r="A29" s="22">
        <v>19</v>
      </c>
      <c r="B29" s="24" t="s">
        <v>318</v>
      </c>
      <c r="C29" s="31" t="s">
        <v>56</v>
      </c>
      <c r="D29" s="31"/>
      <c r="E29" s="38" t="s">
        <v>2263</v>
      </c>
      <c r="F29" s="32">
        <v>40961</v>
      </c>
      <c r="G29" s="33" t="s">
        <v>2334</v>
      </c>
      <c r="H29" s="33" t="s">
        <v>1338</v>
      </c>
      <c r="I29" s="39" t="s">
        <v>2348</v>
      </c>
      <c r="J29" s="46" t="s">
        <v>2264</v>
      </c>
      <c r="K29" s="39" t="s">
        <v>2341</v>
      </c>
      <c r="L29" s="36" t="s">
        <v>2225</v>
      </c>
      <c r="M29" s="34">
        <v>7000000</v>
      </c>
      <c r="N29" s="31"/>
      <c r="O29" s="31"/>
      <c r="P29" s="33" t="s">
        <v>2356</v>
      </c>
      <c r="Q29" s="35">
        <v>900000000</v>
      </c>
      <c r="R29" s="35">
        <v>0</v>
      </c>
      <c r="S29" s="33" t="s">
        <v>2347</v>
      </c>
      <c r="T29" s="31">
        <v>0</v>
      </c>
      <c r="U29" s="36" t="s">
        <v>24</v>
      </c>
      <c r="V29" s="32"/>
      <c r="W29" s="32"/>
    </row>
    <row r="30" spans="1:23" s="21" customFormat="1" ht="45" x14ac:dyDescent="0.25">
      <c r="A30" s="22">
        <v>20</v>
      </c>
      <c r="B30" s="24" t="s">
        <v>321</v>
      </c>
      <c r="C30" s="31" t="s">
        <v>56</v>
      </c>
      <c r="D30" s="31"/>
      <c r="E30" s="38" t="s">
        <v>2265</v>
      </c>
      <c r="F30" s="32">
        <v>39661</v>
      </c>
      <c r="G30" s="33" t="s">
        <v>2334</v>
      </c>
      <c r="H30" s="33" t="s">
        <v>1338</v>
      </c>
      <c r="I30" s="39" t="s">
        <v>2351</v>
      </c>
      <c r="J30" s="46" t="s">
        <v>2266</v>
      </c>
      <c r="K30" s="39" t="s">
        <v>2341</v>
      </c>
      <c r="L30" s="36" t="s">
        <v>2225</v>
      </c>
      <c r="M30" s="34">
        <v>7000000</v>
      </c>
      <c r="N30" s="31"/>
      <c r="O30" s="31"/>
      <c r="P30" s="33" t="s">
        <v>2349</v>
      </c>
      <c r="Q30" s="35">
        <v>100000000</v>
      </c>
      <c r="R30" s="35">
        <v>0</v>
      </c>
      <c r="S30" s="33" t="s">
        <v>2338</v>
      </c>
      <c r="T30" s="31">
        <v>0</v>
      </c>
      <c r="U30" s="36" t="s">
        <v>2267</v>
      </c>
      <c r="V30" s="32"/>
      <c r="W30" s="32"/>
    </row>
    <row r="31" spans="1:23" s="21" customFormat="1" ht="30" x14ac:dyDescent="0.25">
      <c r="A31" s="22">
        <v>21</v>
      </c>
      <c r="B31" s="24" t="s">
        <v>324</v>
      </c>
      <c r="C31" s="31" t="s">
        <v>56</v>
      </c>
      <c r="D31" s="31"/>
      <c r="E31" s="44" t="s">
        <v>2268</v>
      </c>
      <c r="F31" s="32">
        <v>39462</v>
      </c>
      <c r="G31" s="33" t="s">
        <v>2334</v>
      </c>
      <c r="H31" s="33" t="s">
        <v>1338</v>
      </c>
      <c r="I31" s="39" t="s">
        <v>2348</v>
      </c>
      <c r="J31" s="45" t="s">
        <v>2269</v>
      </c>
      <c r="K31" s="39" t="s">
        <v>2341</v>
      </c>
      <c r="L31" s="36" t="s">
        <v>2225</v>
      </c>
      <c r="M31" s="34">
        <v>7000000</v>
      </c>
      <c r="N31" s="31"/>
      <c r="O31" s="31"/>
      <c r="P31" s="33" t="s">
        <v>2354</v>
      </c>
      <c r="Q31" s="35">
        <v>0</v>
      </c>
      <c r="R31" s="35">
        <v>0</v>
      </c>
      <c r="S31" s="33" t="s">
        <v>2347</v>
      </c>
      <c r="T31" s="31">
        <v>0</v>
      </c>
      <c r="U31" s="36" t="s">
        <v>24</v>
      </c>
      <c r="V31" s="32"/>
      <c r="W31" s="32"/>
    </row>
    <row r="32" spans="1:23" s="21" customFormat="1" ht="30" x14ac:dyDescent="0.25">
      <c r="A32" s="22">
        <v>22</v>
      </c>
      <c r="B32" s="24" t="s">
        <v>330</v>
      </c>
      <c r="C32" s="31" t="s">
        <v>56</v>
      </c>
      <c r="D32" s="31"/>
      <c r="E32" s="38" t="s">
        <v>2270</v>
      </c>
      <c r="F32" s="32">
        <v>40961</v>
      </c>
      <c r="G32" s="33" t="s">
        <v>2334</v>
      </c>
      <c r="H32" s="33" t="s">
        <v>1338</v>
      </c>
      <c r="I32" s="39" t="s">
        <v>2348</v>
      </c>
      <c r="J32" s="46" t="s">
        <v>2271</v>
      </c>
      <c r="K32" s="39" t="s">
        <v>2341</v>
      </c>
      <c r="L32" s="36" t="s">
        <v>2225</v>
      </c>
      <c r="M32" s="34">
        <v>7000000</v>
      </c>
      <c r="N32" s="31"/>
      <c r="O32" s="31"/>
      <c r="P32" s="33" t="s">
        <v>2354</v>
      </c>
      <c r="Q32" s="35">
        <v>100000000</v>
      </c>
      <c r="R32" s="35">
        <v>0</v>
      </c>
      <c r="S32" s="33" t="s">
        <v>2347</v>
      </c>
      <c r="T32" s="31">
        <v>0</v>
      </c>
      <c r="U32" s="39" t="s">
        <v>24</v>
      </c>
      <c r="V32" s="32"/>
      <c r="W32" s="32"/>
    </row>
    <row r="33" spans="1:23" s="21" customFormat="1" ht="75" x14ac:dyDescent="0.25">
      <c r="A33" s="22">
        <v>23</v>
      </c>
      <c r="B33" s="24" t="s">
        <v>336</v>
      </c>
      <c r="C33" s="31" t="s">
        <v>56</v>
      </c>
      <c r="D33" s="31"/>
      <c r="E33" s="38" t="s">
        <v>2272</v>
      </c>
      <c r="F33" s="32">
        <v>41249</v>
      </c>
      <c r="G33" s="33" t="s">
        <v>2334</v>
      </c>
      <c r="H33" s="33" t="s">
        <v>1338</v>
      </c>
      <c r="I33" s="39" t="s">
        <v>2348</v>
      </c>
      <c r="J33" s="46" t="s">
        <v>2273</v>
      </c>
      <c r="K33" s="39" t="s">
        <v>2341</v>
      </c>
      <c r="L33" s="36" t="s">
        <v>2225</v>
      </c>
      <c r="M33" s="34">
        <v>7000000</v>
      </c>
      <c r="N33" s="31"/>
      <c r="O33" s="31"/>
      <c r="P33" s="33" t="s">
        <v>2346</v>
      </c>
      <c r="Q33" s="35">
        <v>60000000</v>
      </c>
      <c r="R33" s="35">
        <v>0</v>
      </c>
      <c r="S33" s="33" t="s">
        <v>2338</v>
      </c>
      <c r="T33" s="31">
        <v>0</v>
      </c>
      <c r="U33" s="43" t="s">
        <v>2274</v>
      </c>
      <c r="V33" s="32"/>
      <c r="W33" s="32"/>
    </row>
    <row r="34" spans="1:23" s="21" customFormat="1" ht="30" x14ac:dyDescent="0.25">
      <c r="A34" s="22">
        <v>24</v>
      </c>
      <c r="B34" s="24" t="s">
        <v>340</v>
      </c>
      <c r="C34" s="31" t="s">
        <v>56</v>
      </c>
      <c r="D34" s="31"/>
      <c r="E34" s="44" t="s">
        <v>2275</v>
      </c>
      <c r="F34" s="32">
        <v>41466</v>
      </c>
      <c r="G34" s="33" t="s">
        <v>2334</v>
      </c>
      <c r="H34" s="33" t="s">
        <v>1338</v>
      </c>
      <c r="I34" s="39" t="s">
        <v>2348</v>
      </c>
      <c r="J34" s="45" t="s">
        <v>2276</v>
      </c>
      <c r="K34" s="39" t="s">
        <v>2341</v>
      </c>
      <c r="L34" s="36" t="s">
        <v>2225</v>
      </c>
      <c r="M34" s="34">
        <v>7000000</v>
      </c>
      <c r="N34" s="31"/>
      <c r="O34" s="31"/>
      <c r="P34" s="33" t="s">
        <v>2358</v>
      </c>
      <c r="Q34" s="35">
        <v>200000000</v>
      </c>
      <c r="R34" s="35">
        <v>0</v>
      </c>
      <c r="S34" s="33" t="s">
        <v>2347</v>
      </c>
      <c r="T34" s="31">
        <v>0</v>
      </c>
      <c r="U34" s="36" t="s">
        <v>24</v>
      </c>
      <c r="V34" s="32"/>
      <c r="W34" s="32"/>
    </row>
    <row r="35" spans="1:23" s="21" customFormat="1" ht="30" x14ac:dyDescent="0.25">
      <c r="A35" s="22">
        <v>25</v>
      </c>
      <c r="B35" s="24" t="s">
        <v>345</v>
      </c>
      <c r="C35" s="31" t="s">
        <v>56</v>
      </c>
      <c r="D35" s="31"/>
      <c r="E35" s="44" t="s">
        <v>2277</v>
      </c>
      <c r="F35" s="32">
        <v>41425</v>
      </c>
      <c r="G35" s="33" t="s">
        <v>2334</v>
      </c>
      <c r="H35" s="33" t="s">
        <v>1338</v>
      </c>
      <c r="I35" s="39" t="s">
        <v>2348</v>
      </c>
      <c r="J35" s="45" t="s">
        <v>2278</v>
      </c>
      <c r="K35" s="39" t="s">
        <v>2341</v>
      </c>
      <c r="L35" s="36" t="s">
        <v>2225</v>
      </c>
      <c r="M35" s="34">
        <v>7000000</v>
      </c>
      <c r="N35" s="31"/>
      <c r="O35" s="31"/>
      <c r="P35" s="33" t="s">
        <v>2356</v>
      </c>
      <c r="Q35" s="35">
        <v>86000000</v>
      </c>
      <c r="R35" s="35">
        <v>86000000</v>
      </c>
      <c r="S35" s="33" t="s">
        <v>2347</v>
      </c>
      <c r="T35" s="31">
        <v>0</v>
      </c>
      <c r="U35" s="36" t="s">
        <v>24</v>
      </c>
      <c r="V35" s="32"/>
      <c r="W35" s="32"/>
    </row>
    <row r="36" spans="1:23" s="21" customFormat="1" ht="120" x14ac:dyDescent="0.25">
      <c r="A36" s="22">
        <v>26</v>
      </c>
      <c r="B36" s="24" t="s">
        <v>350</v>
      </c>
      <c r="C36" s="31" t="s">
        <v>56</v>
      </c>
      <c r="D36" s="31"/>
      <c r="E36" s="44" t="s">
        <v>2279</v>
      </c>
      <c r="F36" s="32">
        <v>41332</v>
      </c>
      <c r="G36" s="33" t="s">
        <v>2334</v>
      </c>
      <c r="H36" s="33" t="s">
        <v>1338</v>
      </c>
      <c r="I36" s="39" t="s">
        <v>2348</v>
      </c>
      <c r="J36" s="45" t="s">
        <v>2280</v>
      </c>
      <c r="K36" s="39" t="s">
        <v>2341</v>
      </c>
      <c r="L36" s="36" t="s">
        <v>2225</v>
      </c>
      <c r="M36" s="34">
        <v>7000000</v>
      </c>
      <c r="N36" s="31"/>
      <c r="O36" s="31"/>
      <c r="P36" s="33" t="s">
        <v>2346</v>
      </c>
      <c r="Q36" s="35">
        <v>124000000</v>
      </c>
      <c r="R36" s="35">
        <v>0</v>
      </c>
      <c r="S36" s="33" t="s">
        <v>2338</v>
      </c>
      <c r="T36" s="31">
        <v>0</v>
      </c>
      <c r="U36" s="36" t="s">
        <v>3168</v>
      </c>
      <c r="V36" s="32"/>
      <c r="W36" s="32"/>
    </row>
    <row r="37" spans="1:23" s="21" customFormat="1" ht="30" x14ac:dyDescent="0.25">
      <c r="A37" s="22">
        <v>27</v>
      </c>
      <c r="B37" s="24" t="s">
        <v>353</v>
      </c>
      <c r="C37" s="31" t="s">
        <v>56</v>
      </c>
      <c r="D37" s="31"/>
      <c r="E37" s="44" t="s">
        <v>2281</v>
      </c>
      <c r="F37" s="32">
        <v>41460</v>
      </c>
      <c r="G37" s="33" t="s">
        <v>2334</v>
      </c>
      <c r="H37" s="33" t="s">
        <v>1338</v>
      </c>
      <c r="I37" s="39" t="s">
        <v>2348</v>
      </c>
      <c r="J37" s="45" t="s">
        <v>2282</v>
      </c>
      <c r="K37" s="39" t="s">
        <v>2341</v>
      </c>
      <c r="L37" s="36" t="s">
        <v>2225</v>
      </c>
      <c r="M37" s="34">
        <v>7000000</v>
      </c>
      <c r="N37" s="31"/>
      <c r="O37" s="31"/>
      <c r="P37" s="33" t="s">
        <v>2354</v>
      </c>
      <c r="Q37" s="35">
        <v>30000000</v>
      </c>
      <c r="R37" s="35">
        <v>30000000</v>
      </c>
      <c r="S37" s="33" t="s">
        <v>2347</v>
      </c>
      <c r="T37" s="31">
        <v>0</v>
      </c>
      <c r="U37" s="36" t="s">
        <v>24</v>
      </c>
      <c r="V37" s="32"/>
      <c r="W37" s="32"/>
    </row>
    <row r="38" spans="1:23" s="21" customFormat="1" ht="45" x14ac:dyDescent="0.25">
      <c r="A38" s="22">
        <v>28</v>
      </c>
      <c r="B38" s="24" t="s">
        <v>356</v>
      </c>
      <c r="C38" s="31" t="s">
        <v>56</v>
      </c>
      <c r="D38" s="31"/>
      <c r="E38" s="44" t="s">
        <v>2283</v>
      </c>
      <c r="F38" s="32">
        <v>41305</v>
      </c>
      <c r="G38" s="33" t="s">
        <v>2334</v>
      </c>
      <c r="H38" s="33" t="s">
        <v>1338</v>
      </c>
      <c r="I38" s="39" t="s">
        <v>2348</v>
      </c>
      <c r="J38" s="45" t="s">
        <v>2284</v>
      </c>
      <c r="K38" s="39" t="s">
        <v>2341</v>
      </c>
      <c r="L38" s="36" t="s">
        <v>2225</v>
      </c>
      <c r="M38" s="34">
        <v>7000000</v>
      </c>
      <c r="N38" s="31"/>
      <c r="O38" s="31"/>
      <c r="P38" s="33" t="s">
        <v>2346</v>
      </c>
      <c r="Q38" s="35">
        <v>200000000</v>
      </c>
      <c r="R38" s="35">
        <v>0</v>
      </c>
      <c r="S38" s="33" t="s">
        <v>2338</v>
      </c>
      <c r="T38" s="31">
        <v>0</v>
      </c>
      <c r="U38" s="36" t="s">
        <v>2285</v>
      </c>
      <c r="V38" s="32"/>
      <c r="W38" s="32"/>
    </row>
    <row r="39" spans="1:23" s="21" customFormat="1" ht="30" x14ac:dyDescent="0.25">
      <c r="A39" s="22">
        <v>29</v>
      </c>
      <c r="B39" s="24" t="s">
        <v>361</v>
      </c>
      <c r="C39" s="31" t="s">
        <v>56</v>
      </c>
      <c r="D39" s="31"/>
      <c r="E39" s="44" t="s">
        <v>2286</v>
      </c>
      <c r="F39" s="32">
        <v>41550</v>
      </c>
      <c r="G39" s="33" t="s">
        <v>2334</v>
      </c>
      <c r="H39" s="33" t="s">
        <v>1338</v>
      </c>
      <c r="I39" s="39" t="s">
        <v>2348</v>
      </c>
      <c r="J39" s="45" t="s">
        <v>2287</v>
      </c>
      <c r="K39" s="39" t="s">
        <v>2341</v>
      </c>
      <c r="L39" s="36" t="s">
        <v>2225</v>
      </c>
      <c r="M39" s="34">
        <v>7000000</v>
      </c>
      <c r="N39" s="31"/>
      <c r="O39" s="31"/>
      <c r="P39" s="33" t="s">
        <v>2354</v>
      </c>
      <c r="Q39" s="35">
        <v>63000000</v>
      </c>
      <c r="R39" s="35">
        <v>63000000</v>
      </c>
      <c r="S39" s="33" t="s">
        <v>2347</v>
      </c>
      <c r="T39" s="31">
        <v>0</v>
      </c>
      <c r="U39" s="36" t="s">
        <v>24</v>
      </c>
      <c r="V39" s="32"/>
      <c r="W39" s="32"/>
    </row>
    <row r="40" spans="1:23" s="21" customFormat="1" ht="30" x14ac:dyDescent="0.25">
      <c r="A40" s="22">
        <v>30</v>
      </c>
      <c r="B40" s="24" t="s">
        <v>365</v>
      </c>
      <c r="C40" s="31" t="s">
        <v>56</v>
      </c>
      <c r="D40" s="31"/>
      <c r="E40" s="44" t="s">
        <v>2288</v>
      </c>
      <c r="F40" s="32">
        <v>41600</v>
      </c>
      <c r="G40" s="33" t="s">
        <v>2334</v>
      </c>
      <c r="H40" s="33" t="s">
        <v>661</v>
      </c>
      <c r="I40" s="39" t="s">
        <v>2348</v>
      </c>
      <c r="J40" s="45" t="s">
        <v>2289</v>
      </c>
      <c r="K40" s="39" t="s">
        <v>2341</v>
      </c>
      <c r="L40" s="36" t="s">
        <v>2225</v>
      </c>
      <c r="M40" s="34">
        <v>7000000</v>
      </c>
      <c r="N40" s="31"/>
      <c r="O40" s="31"/>
      <c r="P40" s="33" t="s">
        <v>2358</v>
      </c>
      <c r="Q40" s="35">
        <v>30940665805</v>
      </c>
      <c r="R40" s="35">
        <v>0</v>
      </c>
      <c r="S40" s="33" t="s">
        <v>2347</v>
      </c>
      <c r="T40" s="31">
        <v>0</v>
      </c>
      <c r="U40" s="36" t="s">
        <v>24</v>
      </c>
      <c r="V40" s="32"/>
      <c r="W40" s="32"/>
    </row>
    <row r="41" spans="1:23" s="21" customFormat="1" ht="75" x14ac:dyDescent="0.25">
      <c r="A41" s="22">
        <v>31</v>
      </c>
      <c r="B41" s="24" t="s">
        <v>369</v>
      </c>
      <c r="C41" s="31" t="s">
        <v>56</v>
      </c>
      <c r="D41" s="31"/>
      <c r="E41" s="44" t="s">
        <v>2290</v>
      </c>
      <c r="F41" s="32">
        <v>41443</v>
      </c>
      <c r="G41" s="33" t="s">
        <v>2334</v>
      </c>
      <c r="H41" s="33" t="s">
        <v>661</v>
      </c>
      <c r="I41" s="39" t="s">
        <v>2348</v>
      </c>
      <c r="J41" s="45" t="s">
        <v>2291</v>
      </c>
      <c r="K41" s="39" t="s">
        <v>2341</v>
      </c>
      <c r="L41" s="36" t="s">
        <v>2225</v>
      </c>
      <c r="M41" s="34">
        <v>7000000</v>
      </c>
      <c r="N41" s="31"/>
      <c r="O41" s="31"/>
      <c r="P41" s="33" t="s">
        <v>2346</v>
      </c>
      <c r="Q41" s="35">
        <v>6667400000</v>
      </c>
      <c r="R41" s="35">
        <v>0</v>
      </c>
      <c r="S41" s="33" t="s">
        <v>2338</v>
      </c>
      <c r="T41" s="31">
        <v>0</v>
      </c>
      <c r="U41" s="36" t="s">
        <v>2292</v>
      </c>
      <c r="V41" s="32"/>
      <c r="W41" s="32"/>
    </row>
    <row r="42" spans="1:23" s="21" customFormat="1" ht="30" x14ac:dyDescent="0.25">
      <c r="A42" s="22">
        <v>32</v>
      </c>
      <c r="B42" s="24" t="s">
        <v>375</v>
      </c>
      <c r="C42" s="31" t="s">
        <v>56</v>
      </c>
      <c r="D42" s="31"/>
      <c r="E42" s="44" t="s">
        <v>2293</v>
      </c>
      <c r="F42" s="32">
        <v>41939</v>
      </c>
      <c r="G42" s="33" t="s">
        <v>2334</v>
      </c>
      <c r="H42" s="33" t="s">
        <v>1338</v>
      </c>
      <c r="I42" s="39" t="s">
        <v>2348</v>
      </c>
      <c r="J42" s="45" t="s">
        <v>2294</v>
      </c>
      <c r="K42" s="39" t="s">
        <v>2341</v>
      </c>
      <c r="L42" s="36" t="s">
        <v>2225</v>
      </c>
      <c r="M42" s="34">
        <v>7000000</v>
      </c>
      <c r="N42" s="31"/>
      <c r="O42" s="31"/>
      <c r="P42" s="33" t="s">
        <v>2358</v>
      </c>
      <c r="Q42" s="35">
        <v>16701302444</v>
      </c>
      <c r="R42" s="35">
        <v>0</v>
      </c>
      <c r="S42" s="33" t="s">
        <v>2347</v>
      </c>
      <c r="T42" s="31">
        <v>0</v>
      </c>
      <c r="U42" s="36" t="s">
        <v>24</v>
      </c>
      <c r="V42" s="32"/>
      <c r="W42" s="32"/>
    </row>
    <row r="43" spans="1:23" s="21" customFormat="1" ht="30" x14ac:dyDescent="0.25">
      <c r="A43" s="22">
        <v>33</v>
      </c>
      <c r="B43" s="24" t="s">
        <v>379</v>
      </c>
      <c r="C43" s="31" t="s">
        <v>56</v>
      </c>
      <c r="D43" s="31"/>
      <c r="E43" s="44" t="s">
        <v>2295</v>
      </c>
      <c r="F43" s="32">
        <v>41926</v>
      </c>
      <c r="G43" s="33" t="s">
        <v>2334</v>
      </c>
      <c r="H43" s="33" t="s">
        <v>1338</v>
      </c>
      <c r="I43" s="39" t="s">
        <v>2348</v>
      </c>
      <c r="J43" s="45" t="s">
        <v>2296</v>
      </c>
      <c r="K43" s="39" t="s">
        <v>2341</v>
      </c>
      <c r="L43" s="36" t="s">
        <v>2225</v>
      </c>
      <c r="M43" s="34">
        <v>7000000</v>
      </c>
      <c r="N43" s="31"/>
      <c r="O43" s="31"/>
      <c r="P43" s="33" t="s">
        <v>2358</v>
      </c>
      <c r="Q43" s="35">
        <v>115100000</v>
      </c>
      <c r="R43" s="35">
        <v>0</v>
      </c>
      <c r="S43" s="33" t="s">
        <v>2347</v>
      </c>
      <c r="T43" s="31">
        <v>0</v>
      </c>
      <c r="U43" s="36" t="s">
        <v>24</v>
      </c>
      <c r="V43" s="32"/>
      <c r="W43" s="32"/>
    </row>
    <row r="44" spans="1:23" s="21" customFormat="1" ht="30" x14ac:dyDescent="0.25">
      <c r="A44" s="22">
        <v>34</v>
      </c>
      <c r="B44" s="24" t="s">
        <v>383</v>
      </c>
      <c r="C44" s="31" t="s">
        <v>56</v>
      </c>
      <c r="D44" s="31"/>
      <c r="E44" s="44" t="s">
        <v>2297</v>
      </c>
      <c r="F44" s="32">
        <v>41873</v>
      </c>
      <c r="G44" s="33" t="s">
        <v>2334</v>
      </c>
      <c r="H44" s="33" t="s">
        <v>1338</v>
      </c>
      <c r="I44" s="39" t="s">
        <v>2348</v>
      </c>
      <c r="J44" s="45" t="s">
        <v>2298</v>
      </c>
      <c r="K44" s="39" t="s">
        <v>2341</v>
      </c>
      <c r="L44" s="36" t="s">
        <v>2225</v>
      </c>
      <c r="M44" s="34">
        <v>7000000</v>
      </c>
      <c r="N44" s="31"/>
      <c r="O44" s="31"/>
      <c r="P44" s="33" t="s">
        <v>2358</v>
      </c>
      <c r="Q44" s="35">
        <v>220000000</v>
      </c>
      <c r="R44" s="35">
        <v>0</v>
      </c>
      <c r="S44" s="33" t="s">
        <v>2347</v>
      </c>
      <c r="T44" s="31">
        <v>0</v>
      </c>
      <c r="U44" s="36" t="s">
        <v>24</v>
      </c>
      <c r="V44" s="32"/>
      <c r="W44" s="32"/>
    </row>
    <row r="45" spans="1:23" s="21" customFormat="1" ht="30" x14ac:dyDescent="0.25">
      <c r="A45" s="22">
        <v>35</v>
      </c>
      <c r="B45" s="24" t="s">
        <v>387</v>
      </c>
      <c r="C45" s="31" t="s">
        <v>56</v>
      </c>
      <c r="D45" s="31"/>
      <c r="E45" s="44" t="s">
        <v>2299</v>
      </c>
      <c r="F45" s="32">
        <v>41799</v>
      </c>
      <c r="G45" s="33" t="s">
        <v>2334</v>
      </c>
      <c r="H45" s="33" t="s">
        <v>1338</v>
      </c>
      <c r="I45" s="39" t="s">
        <v>2348</v>
      </c>
      <c r="J45" s="45" t="s">
        <v>2300</v>
      </c>
      <c r="K45" s="39" t="s">
        <v>2341</v>
      </c>
      <c r="L45" s="36" t="s">
        <v>2225</v>
      </c>
      <c r="M45" s="34">
        <v>7000000</v>
      </c>
      <c r="N45" s="31"/>
      <c r="O45" s="31"/>
      <c r="P45" s="33" t="s">
        <v>2358</v>
      </c>
      <c r="Q45" s="35">
        <v>58100000</v>
      </c>
      <c r="R45" s="35">
        <v>0</v>
      </c>
      <c r="S45" s="33" t="s">
        <v>2347</v>
      </c>
      <c r="T45" s="31">
        <v>0</v>
      </c>
      <c r="U45" s="36" t="s">
        <v>24</v>
      </c>
      <c r="V45" s="32"/>
      <c r="W45" s="32"/>
    </row>
    <row r="46" spans="1:23" s="21" customFormat="1" ht="30" x14ac:dyDescent="0.25">
      <c r="A46" s="22">
        <v>36</v>
      </c>
      <c r="B46" s="24" t="s">
        <v>391</v>
      </c>
      <c r="C46" s="31" t="s">
        <v>56</v>
      </c>
      <c r="D46" s="31"/>
      <c r="E46" s="38" t="s">
        <v>2301</v>
      </c>
      <c r="F46" s="32">
        <v>42048</v>
      </c>
      <c r="G46" s="33" t="s">
        <v>2334</v>
      </c>
      <c r="H46" s="33" t="s">
        <v>1338</v>
      </c>
      <c r="I46" s="39" t="s">
        <v>2348</v>
      </c>
      <c r="J46" s="45" t="s">
        <v>2302</v>
      </c>
      <c r="K46" s="39" t="s">
        <v>2341</v>
      </c>
      <c r="L46" s="36" t="s">
        <v>2225</v>
      </c>
      <c r="M46" s="34">
        <v>7000000</v>
      </c>
      <c r="N46" s="31"/>
      <c r="O46" s="31"/>
      <c r="P46" s="33" t="s">
        <v>2358</v>
      </c>
      <c r="Q46" s="35">
        <v>281562936</v>
      </c>
      <c r="R46" s="35">
        <v>0</v>
      </c>
      <c r="S46" s="33" t="s">
        <v>2347</v>
      </c>
      <c r="T46" s="31">
        <v>0</v>
      </c>
      <c r="U46" s="36" t="s">
        <v>24</v>
      </c>
      <c r="V46" s="32"/>
      <c r="W46" s="32"/>
    </row>
    <row r="47" spans="1:23" s="21" customFormat="1" ht="30" x14ac:dyDescent="0.25">
      <c r="A47" s="22">
        <v>37</v>
      </c>
      <c r="B47" s="24" t="s">
        <v>394</v>
      </c>
      <c r="C47" s="31" t="s">
        <v>56</v>
      </c>
      <c r="D47" s="31"/>
      <c r="E47" s="38" t="s">
        <v>2303</v>
      </c>
      <c r="F47" s="32">
        <v>42131</v>
      </c>
      <c r="G47" s="33" t="s">
        <v>2334</v>
      </c>
      <c r="H47" s="33" t="s">
        <v>1338</v>
      </c>
      <c r="I47" s="39" t="s">
        <v>2348</v>
      </c>
      <c r="J47" s="45" t="s">
        <v>2304</v>
      </c>
      <c r="K47" s="39" t="s">
        <v>2341</v>
      </c>
      <c r="L47" s="36" t="s">
        <v>2225</v>
      </c>
      <c r="M47" s="34">
        <v>7000000</v>
      </c>
      <c r="N47" s="31"/>
      <c r="O47" s="31"/>
      <c r="P47" s="33" t="s">
        <v>2358</v>
      </c>
      <c r="Q47" s="35">
        <v>500000000</v>
      </c>
      <c r="R47" s="35">
        <v>0</v>
      </c>
      <c r="S47" s="33" t="s">
        <v>2347</v>
      </c>
      <c r="T47" s="31">
        <v>0</v>
      </c>
      <c r="U47" s="36" t="s">
        <v>24</v>
      </c>
      <c r="V47" s="32"/>
      <c r="W47" s="32"/>
    </row>
    <row r="48" spans="1:23" s="21" customFormat="1" ht="75" x14ac:dyDescent="0.25">
      <c r="A48" s="22">
        <v>38</v>
      </c>
      <c r="B48" s="24" t="s">
        <v>398</v>
      </c>
      <c r="C48" s="31" t="s">
        <v>56</v>
      </c>
      <c r="D48" s="31"/>
      <c r="E48" s="38" t="s">
        <v>2305</v>
      </c>
      <c r="F48" s="32">
        <v>42019</v>
      </c>
      <c r="G48" s="33" t="s">
        <v>2334</v>
      </c>
      <c r="H48" s="33" t="s">
        <v>1338</v>
      </c>
      <c r="I48" s="39" t="s">
        <v>2335</v>
      </c>
      <c r="J48" s="45" t="s">
        <v>2306</v>
      </c>
      <c r="K48" s="39" t="s">
        <v>2341</v>
      </c>
      <c r="L48" s="36" t="s">
        <v>2225</v>
      </c>
      <c r="M48" s="34">
        <v>7000000</v>
      </c>
      <c r="N48" s="31" t="s">
        <v>2307</v>
      </c>
      <c r="O48" s="40">
        <v>56187270</v>
      </c>
      <c r="P48" s="33" t="s">
        <v>2359</v>
      </c>
      <c r="Q48" s="41">
        <v>56187270</v>
      </c>
      <c r="R48" s="35">
        <v>0</v>
      </c>
      <c r="S48" s="33" t="s">
        <v>2350</v>
      </c>
      <c r="T48" s="31">
        <v>0</v>
      </c>
      <c r="U48" s="36" t="s">
        <v>24</v>
      </c>
      <c r="V48" s="32"/>
      <c r="W48" s="32" t="s">
        <v>2308</v>
      </c>
    </row>
    <row r="49" spans="1:23" s="21" customFormat="1" ht="30" x14ac:dyDescent="0.25">
      <c r="A49" s="22">
        <v>39</v>
      </c>
      <c r="B49" s="24" t="s">
        <v>402</v>
      </c>
      <c r="C49" s="31" t="s">
        <v>56</v>
      </c>
      <c r="D49" s="31"/>
      <c r="E49" s="38" t="s">
        <v>2309</v>
      </c>
      <c r="F49" s="42">
        <v>42037</v>
      </c>
      <c r="G49" s="33" t="s">
        <v>2334</v>
      </c>
      <c r="H49" s="33" t="s">
        <v>1338</v>
      </c>
      <c r="I49" s="39" t="s">
        <v>2348</v>
      </c>
      <c r="J49" s="46" t="s">
        <v>2310</v>
      </c>
      <c r="K49" s="39" t="s">
        <v>2341</v>
      </c>
      <c r="L49" s="36" t="s">
        <v>2225</v>
      </c>
      <c r="M49" s="34">
        <v>7000000</v>
      </c>
      <c r="N49" s="31"/>
      <c r="O49" s="31"/>
      <c r="P49" s="33" t="s">
        <v>2358</v>
      </c>
      <c r="Q49" s="41">
        <v>82000000</v>
      </c>
      <c r="R49" s="35">
        <v>0</v>
      </c>
      <c r="S49" s="33" t="s">
        <v>2347</v>
      </c>
      <c r="T49" s="31">
        <v>0</v>
      </c>
      <c r="U49" s="36" t="s">
        <v>24</v>
      </c>
      <c r="V49" s="32"/>
      <c r="W49" s="32"/>
    </row>
    <row r="50" spans="1:23" s="21" customFormat="1" ht="30" x14ac:dyDescent="0.25">
      <c r="A50" s="22">
        <v>40</v>
      </c>
      <c r="B50" s="24" t="s">
        <v>406</v>
      </c>
      <c r="C50" s="31" t="s">
        <v>56</v>
      </c>
      <c r="D50" s="31"/>
      <c r="E50" s="38" t="s">
        <v>2311</v>
      </c>
      <c r="F50" s="42">
        <v>42220</v>
      </c>
      <c r="G50" s="33" t="s">
        <v>2334</v>
      </c>
      <c r="H50" s="33" t="s">
        <v>1338</v>
      </c>
      <c r="I50" s="39" t="s">
        <v>2348</v>
      </c>
      <c r="J50" s="46" t="s">
        <v>2312</v>
      </c>
      <c r="K50" s="39" t="s">
        <v>2341</v>
      </c>
      <c r="L50" s="36" t="s">
        <v>2225</v>
      </c>
      <c r="M50" s="34">
        <v>7000000</v>
      </c>
      <c r="N50" s="31"/>
      <c r="O50" s="31"/>
      <c r="P50" s="33" t="s">
        <v>2352</v>
      </c>
      <c r="Q50" s="41">
        <v>13871168</v>
      </c>
      <c r="R50" s="35">
        <v>0</v>
      </c>
      <c r="S50" s="33" t="s">
        <v>2347</v>
      </c>
      <c r="T50" s="31">
        <v>0</v>
      </c>
      <c r="U50" s="36" t="s">
        <v>24</v>
      </c>
      <c r="V50" s="32"/>
      <c r="W50" s="32"/>
    </row>
    <row r="51" spans="1:23" s="21" customFormat="1" ht="45" x14ac:dyDescent="0.25">
      <c r="A51" s="22">
        <v>41</v>
      </c>
      <c r="B51" s="24" t="s">
        <v>412</v>
      </c>
      <c r="C51" s="31" t="s">
        <v>56</v>
      </c>
      <c r="D51" s="31"/>
      <c r="E51" s="38" t="s">
        <v>2313</v>
      </c>
      <c r="F51" s="42">
        <v>42139</v>
      </c>
      <c r="G51" s="33" t="s">
        <v>2334</v>
      </c>
      <c r="H51" s="33" t="s">
        <v>1338</v>
      </c>
      <c r="I51" s="39" t="s">
        <v>2348</v>
      </c>
      <c r="J51" s="46" t="s">
        <v>2314</v>
      </c>
      <c r="K51" s="39" t="s">
        <v>2341</v>
      </c>
      <c r="L51" s="36" t="s">
        <v>2225</v>
      </c>
      <c r="M51" s="34">
        <v>7000000</v>
      </c>
      <c r="N51" s="31"/>
      <c r="O51" s="31"/>
      <c r="P51" s="33" t="s">
        <v>2358</v>
      </c>
      <c r="Q51" s="41">
        <v>67786906</v>
      </c>
      <c r="R51" s="35">
        <v>0</v>
      </c>
      <c r="S51" s="33" t="s">
        <v>2347</v>
      </c>
      <c r="T51" s="31">
        <v>0</v>
      </c>
      <c r="U51" s="36" t="s">
        <v>24</v>
      </c>
      <c r="V51" s="32"/>
      <c r="W51" s="32"/>
    </row>
    <row r="52" spans="1:23" s="21" customFormat="1" ht="30" x14ac:dyDescent="0.25">
      <c r="A52" s="22">
        <v>42</v>
      </c>
      <c r="B52" s="24" t="s">
        <v>415</v>
      </c>
      <c r="C52" s="31" t="s">
        <v>56</v>
      </c>
      <c r="D52" s="31"/>
      <c r="E52" s="38" t="s">
        <v>2315</v>
      </c>
      <c r="F52" s="42">
        <v>42283</v>
      </c>
      <c r="G52" s="33" t="s">
        <v>2334</v>
      </c>
      <c r="H52" s="33" t="s">
        <v>1338</v>
      </c>
      <c r="I52" s="39" t="s">
        <v>2348</v>
      </c>
      <c r="J52" s="46" t="s">
        <v>2316</v>
      </c>
      <c r="K52" s="39" t="s">
        <v>2341</v>
      </c>
      <c r="L52" s="36" t="s">
        <v>2225</v>
      </c>
      <c r="M52" s="34">
        <v>7000000</v>
      </c>
      <c r="N52" s="31"/>
      <c r="O52" s="31"/>
      <c r="P52" s="33" t="s">
        <v>2359</v>
      </c>
      <c r="Q52" s="41">
        <v>200000000</v>
      </c>
      <c r="R52" s="35">
        <v>0</v>
      </c>
      <c r="S52" s="33" t="s">
        <v>2347</v>
      </c>
      <c r="T52" s="31">
        <v>0</v>
      </c>
      <c r="U52" s="36" t="s">
        <v>24</v>
      </c>
      <c r="V52" s="32"/>
      <c r="W52" s="54" t="s">
        <v>3169</v>
      </c>
    </row>
    <row r="53" spans="1:23" s="21" customFormat="1" ht="30" x14ac:dyDescent="0.25">
      <c r="A53" s="22">
        <v>43</v>
      </c>
      <c r="B53" s="24" t="s">
        <v>420</v>
      </c>
      <c r="C53" s="31" t="s">
        <v>56</v>
      </c>
      <c r="D53" s="31"/>
      <c r="E53" s="38" t="s">
        <v>2317</v>
      </c>
      <c r="F53" s="32">
        <v>38103</v>
      </c>
      <c r="G53" s="33" t="s">
        <v>2339</v>
      </c>
      <c r="H53" s="33" t="s">
        <v>1338</v>
      </c>
      <c r="I53" s="39" t="s">
        <v>2348</v>
      </c>
      <c r="J53" s="46" t="s">
        <v>2318</v>
      </c>
      <c r="K53" s="39" t="s">
        <v>2341</v>
      </c>
      <c r="L53" s="36" t="s">
        <v>2225</v>
      </c>
      <c r="M53" s="34">
        <v>7000000</v>
      </c>
      <c r="N53" s="31"/>
      <c r="O53" s="31"/>
      <c r="P53" s="33" t="s">
        <v>2346</v>
      </c>
      <c r="Q53" s="35">
        <v>27000000</v>
      </c>
      <c r="R53" s="35">
        <v>0</v>
      </c>
      <c r="S53" s="33" t="s">
        <v>2338</v>
      </c>
      <c r="T53" s="35">
        <v>27000000</v>
      </c>
      <c r="U53" s="36" t="s">
        <v>2319</v>
      </c>
      <c r="V53" s="32"/>
      <c r="W53" s="32"/>
    </row>
    <row r="54" spans="1:23" s="21" customFormat="1" ht="45" x14ac:dyDescent="0.25">
      <c r="A54" s="22">
        <v>44</v>
      </c>
      <c r="B54" s="24" t="s">
        <v>424</v>
      </c>
      <c r="C54" s="31" t="s">
        <v>56</v>
      </c>
      <c r="D54" s="31"/>
      <c r="E54" s="38" t="s">
        <v>2320</v>
      </c>
      <c r="F54" s="32">
        <v>38299</v>
      </c>
      <c r="G54" s="33" t="s">
        <v>2339</v>
      </c>
      <c r="H54" s="33" t="s">
        <v>1338</v>
      </c>
      <c r="I54" s="39" t="s">
        <v>2348</v>
      </c>
      <c r="J54" s="46" t="s">
        <v>2321</v>
      </c>
      <c r="K54" s="39" t="s">
        <v>2341</v>
      </c>
      <c r="L54" s="36" t="s">
        <v>2225</v>
      </c>
      <c r="M54" s="34">
        <v>7000000</v>
      </c>
      <c r="N54" s="31"/>
      <c r="O54" s="31"/>
      <c r="P54" s="33" t="s">
        <v>2349</v>
      </c>
      <c r="Q54" s="35">
        <v>6000000</v>
      </c>
      <c r="R54" s="35">
        <v>0</v>
      </c>
      <c r="S54" s="33" t="s">
        <v>2338</v>
      </c>
      <c r="T54" s="35">
        <v>6000000</v>
      </c>
      <c r="U54" s="36" t="s">
        <v>2319</v>
      </c>
      <c r="V54" s="32"/>
      <c r="W54" s="32"/>
    </row>
    <row r="55" spans="1:23" s="21" customFormat="1" ht="45" x14ac:dyDescent="0.25">
      <c r="A55" s="22">
        <v>45</v>
      </c>
      <c r="B55" s="24" t="s">
        <v>428</v>
      </c>
      <c r="C55" s="31" t="s">
        <v>56</v>
      </c>
      <c r="D55" s="31"/>
      <c r="E55" s="38" t="s">
        <v>2322</v>
      </c>
      <c r="F55" s="32">
        <v>38589</v>
      </c>
      <c r="G55" s="33" t="s">
        <v>2339</v>
      </c>
      <c r="H55" s="33" t="s">
        <v>1338</v>
      </c>
      <c r="I55" s="39" t="s">
        <v>2348</v>
      </c>
      <c r="J55" s="46" t="s">
        <v>2323</v>
      </c>
      <c r="K55" s="39" t="s">
        <v>2341</v>
      </c>
      <c r="L55" s="36" t="s">
        <v>2225</v>
      </c>
      <c r="M55" s="34">
        <v>7000000</v>
      </c>
      <c r="N55" s="31"/>
      <c r="O55" s="31"/>
      <c r="P55" s="33" t="s">
        <v>2346</v>
      </c>
      <c r="Q55" s="35">
        <v>44000000</v>
      </c>
      <c r="R55" s="35">
        <v>0</v>
      </c>
      <c r="S55" s="33" t="s">
        <v>2338</v>
      </c>
      <c r="T55" s="35">
        <v>44000000</v>
      </c>
      <c r="U55" s="36" t="s">
        <v>2319</v>
      </c>
      <c r="V55" s="32"/>
      <c r="W55" s="32"/>
    </row>
    <row r="56" spans="1:23" s="21" customFormat="1" ht="30" x14ac:dyDescent="0.25">
      <c r="A56" s="22">
        <v>46</v>
      </c>
      <c r="B56" s="24" t="s">
        <v>434</v>
      </c>
      <c r="C56" s="31" t="s">
        <v>56</v>
      </c>
      <c r="D56" s="31"/>
      <c r="E56" s="38" t="s">
        <v>2324</v>
      </c>
      <c r="F56" s="32">
        <v>38250</v>
      </c>
      <c r="G56" s="33" t="s">
        <v>2339</v>
      </c>
      <c r="H56" s="33" t="s">
        <v>1338</v>
      </c>
      <c r="I56" s="39" t="s">
        <v>2348</v>
      </c>
      <c r="J56" s="46" t="s">
        <v>2325</v>
      </c>
      <c r="K56" s="39" t="s">
        <v>2341</v>
      </c>
      <c r="L56" s="36" t="s">
        <v>2225</v>
      </c>
      <c r="M56" s="34">
        <v>7000000</v>
      </c>
      <c r="N56" s="31"/>
      <c r="O56" s="31"/>
      <c r="P56" s="33" t="s">
        <v>2346</v>
      </c>
      <c r="Q56" s="35">
        <v>43500000</v>
      </c>
      <c r="R56" s="35">
        <v>0</v>
      </c>
      <c r="S56" s="33" t="s">
        <v>2338</v>
      </c>
      <c r="T56" s="35">
        <v>43500000</v>
      </c>
      <c r="U56" s="36" t="s">
        <v>2319</v>
      </c>
      <c r="V56" s="32"/>
      <c r="W56" s="32"/>
    </row>
    <row r="57" spans="1:23" s="21" customFormat="1" ht="30" x14ac:dyDescent="0.25">
      <c r="A57" s="22">
        <v>47</v>
      </c>
      <c r="B57" s="24" t="s">
        <v>438</v>
      </c>
      <c r="C57" s="31" t="s">
        <v>56</v>
      </c>
      <c r="D57" s="31"/>
      <c r="E57" s="38" t="s">
        <v>2326</v>
      </c>
      <c r="F57" s="32">
        <v>38033</v>
      </c>
      <c r="G57" s="33" t="s">
        <v>2339</v>
      </c>
      <c r="H57" s="33" t="s">
        <v>1338</v>
      </c>
      <c r="I57" s="39" t="s">
        <v>2348</v>
      </c>
      <c r="J57" s="46" t="s">
        <v>2327</v>
      </c>
      <c r="K57" s="39" t="s">
        <v>2341</v>
      </c>
      <c r="L57" s="36" t="s">
        <v>2225</v>
      </c>
      <c r="M57" s="34">
        <v>7000000</v>
      </c>
      <c r="N57" s="31"/>
      <c r="O57" s="31"/>
      <c r="P57" s="33" t="s">
        <v>2346</v>
      </c>
      <c r="Q57" s="35">
        <v>46000000</v>
      </c>
      <c r="R57" s="35">
        <v>0</v>
      </c>
      <c r="S57" s="33" t="s">
        <v>2338</v>
      </c>
      <c r="T57" s="35">
        <v>46000000</v>
      </c>
      <c r="U57" s="36" t="s">
        <v>2319</v>
      </c>
      <c r="V57" s="32"/>
      <c r="W57" s="32"/>
    </row>
    <row r="58" spans="1:23" s="21" customFormat="1" ht="60" x14ac:dyDescent="0.25">
      <c r="A58" s="22">
        <v>48</v>
      </c>
      <c r="B58" s="24" t="s">
        <v>442</v>
      </c>
      <c r="C58" s="31" t="s">
        <v>56</v>
      </c>
      <c r="D58" s="31"/>
      <c r="E58" s="38" t="s">
        <v>2328</v>
      </c>
      <c r="F58" s="32">
        <v>39338</v>
      </c>
      <c r="G58" s="33" t="s">
        <v>2339</v>
      </c>
      <c r="H58" s="33" t="s">
        <v>1338</v>
      </c>
      <c r="I58" s="39" t="s">
        <v>2348</v>
      </c>
      <c r="J58" s="46" t="s">
        <v>2329</v>
      </c>
      <c r="K58" s="39" t="s">
        <v>2341</v>
      </c>
      <c r="L58" s="36" t="s">
        <v>2225</v>
      </c>
      <c r="M58" s="34">
        <v>7000000</v>
      </c>
      <c r="N58" s="31"/>
      <c r="O58" s="31"/>
      <c r="P58" s="33" t="s">
        <v>2346</v>
      </c>
      <c r="Q58" s="35">
        <v>51000000</v>
      </c>
      <c r="R58" s="35">
        <v>0</v>
      </c>
      <c r="S58" s="33" t="s">
        <v>2338</v>
      </c>
      <c r="T58" s="35">
        <v>51000000</v>
      </c>
      <c r="U58" s="36" t="s">
        <v>2330</v>
      </c>
      <c r="V58" s="32"/>
      <c r="W58" s="32"/>
    </row>
    <row r="59" spans="1:23" s="21" customFormat="1" ht="45" x14ac:dyDescent="0.25">
      <c r="A59" s="22">
        <v>49</v>
      </c>
      <c r="B59" s="24" t="s">
        <v>446</v>
      </c>
      <c r="C59" s="31" t="s">
        <v>56</v>
      </c>
      <c r="D59" s="31"/>
      <c r="E59" s="38" t="s">
        <v>2331</v>
      </c>
      <c r="F59" s="32">
        <v>38695</v>
      </c>
      <c r="G59" s="33" t="s">
        <v>2339</v>
      </c>
      <c r="H59" s="33" t="s">
        <v>1338</v>
      </c>
      <c r="I59" s="39" t="s">
        <v>2348</v>
      </c>
      <c r="J59" s="46" t="s">
        <v>2332</v>
      </c>
      <c r="K59" s="39" t="s">
        <v>2341</v>
      </c>
      <c r="L59" s="36" t="s">
        <v>2225</v>
      </c>
      <c r="M59" s="34">
        <v>7000000</v>
      </c>
      <c r="N59" s="31"/>
      <c r="O59" s="31"/>
      <c r="P59" s="33" t="s">
        <v>2346</v>
      </c>
      <c r="Q59" s="35">
        <v>5000000</v>
      </c>
      <c r="R59" s="35">
        <v>0</v>
      </c>
      <c r="S59" s="33" t="s">
        <v>2338</v>
      </c>
      <c r="T59" s="35">
        <v>5000000</v>
      </c>
      <c r="U59" s="36" t="s">
        <v>2333</v>
      </c>
      <c r="V59" s="32"/>
      <c r="W59" s="32"/>
    </row>
    <row r="60" spans="1:23" x14ac:dyDescent="0.25">
      <c r="A60" s="22">
        <v>-1</v>
      </c>
      <c r="B60" s="23"/>
      <c r="C60" s="1" t="s">
        <v>24</v>
      </c>
      <c r="D60" s="1" t="s">
        <v>24</v>
      </c>
      <c r="E60" s="1" t="s">
        <v>24</v>
      </c>
      <c r="F60" s="1" t="s">
        <v>24</v>
      </c>
      <c r="G60" s="1" t="s">
        <v>24</v>
      </c>
      <c r="H60" s="1" t="s">
        <v>24</v>
      </c>
      <c r="I60" s="1" t="s">
        <v>24</v>
      </c>
      <c r="J60" s="1" t="s">
        <v>24</v>
      </c>
      <c r="K60" s="1" t="s">
        <v>24</v>
      </c>
      <c r="L60" s="1" t="s">
        <v>24</v>
      </c>
      <c r="M60" s="1" t="s">
        <v>24</v>
      </c>
      <c r="N60" s="1" t="s">
        <v>24</v>
      </c>
      <c r="O60" s="1" t="s">
        <v>24</v>
      </c>
      <c r="P60" s="1" t="s">
        <v>24</v>
      </c>
      <c r="Q60" s="1" t="s">
        <v>24</v>
      </c>
      <c r="R60" s="1" t="s">
        <v>24</v>
      </c>
      <c r="S60" s="1" t="s">
        <v>24</v>
      </c>
      <c r="T60" s="1" t="s">
        <v>24</v>
      </c>
      <c r="U60" s="1" t="s">
        <v>24</v>
      </c>
      <c r="V60" s="1" t="s">
        <v>24</v>
      </c>
      <c r="W60" s="1" t="s">
        <v>24</v>
      </c>
    </row>
    <row r="61" spans="1:23" x14ac:dyDescent="0.25">
      <c r="A61" s="22">
        <v>999999</v>
      </c>
      <c r="B61" s="23" t="s">
        <v>68</v>
      </c>
      <c r="C61" s="1" t="s">
        <v>24</v>
      </c>
      <c r="D61" s="1" t="s">
        <v>24</v>
      </c>
      <c r="E61" s="1" t="s">
        <v>24</v>
      </c>
      <c r="F61" s="1" t="s">
        <v>24</v>
      </c>
      <c r="G61" s="1" t="s">
        <v>24</v>
      </c>
      <c r="H61" s="1" t="s">
        <v>24</v>
      </c>
      <c r="I61" s="1" t="s">
        <v>24</v>
      </c>
      <c r="J61" s="1" t="s">
        <v>24</v>
      </c>
      <c r="K61" s="1" t="s">
        <v>24</v>
      </c>
      <c r="L61" s="1" t="s">
        <v>24</v>
      </c>
      <c r="M61" s="1" t="s">
        <v>24</v>
      </c>
      <c r="N61" s="1" t="s">
        <v>24</v>
      </c>
      <c r="O61" s="1" t="s">
        <v>24</v>
      </c>
      <c r="P61" s="1" t="s">
        <v>24</v>
      </c>
      <c r="Q61" s="23"/>
      <c r="R61" s="23"/>
      <c r="S61" s="1" t="s">
        <v>24</v>
      </c>
      <c r="T61" s="23"/>
      <c r="U61" s="1" t="s">
        <v>24</v>
      </c>
      <c r="V61" s="1" t="s">
        <v>24</v>
      </c>
      <c r="W61" s="1" t="s">
        <v>24</v>
      </c>
    </row>
    <row r="62" spans="1:23" x14ac:dyDescent="0.25">
      <c r="T62" s="31">
        <v>0</v>
      </c>
    </row>
    <row r="351051" spans="1:7" x14ac:dyDescent="0.25">
      <c r="A351051" s="23" t="s">
        <v>56</v>
      </c>
      <c r="B351051" s="23" t="s">
        <v>2334</v>
      </c>
      <c r="C351051" s="23" t="s">
        <v>649</v>
      </c>
      <c r="D351051" s="23" t="s">
        <v>2335</v>
      </c>
      <c r="E351051" s="23" t="s">
        <v>2336</v>
      </c>
      <c r="F351051" s="23" t="s">
        <v>2337</v>
      </c>
      <c r="G351051" s="23" t="s">
        <v>2338</v>
      </c>
    </row>
    <row r="351052" spans="1:7" x14ac:dyDescent="0.25">
      <c r="A351052" s="23" t="s">
        <v>26</v>
      </c>
      <c r="B351052" s="23" t="s">
        <v>2339</v>
      </c>
      <c r="C351052" s="23" t="s">
        <v>652</v>
      </c>
      <c r="D351052" s="23" t="s">
        <v>2340</v>
      </c>
      <c r="E351052" s="23" t="s">
        <v>2341</v>
      </c>
      <c r="F351052" s="23" t="s">
        <v>2342</v>
      </c>
      <c r="G351052" s="23" t="s">
        <v>2343</v>
      </c>
    </row>
    <row r="351053" spans="1:7" x14ac:dyDescent="0.25">
      <c r="A351053" s="23"/>
      <c r="B351053" s="23" t="s">
        <v>2344</v>
      </c>
      <c r="C351053" s="23" t="s">
        <v>655</v>
      </c>
      <c r="D351053" s="23" t="s">
        <v>2345</v>
      </c>
      <c r="E351053" s="23" t="s">
        <v>2344</v>
      </c>
      <c r="F351053" s="23" t="s">
        <v>2346</v>
      </c>
      <c r="G351053" s="23" t="s">
        <v>2347</v>
      </c>
    </row>
    <row r="351054" spans="1:7" x14ac:dyDescent="0.25">
      <c r="A351054" s="23"/>
      <c r="B351054" s="23"/>
      <c r="C351054" s="23" t="s">
        <v>658</v>
      </c>
      <c r="D351054" s="23" t="s">
        <v>2348</v>
      </c>
      <c r="E351054" s="23"/>
      <c r="F351054" s="23" t="s">
        <v>2349</v>
      </c>
      <c r="G351054" s="23" t="s">
        <v>2350</v>
      </c>
    </row>
    <row r="351055" spans="1:7" x14ac:dyDescent="0.25">
      <c r="A351055" s="23"/>
      <c r="B351055" s="23"/>
      <c r="C351055" s="23" t="s">
        <v>661</v>
      </c>
      <c r="D351055" s="23" t="s">
        <v>2351</v>
      </c>
      <c r="E351055" s="23"/>
      <c r="F351055" s="23" t="s">
        <v>2352</v>
      </c>
      <c r="G351055" s="23"/>
    </row>
    <row r="351056" spans="1:7" x14ac:dyDescent="0.25">
      <c r="A351056" s="23"/>
      <c r="B351056" s="23"/>
      <c r="C351056" s="23" t="s">
        <v>664</v>
      </c>
      <c r="D351056" s="23" t="s">
        <v>2353</v>
      </c>
      <c r="E351056" s="23"/>
      <c r="F351056" s="23" t="s">
        <v>2354</v>
      </c>
      <c r="G351056" s="23"/>
    </row>
    <row r="351057" spans="3:6" x14ac:dyDescent="0.25">
      <c r="C351057" s="23" t="s">
        <v>666</v>
      </c>
      <c r="D351057" s="23" t="s">
        <v>2355</v>
      </c>
      <c r="E351057" s="23"/>
      <c r="F351057" s="23" t="s">
        <v>2356</v>
      </c>
    </row>
    <row r="351058" spans="3:6" x14ac:dyDescent="0.25">
      <c r="C351058" s="23" t="s">
        <v>668</v>
      </c>
      <c r="D351058" s="23" t="s">
        <v>195</v>
      </c>
      <c r="E351058" s="23"/>
      <c r="F351058" s="23" t="s">
        <v>2357</v>
      </c>
    </row>
    <row r="351059" spans="3:6" x14ac:dyDescent="0.25">
      <c r="C351059" s="23" t="s">
        <v>670</v>
      </c>
      <c r="D351059" s="23"/>
      <c r="E351059" s="23"/>
      <c r="F351059" s="23" t="s">
        <v>2358</v>
      </c>
    </row>
    <row r="351060" spans="3:6" x14ac:dyDescent="0.25">
      <c r="C351060" s="23" t="s">
        <v>672</v>
      </c>
      <c r="D351060" s="23"/>
      <c r="E351060" s="23"/>
      <c r="F351060" s="23" t="s">
        <v>2359</v>
      </c>
    </row>
    <row r="351061" spans="3:6" x14ac:dyDescent="0.25">
      <c r="C351061" s="23" t="s">
        <v>674</v>
      </c>
      <c r="D351061" s="23"/>
      <c r="E351061" s="23"/>
      <c r="F351061" s="23" t="s">
        <v>260</v>
      </c>
    </row>
    <row r="351062" spans="3:6" x14ac:dyDescent="0.25">
      <c r="C351062" s="23" t="s">
        <v>676</v>
      </c>
      <c r="D351062" s="23"/>
      <c r="E351062" s="23"/>
      <c r="F351062" s="23"/>
    </row>
    <row r="351063" spans="3:6" x14ac:dyDescent="0.25">
      <c r="C351063" s="23" t="s">
        <v>678</v>
      </c>
      <c r="D351063" s="23"/>
      <c r="E351063" s="23"/>
      <c r="F351063" s="23"/>
    </row>
    <row r="351064" spans="3:6" x14ac:dyDescent="0.25">
      <c r="C351064" s="23" t="s">
        <v>680</v>
      </c>
      <c r="D351064" s="23"/>
      <c r="E351064" s="23"/>
      <c r="F351064" s="23"/>
    </row>
    <row r="351065" spans="3:6" x14ac:dyDescent="0.25">
      <c r="C351065" s="23" t="s">
        <v>682</v>
      </c>
      <c r="D351065" s="23"/>
      <c r="E351065" s="23"/>
      <c r="F351065" s="23"/>
    </row>
    <row r="351066" spans="3:6" x14ac:dyDescent="0.25">
      <c r="C351066" s="23" t="s">
        <v>684</v>
      </c>
      <c r="D351066" s="23"/>
      <c r="E351066" s="23"/>
      <c r="F351066" s="23"/>
    </row>
    <row r="351067" spans="3:6" x14ac:dyDescent="0.25">
      <c r="C351067" s="23" t="s">
        <v>686</v>
      </c>
      <c r="D351067" s="23"/>
      <c r="E351067" s="23"/>
      <c r="F351067" s="23"/>
    </row>
    <row r="351068" spans="3:6" x14ac:dyDescent="0.25">
      <c r="C351068" s="23" t="s">
        <v>688</v>
      </c>
      <c r="D351068" s="23"/>
      <c r="E351068" s="23"/>
      <c r="F351068" s="23"/>
    </row>
    <row r="351069" spans="3:6" x14ac:dyDescent="0.25">
      <c r="C351069" s="23" t="s">
        <v>690</v>
      </c>
      <c r="D351069" s="23"/>
      <c r="E351069" s="23"/>
      <c r="F351069" s="23"/>
    </row>
    <row r="351070" spans="3:6" x14ac:dyDescent="0.25">
      <c r="C351070" s="23" t="s">
        <v>692</v>
      </c>
      <c r="D351070" s="23"/>
      <c r="E351070" s="23"/>
      <c r="F351070" s="23"/>
    </row>
    <row r="351071" spans="3:6" x14ac:dyDescent="0.25">
      <c r="C351071" s="23" t="s">
        <v>694</v>
      </c>
      <c r="D351071" s="23"/>
      <c r="E351071" s="23"/>
      <c r="F351071" s="23"/>
    </row>
    <row r="351072" spans="3:6" x14ac:dyDescent="0.25">
      <c r="C351072" s="23" t="s">
        <v>696</v>
      </c>
      <c r="D351072" s="23"/>
      <c r="E351072" s="23"/>
      <c r="F351072" s="23"/>
    </row>
    <row r="351073" spans="3:3" x14ac:dyDescent="0.25">
      <c r="C351073" s="23" t="s">
        <v>698</v>
      </c>
    </row>
    <row r="351074" spans="3:3" x14ac:dyDescent="0.25">
      <c r="C351074" s="23" t="s">
        <v>700</v>
      </c>
    </row>
    <row r="351075" spans="3:3" x14ac:dyDescent="0.25">
      <c r="C351075" s="23" t="s">
        <v>702</v>
      </c>
    </row>
    <row r="351076" spans="3:3" x14ac:dyDescent="0.25">
      <c r="C351076" s="23" t="s">
        <v>704</v>
      </c>
    </row>
    <row r="351077" spans="3:3" x14ac:dyDescent="0.25">
      <c r="C351077" s="23" t="s">
        <v>706</v>
      </c>
    </row>
    <row r="351078" spans="3:3" x14ac:dyDescent="0.25">
      <c r="C351078" s="23" t="s">
        <v>708</v>
      </c>
    </row>
    <row r="351079" spans="3:3" x14ac:dyDescent="0.25">
      <c r="C351079" s="23" t="s">
        <v>710</v>
      </c>
    </row>
    <row r="351080" spans="3:3" x14ac:dyDescent="0.25">
      <c r="C351080" s="23" t="s">
        <v>712</v>
      </c>
    </row>
    <row r="351081" spans="3:3" x14ac:dyDescent="0.25">
      <c r="C351081" s="23" t="s">
        <v>714</v>
      </c>
    </row>
    <row r="351082" spans="3:3" x14ac:dyDescent="0.25">
      <c r="C351082" s="23" t="s">
        <v>716</v>
      </c>
    </row>
    <row r="351083" spans="3:3" x14ac:dyDescent="0.25">
      <c r="C351083" s="23" t="s">
        <v>718</v>
      </c>
    </row>
    <row r="351084" spans="3:3" x14ac:dyDescent="0.25">
      <c r="C351084" s="23" t="s">
        <v>720</v>
      </c>
    </row>
    <row r="351085" spans="3:3" x14ac:dyDescent="0.25">
      <c r="C351085" s="23" t="s">
        <v>722</v>
      </c>
    </row>
    <row r="351086" spans="3:3" x14ac:dyDescent="0.25">
      <c r="C351086" s="23" t="s">
        <v>724</v>
      </c>
    </row>
    <row r="351087" spans="3:3" x14ac:dyDescent="0.25">
      <c r="C351087" s="23" t="s">
        <v>726</v>
      </c>
    </row>
    <row r="351088" spans="3:3" x14ac:dyDescent="0.25">
      <c r="C351088" s="23" t="s">
        <v>728</v>
      </c>
    </row>
    <row r="351089" spans="3:3" x14ac:dyDescent="0.25">
      <c r="C351089" s="23" t="s">
        <v>730</v>
      </c>
    </row>
    <row r="351090" spans="3:3" x14ac:dyDescent="0.25">
      <c r="C351090" s="23" t="s">
        <v>732</v>
      </c>
    </row>
    <row r="351091" spans="3:3" x14ac:dyDescent="0.25">
      <c r="C351091" s="23" t="s">
        <v>734</v>
      </c>
    </row>
    <row r="351092" spans="3:3" x14ac:dyDescent="0.25">
      <c r="C351092" s="23" t="s">
        <v>736</v>
      </c>
    </row>
    <row r="351093" spans="3:3" x14ac:dyDescent="0.25">
      <c r="C351093" s="23" t="s">
        <v>738</v>
      </c>
    </row>
    <row r="351094" spans="3:3" x14ac:dyDescent="0.25">
      <c r="C351094" s="23" t="s">
        <v>740</v>
      </c>
    </row>
    <row r="351095" spans="3:3" x14ac:dyDescent="0.25">
      <c r="C351095" s="23" t="s">
        <v>741</v>
      </c>
    </row>
    <row r="351096" spans="3:3" x14ac:dyDescent="0.25">
      <c r="C351096" s="23" t="s">
        <v>742</v>
      </c>
    </row>
    <row r="351097" spans="3:3" x14ac:dyDescent="0.25">
      <c r="C351097" s="23" t="s">
        <v>743</v>
      </c>
    </row>
    <row r="351098" spans="3:3" x14ac:dyDescent="0.25">
      <c r="C351098" s="23" t="s">
        <v>744</v>
      </c>
    </row>
    <row r="351099" spans="3:3" x14ac:dyDescent="0.25">
      <c r="C351099" s="23" t="s">
        <v>745</v>
      </c>
    </row>
    <row r="351100" spans="3:3" x14ac:dyDescent="0.25">
      <c r="C351100" s="23" t="s">
        <v>746</v>
      </c>
    </row>
    <row r="351101" spans="3:3" x14ac:dyDescent="0.25">
      <c r="C351101" s="23" t="s">
        <v>747</v>
      </c>
    </row>
    <row r="351102" spans="3:3" x14ac:dyDescent="0.25">
      <c r="C351102" s="23" t="s">
        <v>748</v>
      </c>
    </row>
    <row r="351103" spans="3:3" x14ac:dyDescent="0.25">
      <c r="C351103" s="23" t="s">
        <v>749</v>
      </c>
    </row>
    <row r="351104" spans="3:3" x14ac:dyDescent="0.25">
      <c r="C351104" s="23" t="s">
        <v>750</v>
      </c>
    </row>
    <row r="351105" spans="3:3" x14ac:dyDescent="0.25">
      <c r="C351105" s="23" t="s">
        <v>751</v>
      </c>
    </row>
    <row r="351106" spans="3:3" x14ac:dyDescent="0.25">
      <c r="C351106" s="23" t="s">
        <v>752</v>
      </c>
    </row>
    <row r="351107" spans="3:3" x14ac:dyDescent="0.25">
      <c r="C351107" s="23" t="s">
        <v>753</v>
      </c>
    </row>
    <row r="351108" spans="3:3" x14ac:dyDescent="0.25">
      <c r="C351108" s="23" t="s">
        <v>754</v>
      </c>
    </row>
    <row r="351109" spans="3:3" x14ac:dyDescent="0.25">
      <c r="C351109" s="23" t="s">
        <v>755</v>
      </c>
    </row>
    <row r="351110" spans="3:3" x14ac:dyDescent="0.25">
      <c r="C351110" s="23" t="s">
        <v>756</v>
      </c>
    </row>
    <row r="351111" spans="3:3" x14ac:dyDescent="0.25">
      <c r="C351111" s="23" t="s">
        <v>757</v>
      </c>
    </row>
    <row r="351112" spans="3:3" x14ac:dyDescent="0.25">
      <c r="C351112" s="23" t="s">
        <v>758</v>
      </c>
    </row>
    <row r="351113" spans="3:3" x14ac:dyDescent="0.25">
      <c r="C351113" s="23" t="s">
        <v>759</v>
      </c>
    </row>
    <row r="351114" spans="3:3" x14ac:dyDescent="0.25">
      <c r="C351114" s="23" t="s">
        <v>760</v>
      </c>
    </row>
    <row r="351115" spans="3:3" x14ac:dyDescent="0.25">
      <c r="C351115" s="23" t="s">
        <v>761</v>
      </c>
    </row>
    <row r="351116" spans="3:3" x14ac:dyDescent="0.25">
      <c r="C351116" s="23" t="s">
        <v>762</v>
      </c>
    </row>
    <row r="351117" spans="3:3" x14ac:dyDescent="0.25">
      <c r="C351117" s="23" t="s">
        <v>763</v>
      </c>
    </row>
    <row r="351118" spans="3:3" x14ac:dyDescent="0.25">
      <c r="C351118" s="23" t="s">
        <v>764</v>
      </c>
    </row>
    <row r="351119" spans="3:3" x14ac:dyDescent="0.25">
      <c r="C351119" s="23" t="s">
        <v>765</v>
      </c>
    </row>
    <row r="351120" spans="3:3" x14ac:dyDescent="0.25">
      <c r="C351120" s="23" t="s">
        <v>766</v>
      </c>
    </row>
    <row r="351121" spans="3:3" x14ac:dyDescent="0.25">
      <c r="C351121" s="23" t="s">
        <v>767</v>
      </c>
    </row>
    <row r="351122" spans="3:3" x14ac:dyDescent="0.25">
      <c r="C351122" s="23" t="s">
        <v>768</v>
      </c>
    </row>
    <row r="351123" spans="3:3" x14ac:dyDescent="0.25">
      <c r="C351123" s="23" t="s">
        <v>769</v>
      </c>
    </row>
    <row r="351124" spans="3:3" x14ac:dyDescent="0.25">
      <c r="C351124" s="23" t="s">
        <v>770</v>
      </c>
    </row>
    <row r="351125" spans="3:3" x14ac:dyDescent="0.25">
      <c r="C351125" s="23" t="s">
        <v>771</v>
      </c>
    </row>
    <row r="351126" spans="3:3" x14ac:dyDescent="0.25">
      <c r="C351126" s="23" t="s">
        <v>772</v>
      </c>
    </row>
    <row r="351127" spans="3:3" x14ac:dyDescent="0.25">
      <c r="C351127" s="23" t="s">
        <v>773</v>
      </c>
    </row>
    <row r="351128" spans="3:3" x14ac:dyDescent="0.25">
      <c r="C351128" s="23" t="s">
        <v>774</v>
      </c>
    </row>
    <row r="351129" spans="3:3" x14ac:dyDescent="0.25">
      <c r="C351129" s="23" t="s">
        <v>775</v>
      </c>
    </row>
    <row r="351130" spans="3:3" x14ac:dyDescent="0.25">
      <c r="C351130" s="23" t="s">
        <v>776</v>
      </c>
    </row>
    <row r="351131" spans="3:3" x14ac:dyDescent="0.25">
      <c r="C351131" s="23" t="s">
        <v>777</v>
      </c>
    </row>
    <row r="351132" spans="3:3" x14ac:dyDescent="0.25">
      <c r="C351132" s="23" t="s">
        <v>778</v>
      </c>
    </row>
    <row r="351133" spans="3:3" x14ac:dyDescent="0.25">
      <c r="C351133" s="23" t="s">
        <v>779</v>
      </c>
    </row>
    <row r="351134" spans="3:3" x14ac:dyDescent="0.25">
      <c r="C351134" s="23" t="s">
        <v>780</v>
      </c>
    </row>
    <row r="351135" spans="3:3" x14ac:dyDescent="0.25">
      <c r="C351135" s="23" t="s">
        <v>781</v>
      </c>
    </row>
    <row r="351136" spans="3:3" x14ac:dyDescent="0.25">
      <c r="C351136" s="23" t="s">
        <v>782</v>
      </c>
    </row>
    <row r="351137" spans="3:3" x14ac:dyDescent="0.25">
      <c r="C351137" s="23" t="s">
        <v>783</v>
      </c>
    </row>
    <row r="351138" spans="3:3" x14ac:dyDescent="0.25">
      <c r="C351138" s="23" t="s">
        <v>784</v>
      </c>
    </row>
    <row r="351139" spans="3:3" x14ac:dyDescent="0.25">
      <c r="C351139" s="23" t="s">
        <v>785</v>
      </c>
    </row>
    <row r="351140" spans="3:3" x14ac:dyDescent="0.25">
      <c r="C351140" s="23" t="s">
        <v>786</v>
      </c>
    </row>
    <row r="351141" spans="3:3" x14ac:dyDescent="0.25">
      <c r="C351141" s="23" t="s">
        <v>787</v>
      </c>
    </row>
    <row r="351142" spans="3:3" x14ac:dyDescent="0.25">
      <c r="C351142" s="23" t="s">
        <v>788</v>
      </c>
    </row>
    <row r="351143" spans="3:3" x14ac:dyDescent="0.25">
      <c r="C351143" s="23" t="s">
        <v>789</v>
      </c>
    </row>
    <row r="351144" spans="3:3" x14ac:dyDescent="0.25">
      <c r="C351144" s="23" t="s">
        <v>790</v>
      </c>
    </row>
    <row r="351145" spans="3:3" x14ac:dyDescent="0.25">
      <c r="C351145" s="23" t="s">
        <v>791</v>
      </c>
    </row>
    <row r="351146" spans="3:3" x14ac:dyDescent="0.25">
      <c r="C351146" s="23" t="s">
        <v>792</v>
      </c>
    </row>
    <row r="351147" spans="3:3" x14ac:dyDescent="0.25">
      <c r="C351147" s="23" t="s">
        <v>793</v>
      </c>
    </row>
    <row r="351148" spans="3:3" x14ac:dyDescent="0.25">
      <c r="C351148" s="23" t="s">
        <v>794</v>
      </c>
    </row>
    <row r="351149" spans="3:3" x14ac:dyDescent="0.25">
      <c r="C351149" s="23" t="s">
        <v>795</v>
      </c>
    </row>
    <row r="351150" spans="3:3" x14ac:dyDescent="0.25">
      <c r="C351150" s="23" t="s">
        <v>796</v>
      </c>
    </row>
    <row r="351151" spans="3:3" x14ac:dyDescent="0.25">
      <c r="C351151" s="23" t="s">
        <v>797</v>
      </c>
    </row>
    <row r="351152" spans="3:3" x14ac:dyDescent="0.25">
      <c r="C351152" s="23" t="s">
        <v>798</v>
      </c>
    </row>
    <row r="351153" spans="3:3" x14ac:dyDescent="0.25">
      <c r="C351153" s="23" t="s">
        <v>799</v>
      </c>
    </row>
    <row r="351154" spans="3:3" x14ac:dyDescent="0.25">
      <c r="C351154" s="23" t="s">
        <v>800</v>
      </c>
    </row>
    <row r="351155" spans="3:3" x14ac:dyDescent="0.25">
      <c r="C351155" s="23" t="s">
        <v>801</v>
      </c>
    </row>
    <row r="351156" spans="3:3" x14ac:dyDescent="0.25">
      <c r="C351156" s="23" t="s">
        <v>802</v>
      </c>
    </row>
    <row r="351157" spans="3:3" x14ac:dyDescent="0.25">
      <c r="C351157" s="23" t="s">
        <v>803</v>
      </c>
    </row>
    <row r="351158" spans="3:3" x14ac:dyDescent="0.25">
      <c r="C351158" s="23" t="s">
        <v>804</v>
      </c>
    </row>
    <row r="351159" spans="3:3" x14ac:dyDescent="0.25">
      <c r="C351159" s="23" t="s">
        <v>805</v>
      </c>
    </row>
    <row r="351160" spans="3:3" x14ac:dyDescent="0.25">
      <c r="C351160" s="23" t="s">
        <v>806</v>
      </c>
    </row>
    <row r="351161" spans="3:3" x14ac:dyDescent="0.25">
      <c r="C351161" s="23" t="s">
        <v>807</v>
      </c>
    </row>
    <row r="351162" spans="3:3" x14ac:dyDescent="0.25">
      <c r="C351162" s="23" t="s">
        <v>808</v>
      </c>
    </row>
    <row r="351163" spans="3:3" x14ac:dyDescent="0.25">
      <c r="C351163" s="23" t="s">
        <v>809</v>
      </c>
    </row>
    <row r="351164" spans="3:3" x14ac:dyDescent="0.25">
      <c r="C351164" s="23" t="s">
        <v>810</v>
      </c>
    </row>
    <row r="351165" spans="3:3" x14ac:dyDescent="0.25">
      <c r="C351165" s="23" t="s">
        <v>811</v>
      </c>
    </row>
    <row r="351166" spans="3:3" x14ac:dyDescent="0.25">
      <c r="C351166" s="23" t="s">
        <v>812</v>
      </c>
    </row>
    <row r="351167" spans="3:3" x14ac:dyDescent="0.25">
      <c r="C351167" s="23" t="s">
        <v>813</v>
      </c>
    </row>
    <row r="351168" spans="3:3" x14ac:dyDescent="0.25">
      <c r="C351168" s="23" t="s">
        <v>814</v>
      </c>
    </row>
    <row r="351169" spans="3:3" x14ac:dyDescent="0.25">
      <c r="C351169" s="23" t="s">
        <v>815</v>
      </c>
    </row>
    <row r="351170" spans="3:3" x14ac:dyDescent="0.25">
      <c r="C351170" s="23" t="s">
        <v>816</v>
      </c>
    </row>
    <row r="351171" spans="3:3" x14ac:dyDescent="0.25">
      <c r="C351171" s="23" t="s">
        <v>817</v>
      </c>
    </row>
    <row r="351172" spans="3:3" x14ac:dyDescent="0.25">
      <c r="C351172" s="23" t="s">
        <v>818</v>
      </c>
    </row>
    <row r="351173" spans="3:3" x14ac:dyDescent="0.25">
      <c r="C351173" s="23" t="s">
        <v>819</v>
      </c>
    </row>
    <row r="351174" spans="3:3" x14ac:dyDescent="0.25">
      <c r="C351174" s="23" t="s">
        <v>820</v>
      </c>
    </row>
    <row r="351175" spans="3:3" x14ac:dyDescent="0.25">
      <c r="C351175" s="23" t="s">
        <v>821</v>
      </c>
    </row>
    <row r="351176" spans="3:3" x14ac:dyDescent="0.25">
      <c r="C351176" s="23" t="s">
        <v>822</v>
      </c>
    </row>
    <row r="351177" spans="3:3" x14ac:dyDescent="0.25">
      <c r="C351177" s="23" t="s">
        <v>823</v>
      </c>
    </row>
    <row r="351178" spans="3:3" x14ac:dyDescent="0.25">
      <c r="C351178" s="23" t="s">
        <v>824</v>
      </c>
    </row>
    <row r="351179" spans="3:3" x14ac:dyDescent="0.25">
      <c r="C351179" s="23" t="s">
        <v>825</v>
      </c>
    </row>
    <row r="351180" spans="3:3" x14ac:dyDescent="0.25">
      <c r="C351180" s="23" t="s">
        <v>826</v>
      </c>
    </row>
    <row r="351181" spans="3:3" x14ac:dyDescent="0.25">
      <c r="C351181" s="23" t="s">
        <v>827</v>
      </c>
    </row>
    <row r="351182" spans="3:3" x14ac:dyDescent="0.25">
      <c r="C351182" s="23" t="s">
        <v>828</v>
      </c>
    </row>
    <row r="351183" spans="3:3" x14ac:dyDescent="0.25">
      <c r="C351183" s="23" t="s">
        <v>829</v>
      </c>
    </row>
    <row r="351184" spans="3:3" x14ac:dyDescent="0.25">
      <c r="C351184" s="23" t="s">
        <v>830</v>
      </c>
    </row>
    <row r="351185" spans="3:3" x14ac:dyDescent="0.25">
      <c r="C351185" s="23" t="s">
        <v>831</v>
      </c>
    </row>
    <row r="351186" spans="3:3" x14ac:dyDescent="0.25">
      <c r="C351186" s="23" t="s">
        <v>832</v>
      </c>
    </row>
    <row r="351187" spans="3:3" x14ac:dyDescent="0.25">
      <c r="C351187" s="23" t="s">
        <v>833</v>
      </c>
    </row>
    <row r="351188" spans="3:3" x14ac:dyDescent="0.25">
      <c r="C351188" s="23" t="s">
        <v>834</v>
      </c>
    </row>
    <row r="351189" spans="3:3" x14ac:dyDescent="0.25">
      <c r="C351189" s="23" t="s">
        <v>835</v>
      </c>
    </row>
    <row r="351190" spans="3:3" x14ac:dyDescent="0.25">
      <c r="C351190" s="23" t="s">
        <v>836</v>
      </c>
    </row>
    <row r="351191" spans="3:3" x14ac:dyDescent="0.25">
      <c r="C351191" s="23" t="s">
        <v>837</v>
      </c>
    </row>
    <row r="351192" spans="3:3" x14ac:dyDescent="0.25">
      <c r="C351192" s="23" t="s">
        <v>838</v>
      </c>
    </row>
    <row r="351193" spans="3:3" x14ac:dyDescent="0.25">
      <c r="C351193" s="23" t="s">
        <v>839</v>
      </c>
    </row>
    <row r="351194" spans="3:3" x14ac:dyDescent="0.25">
      <c r="C351194" s="23" t="s">
        <v>840</v>
      </c>
    </row>
    <row r="351195" spans="3:3" x14ac:dyDescent="0.25">
      <c r="C351195" s="23" t="s">
        <v>841</v>
      </c>
    </row>
    <row r="351196" spans="3:3" x14ac:dyDescent="0.25">
      <c r="C351196" s="23" t="s">
        <v>842</v>
      </c>
    </row>
    <row r="351197" spans="3:3" x14ac:dyDescent="0.25">
      <c r="C351197" s="23" t="s">
        <v>843</v>
      </c>
    </row>
    <row r="351198" spans="3:3" x14ac:dyDescent="0.25">
      <c r="C351198" s="23" t="s">
        <v>844</v>
      </c>
    </row>
    <row r="351199" spans="3:3" x14ac:dyDescent="0.25">
      <c r="C351199" s="23" t="s">
        <v>845</v>
      </c>
    </row>
    <row r="351200" spans="3:3" x14ac:dyDescent="0.25">
      <c r="C351200" s="23" t="s">
        <v>846</v>
      </c>
    </row>
    <row r="351201" spans="3:3" x14ac:dyDescent="0.25">
      <c r="C351201" s="23" t="s">
        <v>847</v>
      </c>
    </row>
    <row r="351202" spans="3:3" x14ac:dyDescent="0.25">
      <c r="C351202" s="23" t="s">
        <v>848</v>
      </c>
    </row>
    <row r="351203" spans="3:3" x14ac:dyDescent="0.25">
      <c r="C351203" s="23" t="s">
        <v>849</v>
      </c>
    </row>
    <row r="351204" spans="3:3" x14ac:dyDescent="0.25">
      <c r="C351204" s="23" t="s">
        <v>850</v>
      </c>
    </row>
    <row r="351205" spans="3:3" x14ac:dyDescent="0.25">
      <c r="C351205" s="23" t="s">
        <v>851</v>
      </c>
    </row>
    <row r="351206" spans="3:3" x14ac:dyDescent="0.25">
      <c r="C351206" s="23" t="s">
        <v>852</v>
      </c>
    </row>
    <row r="351207" spans="3:3" x14ac:dyDescent="0.25">
      <c r="C351207" s="23" t="s">
        <v>853</v>
      </c>
    </row>
    <row r="351208" spans="3:3" x14ac:dyDescent="0.25">
      <c r="C351208" s="23" t="s">
        <v>854</v>
      </c>
    </row>
    <row r="351209" spans="3:3" x14ac:dyDescent="0.25">
      <c r="C351209" s="23" t="s">
        <v>855</v>
      </c>
    </row>
    <row r="351210" spans="3:3" x14ac:dyDescent="0.25">
      <c r="C351210" s="23" t="s">
        <v>856</v>
      </c>
    </row>
    <row r="351211" spans="3:3" x14ac:dyDescent="0.25">
      <c r="C351211" s="23" t="s">
        <v>857</v>
      </c>
    </row>
    <row r="351212" spans="3:3" x14ac:dyDescent="0.25">
      <c r="C351212" s="23" t="s">
        <v>858</v>
      </c>
    </row>
    <row r="351213" spans="3:3" x14ac:dyDescent="0.25">
      <c r="C351213" s="23" t="s">
        <v>859</v>
      </c>
    </row>
    <row r="351214" spans="3:3" x14ac:dyDescent="0.25">
      <c r="C351214" s="23" t="s">
        <v>860</v>
      </c>
    </row>
    <row r="351215" spans="3:3" x14ac:dyDescent="0.25">
      <c r="C351215" s="23" t="s">
        <v>861</v>
      </c>
    </row>
    <row r="351216" spans="3:3" x14ac:dyDescent="0.25">
      <c r="C351216" s="23" t="s">
        <v>862</v>
      </c>
    </row>
    <row r="351217" spans="3:3" x14ac:dyDescent="0.25">
      <c r="C351217" s="23" t="s">
        <v>863</v>
      </c>
    </row>
    <row r="351218" spans="3:3" x14ac:dyDescent="0.25">
      <c r="C351218" s="23" t="s">
        <v>864</v>
      </c>
    </row>
    <row r="351219" spans="3:3" x14ac:dyDescent="0.25">
      <c r="C351219" s="23" t="s">
        <v>865</v>
      </c>
    </row>
    <row r="351220" spans="3:3" x14ac:dyDescent="0.25">
      <c r="C351220" s="23" t="s">
        <v>866</v>
      </c>
    </row>
    <row r="351221" spans="3:3" x14ac:dyDescent="0.25">
      <c r="C351221" s="23" t="s">
        <v>867</v>
      </c>
    </row>
    <row r="351222" spans="3:3" x14ac:dyDescent="0.25">
      <c r="C351222" s="23" t="s">
        <v>868</v>
      </c>
    </row>
    <row r="351223" spans="3:3" x14ac:dyDescent="0.25">
      <c r="C351223" s="23" t="s">
        <v>869</v>
      </c>
    </row>
    <row r="351224" spans="3:3" x14ac:dyDescent="0.25">
      <c r="C351224" s="23" t="s">
        <v>870</v>
      </c>
    </row>
    <row r="351225" spans="3:3" x14ac:dyDescent="0.25">
      <c r="C351225" s="23" t="s">
        <v>871</v>
      </c>
    </row>
    <row r="351226" spans="3:3" x14ac:dyDescent="0.25">
      <c r="C351226" s="23" t="s">
        <v>872</v>
      </c>
    </row>
    <row r="351227" spans="3:3" x14ac:dyDescent="0.25">
      <c r="C351227" s="23" t="s">
        <v>873</v>
      </c>
    </row>
    <row r="351228" spans="3:3" x14ac:dyDescent="0.25">
      <c r="C351228" s="23" t="s">
        <v>874</v>
      </c>
    </row>
    <row r="351229" spans="3:3" x14ac:dyDescent="0.25">
      <c r="C351229" s="23" t="s">
        <v>875</v>
      </c>
    </row>
    <row r="351230" spans="3:3" x14ac:dyDescent="0.25">
      <c r="C351230" s="23" t="s">
        <v>876</v>
      </c>
    </row>
    <row r="351231" spans="3:3" x14ac:dyDescent="0.25">
      <c r="C351231" s="23" t="s">
        <v>877</v>
      </c>
    </row>
    <row r="351232" spans="3:3" x14ac:dyDescent="0.25">
      <c r="C351232" s="23" t="s">
        <v>878</v>
      </c>
    </row>
    <row r="351233" spans="3:3" x14ac:dyDescent="0.25">
      <c r="C351233" s="23" t="s">
        <v>879</v>
      </c>
    </row>
    <row r="351234" spans="3:3" x14ac:dyDescent="0.25">
      <c r="C351234" s="23" t="s">
        <v>880</v>
      </c>
    </row>
    <row r="351235" spans="3:3" x14ac:dyDescent="0.25">
      <c r="C351235" s="23" t="s">
        <v>881</v>
      </c>
    </row>
    <row r="351236" spans="3:3" x14ac:dyDescent="0.25">
      <c r="C351236" s="23" t="s">
        <v>882</v>
      </c>
    </row>
    <row r="351237" spans="3:3" x14ac:dyDescent="0.25">
      <c r="C351237" s="23" t="s">
        <v>883</v>
      </c>
    </row>
    <row r="351238" spans="3:3" x14ac:dyDescent="0.25">
      <c r="C351238" s="23" t="s">
        <v>884</v>
      </c>
    </row>
    <row r="351239" spans="3:3" x14ac:dyDescent="0.25">
      <c r="C351239" s="23" t="s">
        <v>885</v>
      </c>
    </row>
    <row r="351240" spans="3:3" x14ac:dyDescent="0.25">
      <c r="C351240" s="23" t="s">
        <v>886</v>
      </c>
    </row>
    <row r="351241" spans="3:3" x14ac:dyDescent="0.25">
      <c r="C351241" s="23" t="s">
        <v>887</v>
      </c>
    </row>
    <row r="351242" spans="3:3" x14ac:dyDescent="0.25">
      <c r="C351242" s="23" t="s">
        <v>888</v>
      </c>
    </row>
    <row r="351243" spans="3:3" x14ac:dyDescent="0.25">
      <c r="C351243" s="23" t="s">
        <v>889</v>
      </c>
    </row>
    <row r="351244" spans="3:3" x14ac:dyDescent="0.25">
      <c r="C351244" s="23" t="s">
        <v>890</v>
      </c>
    </row>
    <row r="351245" spans="3:3" x14ac:dyDescent="0.25">
      <c r="C351245" s="23" t="s">
        <v>891</v>
      </c>
    </row>
    <row r="351246" spans="3:3" x14ac:dyDescent="0.25">
      <c r="C351246" s="23" t="s">
        <v>892</v>
      </c>
    </row>
    <row r="351247" spans="3:3" x14ac:dyDescent="0.25">
      <c r="C351247" s="23" t="s">
        <v>893</v>
      </c>
    </row>
    <row r="351248" spans="3:3" x14ac:dyDescent="0.25">
      <c r="C351248" s="23" t="s">
        <v>894</v>
      </c>
    </row>
    <row r="351249" spans="3:3" x14ac:dyDescent="0.25">
      <c r="C351249" s="23" t="s">
        <v>895</v>
      </c>
    </row>
    <row r="351250" spans="3:3" x14ac:dyDescent="0.25">
      <c r="C351250" s="23" t="s">
        <v>896</v>
      </c>
    </row>
    <row r="351251" spans="3:3" x14ac:dyDescent="0.25">
      <c r="C351251" s="23" t="s">
        <v>897</v>
      </c>
    </row>
    <row r="351252" spans="3:3" x14ac:dyDescent="0.25">
      <c r="C351252" s="23" t="s">
        <v>898</v>
      </c>
    </row>
    <row r="351253" spans="3:3" x14ac:dyDescent="0.25">
      <c r="C351253" s="23" t="s">
        <v>899</v>
      </c>
    </row>
    <row r="351254" spans="3:3" x14ac:dyDescent="0.25">
      <c r="C351254" s="23" t="s">
        <v>900</v>
      </c>
    </row>
    <row r="351255" spans="3:3" x14ac:dyDescent="0.25">
      <c r="C351255" s="23" t="s">
        <v>901</v>
      </c>
    </row>
    <row r="351256" spans="3:3" x14ac:dyDescent="0.25">
      <c r="C351256" s="23" t="s">
        <v>902</v>
      </c>
    </row>
    <row r="351257" spans="3:3" x14ac:dyDescent="0.25">
      <c r="C351257" s="23" t="s">
        <v>903</v>
      </c>
    </row>
    <row r="351258" spans="3:3" x14ac:dyDescent="0.25">
      <c r="C351258" s="23" t="s">
        <v>904</v>
      </c>
    </row>
    <row r="351259" spans="3:3" x14ac:dyDescent="0.25">
      <c r="C351259" s="23" t="s">
        <v>905</v>
      </c>
    </row>
    <row r="351260" spans="3:3" x14ac:dyDescent="0.25">
      <c r="C351260" s="23" t="s">
        <v>906</v>
      </c>
    </row>
    <row r="351261" spans="3:3" x14ac:dyDescent="0.25">
      <c r="C351261" s="23" t="s">
        <v>907</v>
      </c>
    </row>
    <row r="351262" spans="3:3" x14ac:dyDescent="0.25">
      <c r="C351262" s="23" t="s">
        <v>908</v>
      </c>
    </row>
    <row r="351263" spans="3:3" x14ac:dyDescent="0.25">
      <c r="C351263" s="23" t="s">
        <v>909</v>
      </c>
    </row>
    <row r="351264" spans="3:3" x14ac:dyDescent="0.25">
      <c r="C351264" s="23" t="s">
        <v>910</v>
      </c>
    </row>
    <row r="351265" spans="3:3" x14ac:dyDescent="0.25">
      <c r="C351265" s="23" t="s">
        <v>911</v>
      </c>
    </row>
    <row r="351266" spans="3:3" x14ac:dyDescent="0.25">
      <c r="C351266" s="23" t="s">
        <v>912</v>
      </c>
    </row>
    <row r="351267" spans="3:3" x14ac:dyDescent="0.25">
      <c r="C351267" s="23" t="s">
        <v>913</v>
      </c>
    </row>
    <row r="351268" spans="3:3" x14ac:dyDescent="0.25">
      <c r="C351268" s="23" t="s">
        <v>914</v>
      </c>
    </row>
    <row r="351269" spans="3:3" x14ac:dyDescent="0.25">
      <c r="C351269" s="23" t="s">
        <v>915</v>
      </c>
    </row>
    <row r="351270" spans="3:3" x14ac:dyDescent="0.25">
      <c r="C351270" s="23" t="s">
        <v>916</v>
      </c>
    </row>
    <row r="351271" spans="3:3" x14ac:dyDescent="0.25">
      <c r="C351271" s="23" t="s">
        <v>917</v>
      </c>
    </row>
    <row r="351272" spans="3:3" x14ac:dyDescent="0.25">
      <c r="C351272" s="23" t="s">
        <v>918</v>
      </c>
    </row>
    <row r="351273" spans="3:3" x14ac:dyDescent="0.25">
      <c r="C351273" s="23" t="s">
        <v>919</v>
      </c>
    </row>
    <row r="351274" spans="3:3" x14ac:dyDescent="0.25">
      <c r="C351274" s="23" t="s">
        <v>920</v>
      </c>
    </row>
    <row r="351275" spans="3:3" x14ac:dyDescent="0.25">
      <c r="C351275" s="23" t="s">
        <v>921</v>
      </c>
    </row>
    <row r="351276" spans="3:3" x14ac:dyDescent="0.25">
      <c r="C351276" s="23" t="s">
        <v>922</v>
      </c>
    </row>
    <row r="351277" spans="3:3" x14ac:dyDescent="0.25">
      <c r="C351277" s="23" t="s">
        <v>923</v>
      </c>
    </row>
    <row r="351278" spans="3:3" x14ac:dyDescent="0.25">
      <c r="C351278" s="23" t="s">
        <v>924</v>
      </c>
    </row>
    <row r="351279" spans="3:3" x14ac:dyDescent="0.25">
      <c r="C351279" s="23" t="s">
        <v>925</v>
      </c>
    </row>
    <row r="351280" spans="3:3" x14ac:dyDescent="0.25">
      <c r="C351280" s="23" t="s">
        <v>926</v>
      </c>
    </row>
    <row r="351281" spans="3:3" x14ac:dyDescent="0.25">
      <c r="C351281" s="23" t="s">
        <v>927</v>
      </c>
    </row>
    <row r="351282" spans="3:3" x14ac:dyDescent="0.25">
      <c r="C351282" s="23" t="s">
        <v>928</v>
      </c>
    </row>
    <row r="351283" spans="3:3" x14ac:dyDescent="0.25">
      <c r="C351283" s="23" t="s">
        <v>929</v>
      </c>
    </row>
    <row r="351284" spans="3:3" x14ac:dyDescent="0.25">
      <c r="C351284" s="23" t="s">
        <v>930</v>
      </c>
    </row>
    <row r="351285" spans="3:3" x14ac:dyDescent="0.25">
      <c r="C351285" s="23" t="s">
        <v>931</v>
      </c>
    </row>
    <row r="351286" spans="3:3" x14ac:dyDescent="0.25">
      <c r="C351286" s="23" t="s">
        <v>932</v>
      </c>
    </row>
    <row r="351287" spans="3:3" x14ac:dyDescent="0.25">
      <c r="C351287" s="23" t="s">
        <v>933</v>
      </c>
    </row>
    <row r="351288" spans="3:3" x14ac:dyDescent="0.25">
      <c r="C351288" s="23" t="s">
        <v>934</v>
      </c>
    </row>
    <row r="351289" spans="3:3" x14ac:dyDescent="0.25">
      <c r="C351289" s="23" t="s">
        <v>935</v>
      </c>
    </row>
    <row r="351290" spans="3:3" x14ac:dyDescent="0.25">
      <c r="C351290" s="23" t="s">
        <v>936</v>
      </c>
    </row>
    <row r="351291" spans="3:3" x14ac:dyDescent="0.25">
      <c r="C351291" s="23" t="s">
        <v>937</v>
      </c>
    </row>
    <row r="351292" spans="3:3" x14ac:dyDescent="0.25">
      <c r="C351292" s="23" t="s">
        <v>938</v>
      </c>
    </row>
    <row r="351293" spans="3:3" x14ac:dyDescent="0.25">
      <c r="C351293" s="23" t="s">
        <v>939</v>
      </c>
    </row>
    <row r="351294" spans="3:3" x14ac:dyDescent="0.25">
      <c r="C351294" s="23" t="s">
        <v>940</v>
      </c>
    </row>
    <row r="351295" spans="3:3" x14ac:dyDescent="0.25">
      <c r="C351295" s="23" t="s">
        <v>941</v>
      </c>
    </row>
    <row r="351296" spans="3:3" x14ac:dyDescent="0.25">
      <c r="C351296" s="23" t="s">
        <v>942</v>
      </c>
    </row>
    <row r="351297" spans="3:3" x14ac:dyDescent="0.25">
      <c r="C351297" s="23" t="s">
        <v>943</v>
      </c>
    </row>
    <row r="351298" spans="3:3" x14ac:dyDescent="0.25">
      <c r="C351298" s="23" t="s">
        <v>944</v>
      </c>
    </row>
    <row r="351299" spans="3:3" x14ac:dyDescent="0.25">
      <c r="C351299" s="23" t="s">
        <v>945</v>
      </c>
    </row>
    <row r="351300" spans="3:3" x14ac:dyDescent="0.25">
      <c r="C351300" s="23" t="s">
        <v>946</v>
      </c>
    </row>
    <row r="351301" spans="3:3" x14ac:dyDescent="0.25">
      <c r="C351301" s="23" t="s">
        <v>947</v>
      </c>
    </row>
    <row r="351302" spans="3:3" x14ac:dyDescent="0.25">
      <c r="C351302" s="23" t="s">
        <v>948</v>
      </c>
    </row>
    <row r="351303" spans="3:3" x14ac:dyDescent="0.25">
      <c r="C351303" s="23" t="s">
        <v>949</v>
      </c>
    </row>
    <row r="351304" spans="3:3" x14ac:dyDescent="0.25">
      <c r="C351304" s="23" t="s">
        <v>950</v>
      </c>
    </row>
    <row r="351305" spans="3:3" x14ac:dyDescent="0.25">
      <c r="C351305" s="23" t="s">
        <v>951</v>
      </c>
    </row>
    <row r="351306" spans="3:3" x14ac:dyDescent="0.25">
      <c r="C351306" s="23" t="s">
        <v>952</v>
      </c>
    </row>
    <row r="351307" spans="3:3" x14ac:dyDescent="0.25">
      <c r="C351307" s="23" t="s">
        <v>953</v>
      </c>
    </row>
    <row r="351308" spans="3:3" x14ac:dyDescent="0.25">
      <c r="C351308" s="23" t="s">
        <v>954</v>
      </c>
    </row>
    <row r="351309" spans="3:3" x14ac:dyDescent="0.25">
      <c r="C351309" s="23" t="s">
        <v>955</v>
      </c>
    </row>
    <row r="351310" spans="3:3" x14ac:dyDescent="0.25">
      <c r="C351310" s="23" t="s">
        <v>956</v>
      </c>
    </row>
    <row r="351311" spans="3:3" x14ac:dyDescent="0.25">
      <c r="C351311" s="23" t="s">
        <v>957</v>
      </c>
    </row>
    <row r="351312" spans="3:3" x14ac:dyDescent="0.25">
      <c r="C351312" s="23" t="s">
        <v>958</v>
      </c>
    </row>
    <row r="351313" spans="3:3" x14ac:dyDescent="0.25">
      <c r="C351313" s="23" t="s">
        <v>959</v>
      </c>
    </row>
    <row r="351314" spans="3:3" x14ac:dyDescent="0.25">
      <c r="C351314" s="23" t="s">
        <v>960</v>
      </c>
    </row>
    <row r="351315" spans="3:3" x14ac:dyDescent="0.25">
      <c r="C351315" s="23" t="s">
        <v>961</v>
      </c>
    </row>
    <row r="351316" spans="3:3" x14ac:dyDescent="0.25">
      <c r="C351316" s="23" t="s">
        <v>962</v>
      </c>
    </row>
    <row r="351317" spans="3:3" x14ac:dyDescent="0.25">
      <c r="C351317" s="23" t="s">
        <v>963</v>
      </c>
    </row>
    <row r="351318" spans="3:3" x14ac:dyDescent="0.25">
      <c r="C351318" s="23" t="s">
        <v>964</v>
      </c>
    </row>
    <row r="351319" spans="3:3" x14ac:dyDescent="0.25">
      <c r="C351319" s="23" t="s">
        <v>965</v>
      </c>
    </row>
    <row r="351320" spans="3:3" x14ac:dyDescent="0.25">
      <c r="C351320" s="23" t="s">
        <v>966</v>
      </c>
    </row>
    <row r="351321" spans="3:3" x14ac:dyDescent="0.25">
      <c r="C351321" s="23" t="s">
        <v>967</v>
      </c>
    </row>
    <row r="351322" spans="3:3" x14ac:dyDescent="0.25">
      <c r="C351322" s="23" t="s">
        <v>968</v>
      </c>
    </row>
    <row r="351323" spans="3:3" x14ac:dyDescent="0.25">
      <c r="C351323" s="23" t="s">
        <v>969</v>
      </c>
    </row>
    <row r="351324" spans="3:3" x14ac:dyDescent="0.25">
      <c r="C351324" s="23" t="s">
        <v>970</v>
      </c>
    </row>
    <row r="351325" spans="3:3" x14ac:dyDescent="0.25">
      <c r="C351325" s="23" t="s">
        <v>971</v>
      </c>
    </row>
    <row r="351326" spans="3:3" x14ac:dyDescent="0.25">
      <c r="C351326" s="23" t="s">
        <v>972</v>
      </c>
    </row>
    <row r="351327" spans="3:3" x14ac:dyDescent="0.25">
      <c r="C351327" s="23" t="s">
        <v>973</v>
      </c>
    </row>
    <row r="351328" spans="3:3" x14ac:dyDescent="0.25">
      <c r="C351328" s="23" t="s">
        <v>974</v>
      </c>
    </row>
    <row r="351329" spans="3:3" x14ac:dyDescent="0.25">
      <c r="C351329" s="23" t="s">
        <v>975</v>
      </c>
    </row>
    <row r="351330" spans="3:3" x14ac:dyDescent="0.25">
      <c r="C351330" s="23" t="s">
        <v>976</v>
      </c>
    </row>
    <row r="351331" spans="3:3" x14ac:dyDescent="0.25">
      <c r="C351331" s="23" t="s">
        <v>977</v>
      </c>
    </row>
    <row r="351332" spans="3:3" x14ac:dyDescent="0.25">
      <c r="C351332" s="23" t="s">
        <v>978</v>
      </c>
    </row>
    <row r="351333" spans="3:3" x14ac:dyDescent="0.25">
      <c r="C351333" s="23" t="s">
        <v>979</v>
      </c>
    </row>
    <row r="351334" spans="3:3" x14ac:dyDescent="0.25">
      <c r="C351334" s="23" t="s">
        <v>980</v>
      </c>
    </row>
    <row r="351335" spans="3:3" x14ac:dyDescent="0.25">
      <c r="C351335" s="23" t="s">
        <v>981</v>
      </c>
    </row>
    <row r="351336" spans="3:3" x14ac:dyDescent="0.25">
      <c r="C351336" s="23" t="s">
        <v>982</v>
      </c>
    </row>
    <row r="351337" spans="3:3" x14ac:dyDescent="0.25">
      <c r="C351337" s="23" t="s">
        <v>983</v>
      </c>
    </row>
    <row r="351338" spans="3:3" x14ac:dyDescent="0.25">
      <c r="C351338" s="23" t="s">
        <v>984</v>
      </c>
    </row>
    <row r="351339" spans="3:3" x14ac:dyDescent="0.25">
      <c r="C351339" s="23" t="s">
        <v>985</v>
      </c>
    </row>
    <row r="351340" spans="3:3" x14ac:dyDescent="0.25">
      <c r="C351340" s="23" t="s">
        <v>986</v>
      </c>
    </row>
    <row r="351341" spans="3:3" x14ac:dyDescent="0.25">
      <c r="C351341" s="23" t="s">
        <v>987</v>
      </c>
    </row>
    <row r="351342" spans="3:3" x14ac:dyDescent="0.25">
      <c r="C351342" s="23" t="s">
        <v>988</v>
      </c>
    </row>
    <row r="351343" spans="3:3" x14ac:dyDescent="0.25">
      <c r="C351343" s="23" t="s">
        <v>989</v>
      </c>
    </row>
    <row r="351344" spans="3:3" x14ac:dyDescent="0.25">
      <c r="C351344" s="23" t="s">
        <v>990</v>
      </c>
    </row>
    <row r="351345" spans="3:3" x14ac:dyDescent="0.25">
      <c r="C351345" s="23" t="s">
        <v>991</v>
      </c>
    </row>
    <row r="351346" spans="3:3" x14ac:dyDescent="0.25">
      <c r="C351346" s="23" t="s">
        <v>992</v>
      </c>
    </row>
    <row r="351347" spans="3:3" x14ac:dyDescent="0.25">
      <c r="C351347" s="23" t="s">
        <v>993</v>
      </c>
    </row>
    <row r="351348" spans="3:3" x14ac:dyDescent="0.25">
      <c r="C351348" s="23" t="s">
        <v>994</v>
      </c>
    </row>
    <row r="351349" spans="3:3" x14ac:dyDescent="0.25">
      <c r="C351349" s="23" t="s">
        <v>995</v>
      </c>
    </row>
    <row r="351350" spans="3:3" x14ac:dyDescent="0.25">
      <c r="C351350" s="23" t="s">
        <v>996</v>
      </c>
    </row>
    <row r="351351" spans="3:3" x14ac:dyDescent="0.25">
      <c r="C351351" s="23" t="s">
        <v>997</v>
      </c>
    </row>
    <row r="351352" spans="3:3" x14ac:dyDescent="0.25">
      <c r="C351352" s="23" t="s">
        <v>998</v>
      </c>
    </row>
    <row r="351353" spans="3:3" x14ac:dyDescent="0.25">
      <c r="C351353" s="23" t="s">
        <v>999</v>
      </c>
    </row>
    <row r="351354" spans="3:3" x14ac:dyDescent="0.25">
      <c r="C351354" s="23" t="s">
        <v>1000</v>
      </c>
    </row>
    <row r="351355" spans="3:3" x14ac:dyDescent="0.25">
      <c r="C351355" s="23" t="s">
        <v>1001</v>
      </c>
    </row>
    <row r="351356" spans="3:3" x14ac:dyDescent="0.25">
      <c r="C351356" s="23" t="s">
        <v>1002</v>
      </c>
    </row>
    <row r="351357" spans="3:3" x14ac:dyDescent="0.25">
      <c r="C351357" s="23" t="s">
        <v>1003</v>
      </c>
    </row>
    <row r="351358" spans="3:3" x14ac:dyDescent="0.25">
      <c r="C351358" s="23" t="s">
        <v>1004</v>
      </c>
    </row>
    <row r="351359" spans="3:3" x14ac:dyDescent="0.25">
      <c r="C351359" s="23" t="s">
        <v>1005</v>
      </c>
    </row>
    <row r="351360" spans="3:3" x14ac:dyDescent="0.25">
      <c r="C351360" s="23" t="s">
        <v>1006</v>
      </c>
    </row>
    <row r="351361" spans="3:3" x14ac:dyDescent="0.25">
      <c r="C351361" s="23" t="s">
        <v>1007</v>
      </c>
    </row>
    <row r="351362" spans="3:3" x14ac:dyDescent="0.25">
      <c r="C351362" s="23" t="s">
        <v>1008</v>
      </c>
    </row>
    <row r="351363" spans="3:3" x14ac:dyDescent="0.25">
      <c r="C351363" s="23" t="s">
        <v>1009</v>
      </c>
    </row>
    <row r="351364" spans="3:3" x14ac:dyDescent="0.25">
      <c r="C351364" s="23" t="s">
        <v>1010</v>
      </c>
    </row>
    <row r="351365" spans="3:3" x14ac:dyDescent="0.25">
      <c r="C351365" s="23" t="s">
        <v>1011</v>
      </c>
    </row>
    <row r="351366" spans="3:3" x14ac:dyDescent="0.25">
      <c r="C351366" s="23" t="s">
        <v>1012</v>
      </c>
    </row>
    <row r="351367" spans="3:3" x14ac:dyDescent="0.25">
      <c r="C351367" s="23" t="s">
        <v>1013</v>
      </c>
    </row>
    <row r="351368" spans="3:3" x14ac:dyDescent="0.25">
      <c r="C351368" s="23" t="s">
        <v>1014</v>
      </c>
    </row>
    <row r="351369" spans="3:3" x14ac:dyDescent="0.25">
      <c r="C351369" s="23" t="s">
        <v>1015</v>
      </c>
    </row>
    <row r="351370" spans="3:3" x14ac:dyDescent="0.25">
      <c r="C351370" s="23" t="s">
        <v>1016</v>
      </c>
    </row>
    <row r="351371" spans="3:3" x14ac:dyDescent="0.25">
      <c r="C351371" s="23" t="s">
        <v>1017</v>
      </c>
    </row>
    <row r="351372" spans="3:3" x14ac:dyDescent="0.25">
      <c r="C351372" s="23" t="s">
        <v>1018</v>
      </c>
    </row>
    <row r="351373" spans="3:3" x14ac:dyDescent="0.25">
      <c r="C351373" s="23" t="s">
        <v>1019</v>
      </c>
    </row>
    <row r="351374" spans="3:3" x14ac:dyDescent="0.25">
      <c r="C351374" s="23" t="s">
        <v>1020</v>
      </c>
    </row>
    <row r="351375" spans="3:3" x14ac:dyDescent="0.25">
      <c r="C351375" s="23" t="s">
        <v>1021</v>
      </c>
    </row>
    <row r="351376" spans="3:3" x14ac:dyDescent="0.25">
      <c r="C351376" s="23" t="s">
        <v>1022</v>
      </c>
    </row>
    <row r="351377" spans="3:3" x14ac:dyDescent="0.25">
      <c r="C351377" s="23" t="s">
        <v>1023</v>
      </c>
    </row>
    <row r="351378" spans="3:3" x14ac:dyDescent="0.25">
      <c r="C351378" s="23" t="s">
        <v>1024</v>
      </c>
    </row>
    <row r="351379" spans="3:3" x14ac:dyDescent="0.25">
      <c r="C351379" s="23" t="s">
        <v>1025</v>
      </c>
    </row>
    <row r="351380" spans="3:3" x14ac:dyDescent="0.25">
      <c r="C351380" s="23" t="s">
        <v>1026</v>
      </c>
    </row>
    <row r="351381" spans="3:3" x14ac:dyDescent="0.25">
      <c r="C351381" s="23" t="s">
        <v>1027</v>
      </c>
    </row>
    <row r="351382" spans="3:3" x14ac:dyDescent="0.25">
      <c r="C351382" s="23" t="s">
        <v>1028</v>
      </c>
    </row>
    <row r="351383" spans="3:3" x14ac:dyDescent="0.25">
      <c r="C351383" s="23" t="s">
        <v>1029</v>
      </c>
    </row>
    <row r="351384" spans="3:3" x14ac:dyDescent="0.25">
      <c r="C351384" s="23" t="s">
        <v>1030</v>
      </c>
    </row>
    <row r="351385" spans="3:3" x14ac:dyDescent="0.25">
      <c r="C351385" s="23" t="s">
        <v>1031</v>
      </c>
    </row>
    <row r="351386" spans="3:3" x14ac:dyDescent="0.25">
      <c r="C351386" s="23" t="s">
        <v>1032</v>
      </c>
    </row>
    <row r="351387" spans="3:3" x14ac:dyDescent="0.25">
      <c r="C351387" s="23" t="s">
        <v>1033</v>
      </c>
    </row>
    <row r="351388" spans="3:3" x14ac:dyDescent="0.25">
      <c r="C351388" s="23" t="s">
        <v>1034</v>
      </c>
    </row>
    <row r="351389" spans="3:3" x14ac:dyDescent="0.25">
      <c r="C351389" s="23" t="s">
        <v>1035</v>
      </c>
    </row>
    <row r="351390" spans="3:3" x14ac:dyDescent="0.25">
      <c r="C351390" s="23" t="s">
        <v>1036</v>
      </c>
    </row>
    <row r="351391" spans="3:3" x14ac:dyDescent="0.25">
      <c r="C351391" s="23" t="s">
        <v>1037</v>
      </c>
    </row>
    <row r="351392" spans="3:3" x14ac:dyDescent="0.25">
      <c r="C351392" s="23" t="s">
        <v>1038</v>
      </c>
    </row>
    <row r="351393" spans="3:3" x14ac:dyDescent="0.25">
      <c r="C351393" s="23" t="s">
        <v>1039</v>
      </c>
    </row>
    <row r="351394" spans="3:3" x14ac:dyDescent="0.25">
      <c r="C351394" s="23" t="s">
        <v>1040</v>
      </c>
    </row>
    <row r="351395" spans="3:3" x14ac:dyDescent="0.25">
      <c r="C351395" s="23" t="s">
        <v>1041</v>
      </c>
    </row>
    <row r="351396" spans="3:3" x14ac:dyDescent="0.25">
      <c r="C351396" s="23" t="s">
        <v>1042</v>
      </c>
    </row>
    <row r="351397" spans="3:3" x14ac:dyDescent="0.25">
      <c r="C351397" s="23" t="s">
        <v>1043</v>
      </c>
    </row>
    <row r="351398" spans="3:3" x14ac:dyDescent="0.25">
      <c r="C351398" s="23" t="s">
        <v>1044</v>
      </c>
    </row>
    <row r="351399" spans="3:3" x14ac:dyDescent="0.25">
      <c r="C351399" s="23" t="s">
        <v>1045</v>
      </c>
    </row>
    <row r="351400" spans="3:3" x14ac:dyDescent="0.25">
      <c r="C351400" s="23" t="s">
        <v>1046</v>
      </c>
    </row>
    <row r="351401" spans="3:3" x14ac:dyDescent="0.25">
      <c r="C351401" s="23" t="s">
        <v>1047</v>
      </c>
    </row>
    <row r="351402" spans="3:3" x14ac:dyDescent="0.25">
      <c r="C351402" s="23" t="s">
        <v>1048</v>
      </c>
    </row>
    <row r="351403" spans="3:3" x14ac:dyDescent="0.25">
      <c r="C351403" s="23" t="s">
        <v>1049</v>
      </c>
    </row>
    <row r="351404" spans="3:3" x14ac:dyDescent="0.25">
      <c r="C351404" s="23" t="s">
        <v>1050</v>
      </c>
    </row>
    <row r="351405" spans="3:3" x14ac:dyDescent="0.25">
      <c r="C351405" s="23" t="s">
        <v>1051</v>
      </c>
    </row>
    <row r="351406" spans="3:3" x14ac:dyDescent="0.25">
      <c r="C351406" s="23" t="s">
        <v>1052</v>
      </c>
    </row>
    <row r="351407" spans="3:3" x14ac:dyDescent="0.25">
      <c r="C351407" s="23" t="s">
        <v>1053</v>
      </c>
    </row>
    <row r="351408" spans="3:3" x14ac:dyDescent="0.25">
      <c r="C351408" s="23" t="s">
        <v>1054</v>
      </c>
    </row>
    <row r="351409" spans="3:3" x14ac:dyDescent="0.25">
      <c r="C351409" s="23" t="s">
        <v>1055</v>
      </c>
    </row>
    <row r="351410" spans="3:3" x14ac:dyDescent="0.25">
      <c r="C351410" s="23" t="s">
        <v>1056</v>
      </c>
    </row>
    <row r="351411" spans="3:3" x14ac:dyDescent="0.25">
      <c r="C351411" s="23" t="s">
        <v>1057</v>
      </c>
    </row>
    <row r="351412" spans="3:3" x14ac:dyDescent="0.25">
      <c r="C351412" s="23" t="s">
        <v>1058</v>
      </c>
    </row>
    <row r="351413" spans="3:3" x14ac:dyDescent="0.25">
      <c r="C351413" s="23" t="s">
        <v>1059</v>
      </c>
    </row>
    <row r="351414" spans="3:3" x14ac:dyDescent="0.25">
      <c r="C351414" s="23" t="s">
        <v>1060</v>
      </c>
    </row>
    <row r="351415" spans="3:3" x14ac:dyDescent="0.25">
      <c r="C351415" s="23" t="s">
        <v>1061</v>
      </c>
    </row>
    <row r="351416" spans="3:3" x14ac:dyDescent="0.25">
      <c r="C351416" s="23" t="s">
        <v>1062</v>
      </c>
    </row>
    <row r="351417" spans="3:3" x14ac:dyDescent="0.25">
      <c r="C351417" s="23" t="s">
        <v>1063</v>
      </c>
    </row>
    <row r="351418" spans="3:3" x14ac:dyDescent="0.25">
      <c r="C351418" s="23" t="s">
        <v>1064</v>
      </c>
    </row>
    <row r="351419" spans="3:3" x14ac:dyDescent="0.25">
      <c r="C351419" s="23" t="s">
        <v>1065</v>
      </c>
    </row>
    <row r="351420" spans="3:3" x14ac:dyDescent="0.25">
      <c r="C351420" s="23" t="s">
        <v>1066</v>
      </c>
    </row>
    <row r="351421" spans="3:3" x14ac:dyDescent="0.25">
      <c r="C351421" s="23" t="s">
        <v>1067</v>
      </c>
    </row>
    <row r="351422" spans="3:3" x14ac:dyDescent="0.25">
      <c r="C351422" s="23" t="s">
        <v>1068</v>
      </c>
    </row>
    <row r="351423" spans="3:3" x14ac:dyDescent="0.25">
      <c r="C351423" s="23" t="s">
        <v>1069</v>
      </c>
    </row>
    <row r="351424" spans="3:3" x14ac:dyDescent="0.25">
      <c r="C351424" s="23" t="s">
        <v>1070</v>
      </c>
    </row>
    <row r="351425" spans="3:3" x14ac:dyDescent="0.25">
      <c r="C351425" s="23" t="s">
        <v>1071</v>
      </c>
    </row>
    <row r="351426" spans="3:3" x14ac:dyDescent="0.25">
      <c r="C351426" s="23" t="s">
        <v>1072</v>
      </c>
    </row>
    <row r="351427" spans="3:3" x14ac:dyDescent="0.25">
      <c r="C351427" s="23" t="s">
        <v>1073</v>
      </c>
    </row>
    <row r="351428" spans="3:3" x14ac:dyDescent="0.25">
      <c r="C351428" s="23" t="s">
        <v>1074</v>
      </c>
    </row>
    <row r="351429" spans="3:3" x14ac:dyDescent="0.25">
      <c r="C351429" s="23" t="s">
        <v>1075</v>
      </c>
    </row>
    <row r="351430" spans="3:3" x14ac:dyDescent="0.25">
      <c r="C351430" s="23" t="s">
        <v>1076</v>
      </c>
    </row>
    <row r="351431" spans="3:3" x14ac:dyDescent="0.25">
      <c r="C351431" s="23" t="s">
        <v>1077</v>
      </c>
    </row>
    <row r="351432" spans="3:3" x14ac:dyDescent="0.25">
      <c r="C351432" s="23" t="s">
        <v>1078</v>
      </c>
    </row>
    <row r="351433" spans="3:3" x14ac:dyDescent="0.25">
      <c r="C351433" s="23" t="s">
        <v>1079</v>
      </c>
    </row>
    <row r="351434" spans="3:3" x14ac:dyDescent="0.25">
      <c r="C351434" s="23" t="s">
        <v>1080</v>
      </c>
    </row>
    <row r="351435" spans="3:3" x14ac:dyDescent="0.25">
      <c r="C351435" s="23" t="s">
        <v>1081</v>
      </c>
    </row>
    <row r="351436" spans="3:3" x14ac:dyDescent="0.25">
      <c r="C351436" s="23" t="s">
        <v>1082</v>
      </c>
    </row>
    <row r="351437" spans="3:3" x14ac:dyDescent="0.25">
      <c r="C351437" s="23" t="s">
        <v>1083</v>
      </c>
    </row>
    <row r="351438" spans="3:3" x14ac:dyDescent="0.25">
      <c r="C351438" s="23" t="s">
        <v>1084</v>
      </c>
    </row>
    <row r="351439" spans="3:3" x14ac:dyDescent="0.25">
      <c r="C351439" s="23" t="s">
        <v>1085</v>
      </c>
    </row>
    <row r="351440" spans="3:3" x14ac:dyDescent="0.25">
      <c r="C351440" s="23" t="s">
        <v>1086</v>
      </c>
    </row>
    <row r="351441" spans="3:3" x14ac:dyDescent="0.25">
      <c r="C351441" s="23" t="s">
        <v>1087</v>
      </c>
    </row>
    <row r="351442" spans="3:3" x14ac:dyDescent="0.25">
      <c r="C351442" s="23" t="s">
        <v>1088</v>
      </c>
    </row>
    <row r="351443" spans="3:3" x14ac:dyDescent="0.25">
      <c r="C351443" s="23" t="s">
        <v>1089</v>
      </c>
    </row>
    <row r="351444" spans="3:3" x14ac:dyDescent="0.25">
      <c r="C351444" s="23" t="s">
        <v>1090</v>
      </c>
    </row>
    <row r="351445" spans="3:3" x14ac:dyDescent="0.25">
      <c r="C351445" s="23" t="s">
        <v>1091</v>
      </c>
    </row>
    <row r="351446" spans="3:3" x14ac:dyDescent="0.25">
      <c r="C351446" s="23" t="s">
        <v>1092</v>
      </c>
    </row>
    <row r="351447" spans="3:3" x14ac:dyDescent="0.25">
      <c r="C351447" s="23" t="s">
        <v>1093</v>
      </c>
    </row>
    <row r="351448" spans="3:3" x14ac:dyDescent="0.25">
      <c r="C351448" s="23" t="s">
        <v>1094</v>
      </c>
    </row>
    <row r="351449" spans="3:3" x14ac:dyDescent="0.25">
      <c r="C351449" s="23" t="s">
        <v>1095</v>
      </c>
    </row>
    <row r="351450" spans="3:3" x14ac:dyDescent="0.25">
      <c r="C351450" s="23" t="s">
        <v>1096</v>
      </c>
    </row>
    <row r="351451" spans="3:3" x14ac:dyDescent="0.25">
      <c r="C351451" s="23" t="s">
        <v>1097</v>
      </c>
    </row>
    <row r="351452" spans="3:3" x14ac:dyDescent="0.25">
      <c r="C351452" s="23" t="s">
        <v>1098</v>
      </c>
    </row>
    <row r="351453" spans="3:3" x14ac:dyDescent="0.25">
      <c r="C351453" s="23" t="s">
        <v>1099</v>
      </c>
    </row>
    <row r="351454" spans="3:3" x14ac:dyDescent="0.25">
      <c r="C351454" s="23" t="s">
        <v>1100</v>
      </c>
    </row>
    <row r="351455" spans="3:3" x14ac:dyDescent="0.25">
      <c r="C351455" s="23" t="s">
        <v>1101</v>
      </c>
    </row>
    <row r="351456" spans="3:3" x14ac:dyDescent="0.25">
      <c r="C351456" s="23" t="s">
        <v>1102</v>
      </c>
    </row>
    <row r="351457" spans="3:3" x14ac:dyDescent="0.25">
      <c r="C351457" s="23" t="s">
        <v>1103</v>
      </c>
    </row>
    <row r="351458" spans="3:3" x14ac:dyDescent="0.25">
      <c r="C351458" s="23" t="s">
        <v>1104</v>
      </c>
    </row>
    <row r="351459" spans="3:3" x14ac:dyDescent="0.25">
      <c r="C351459" s="23" t="s">
        <v>1105</v>
      </c>
    </row>
    <row r="351460" spans="3:3" x14ac:dyDescent="0.25">
      <c r="C351460" s="23" t="s">
        <v>1106</v>
      </c>
    </row>
    <row r="351461" spans="3:3" x14ac:dyDescent="0.25">
      <c r="C351461" s="23" t="s">
        <v>1107</v>
      </c>
    </row>
    <row r="351462" spans="3:3" x14ac:dyDescent="0.25">
      <c r="C351462" s="23" t="s">
        <v>1108</v>
      </c>
    </row>
    <row r="351463" spans="3:3" x14ac:dyDescent="0.25">
      <c r="C351463" s="23" t="s">
        <v>1109</v>
      </c>
    </row>
    <row r="351464" spans="3:3" x14ac:dyDescent="0.25">
      <c r="C351464" s="23" t="s">
        <v>1110</v>
      </c>
    </row>
    <row r="351465" spans="3:3" x14ac:dyDescent="0.25">
      <c r="C351465" s="23" t="s">
        <v>1111</v>
      </c>
    </row>
    <row r="351466" spans="3:3" x14ac:dyDescent="0.25">
      <c r="C351466" s="23" t="s">
        <v>1112</v>
      </c>
    </row>
    <row r="351467" spans="3:3" x14ac:dyDescent="0.25">
      <c r="C351467" s="23" t="s">
        <v>1113</v>
      </c>
    </row>
    <row r="351468" spans="3:3" x14ac:dyDescent="0.25">
      <c r="C351468" s="23" t="s">
        <v>1114</v>
      </c>
    </row>
    <row r="351469" spans="3:3" x14ac:dyDescent="0.25">
      <c r="C351469" s="23" t="s">
        <v>1115</v>
      </c>
    </row>
    <row r="351470" spans="3:3" x14ac:dyDescent="0.25">
      <c r="C351470" s="23" t="s">
        <v>1116</v>
      </c>
    </row>
    <row r="351471" spans="3:3" x14ac:dyDescent="0.25">
      <c r="C351471" s="23" t="s">
        <v>1117</v>
      </c>
    </row>
    <row r="351472" spans="3:3" x14ac:dyDescent="0.25">
      <c r="C351472" s="23" t="s">
        <v>1118</v>
      </c>
    </row>
    <row r="351473" spans="3:3" x14ac:dyDescent="0.25">
      <c r="C351473" s="23" t="s">
        <v>1119</v>
      </c>
    </row>
    <row r="351474" spans="3:3" x14ac:dyDescent="0.25">
      <c r="C351474" s="23" t="s">
        <v>1120</v>
      </c>
    </row>
    <row r="351475" spans="3:3" x14ac:dyDescent="0.25">
      <c r="C351475" s="23" t="s">
        <v>1121</v>
      </c>
    </row>
    <row r="351476" spans="3:3" x14ac:dyDescent="0.25">
      <c r="C351476" s="23" t="s">
        <v>1122</v>
      </c>
    </row>
    <row r="351477" spans="3:3" x14ac:dyDescent="0.25">
      <c r="C351477" s="23" t="s">
        <v>1123</v>
      </c>
    </row>
    <row r="351478" spans="3:3" x14ac:dyDescent="0.25">
      <c r="C351478" s="23" t="s">
        <v>1124</v>
      </c>
    </row>
    <row r="351479" spans="3:3" x14ac:dyDescent="0.25">
      <c r="C351479" s="23" t="s">
        <v>1125</v>
      </c>
    </row>
    <row r="351480" spans="3:3" x14ac:dyDescent="0.25">
      <c r="C351480" s="23" t="s">
        <v>1126</v>
      </c>
    </row>
    <row r="351481" spans="3:3" x14ac:dyDescent="0.25">
      <c r="C351481" s="23" t="s">
        <v>1127</v>
      </c>
    </row>
    <row r="351482" spans="3:3" x14ac:dyDescent="0.25">
      <c r="C351482" s="23" t="s">
        <v>1128</v>
      </c>
    </row>
    <row r="351483" spans="3:3" x14ac:dyDescent="0.25">
      <c r="C351483" s="23" t="s">
        <v>1129</v>
      </c>
    </row>
    <row r="351484" spans="3:3" x14ac:dyDescent="0.25">
      <c r="C351484" s="23" t="s">
        <v>1130</v>
      </c>
    </row>
    <row r="351485" spans="3:3" x14ac:dyDescent="0.25">
      <c r="C351485" s="23" t="s">
        <v>1131</v>
      </c>
    </row>
    <row r="351486" spans="3:3" x14ac:dyDescent="0.25">
      <c r="C351486" s="23" t="s">
        <v>1132</v>
      </c>
    </row>
    <row r="351487" spans="3:3" x14ac:dyDescent="0.25">
      <c r="C351487" s="23" t="s">
        <v>1133</v>
      </c>
    </row>
    <row r="351488" spans="3:3" x14ac:dyDescent="0.25">
      <c r="C351488" s="23" t="s">
        <v>1134</v>
      </c>
    </row>
    <row r="351489" spans="3:3" x14ac:dyDescent="0.25">
      <c r="C351489" s="23" t="s">
        <v>1135</v>
      </c>
    </row>
    <row r="351490" spans="3:3" x14ac:dyDescent="0.25">
      <c r="C351490" s="23" t="s">
        <v>1136</v>
      </c>
    </row>
    <row r="351491" spans="3:3" x14ac:dyDescent="0.25">
      <c r="C351491" s="23" t="s">
        <v>1137</v>
      </c>
    </row>
    <row r="351492" spans="3:3" x14ac:dyDescent="0.25">
      <c r="C351492" s="23" t="s">
        <v>1138</v>
      </c>
    </row>
    <row r="351493" spans="3:3" x14ac:dyDescent="0.25">
      <c r="C351493" s="23" t="s">
        <v>1139</v>
      </c>
    </row>
    <row r="351494" spans="3:3" x14ac:dyDescent="0.25">
      <c r="C351494" s="23" t="s">
        <v>1140</v>
      </c>
    </row>
    <row r="351495" spans="3:3" x14ac:dyDescent="0.25">
      <c r="C351495" s="23" t="s">
        <v>1141</v>
      </c>
    </row>
    <row r="351496" spans="3:3" x14ac:dyDescent="0.25">
      <c r="C351496" s="23" t="s">
        <v>1142</v>
      </c>
    </row>
    <row r="351497" spans="3:3" x14ac:dyDescent="0.25">
      <c r="C351497" s="23" t="s">
        <v>1143</v>
      </c>
    </row>
    <row r="351498" spans="3:3" x14ac:dyDescent="0.25">
      <c r="C351498" s="23" t="s">
        <v>1144</v>
      </c>
    </row>
    <row r="351499" spans="3:3" x14ac:dyDescent="0.25">
      <c r="C351499" s="23" t="s">
        <v>1145</v>
      </c>
    </row>
    <row r="351500" spans="3:3" x14ac:dyDescent="0.25">
      <c r="C351500" s="23" t="s">
        <v>1146</v>
      </c>
    </row>
    <row r="351501" spans="3:3" x14ac:dyDescent="0.25">
      <c r="C351501" s="23" t="s">
        <v>1147</v>
      </c>
    </row>
    <row r="351502" spans="3:3" x14ac:dyDescent="0.25">
      <c r="C351502" s="23" t="s">
        <v>1148</v>
      </c>
    </row>
    <row r="351503" spans="3:3" x14ac:dyDescent="0.25">
      <c r="C351503" s="23" t="s">
        <v>1149</v>
      </c>
    </row>
    <row r="351504" spans="3:3" x14ac:dyDescent="0.25">
      <c r="C351504" s="23" t="s">
        <v>1150</v>
      </c>
    </row>
    <row r="351505" spans="3:3" x14ac:dyDescent="0.25">
      <c r="C351505" s="23" t="s">
        <v>1151</v>
      </c>
    </row>
    <row r="351506" spans="3:3" x14ac:dyDescent="0.25">
      <c r="C351506" s="23" t="s">
        <v>1152</v>
      </c>
    </row>
    <row r="351507" spans="3:3" x14ac:dyDescent="0.25">
      <c r="C351507" s="23" t="s">
        <v>1153</v>
      </c>
    </row>
    <row r="351508" spans="3:3" x14ac:dyDescent="0.25">
      <c r="C351508" s="23" t="s">
        <v>1154</v>
      </c>
    </row>
    <row r="351509" spans="3:3" x14ac:dyDescent="0.25">
      <c r="C351509" s="23" t="s">
        <v>1155</v>
      </c>
    </row>
    <row r="351510" spans="3:3" x14ac:dyDescent="0.25">
      <c r="C351510" s="23" t="s">
        <v>1156</v>
      </c>
    </row>
    <row r="351511" spans="3:3" x14ac:dyDescent="0.25">
      <c r="C351511" s="23" t="s">
        <v>1157</v>
      </c>
    </row>
    <row r="351512" spans="3:3" x14ac:dyDescent="0.25">
      <c r="C351512" s="23" t="s">
        <v>1158</v>
      </c>
    </row>
    <row r="351513" spans="3:3" x14ac:dyDescent="0.25">
      <c r="C351513" s="23" t="s">
        <v>1159</v>
      </c>
    </row>
    <row r="351514" spans="3:3" x14ac:dyDescent="0.25">
      <c r="C351514" s="23" t="s">
        <v>1160</v>
      </c>
    </row>
    <row r="351515" spans="3:3" x14ac:dyDescent="0.25">
      <c r="C351515" s="23" t="s">
        <v>1161</v>
      </c>
    </row>
    <row r="351516" spans="3:3" x14ac:dyDescent="0.25">
      <c r="C351516" s="23" t="s">
        <v>1162</v>
      </c>
    </row>
    <row r="351517" spans="3:3" x14ac:dyDescent="0.25">
      <c r="C351517" s="23" t="s">
        <v>1163</v>
      </c>
    </row>
    <row r="351518" spans="3:3" x14ac:dyDescent="0.25">
      <c r="C351518" s="23" t="s">
        <v>1164</v>
      </c>
    </row>
    <row r="351519" spans="3:3" x14ac:dyDescent="0.25">
      <c r="C351519" s="23" t="s">
        <v>1165</v>
      </c>
    </row>
    <row r="351520" spans="3:3" x14ac:dyDescent="0.25">
      <c r="C351520" s="23" t="s">
        <v>1166</v>
      </c>
    </row>
    <row r="351521" spans="3:3" x14ac:dyDescent="0.25">
      <c r="C351521" s="23" t="s">
        <v>1167</v>
      </c>
    </row>
    <row r="351522" spans="3:3" x14ac:dyDescent="0.25">
      <c r="C351522" s="23" t="s">
        <v>1168</v>
      </c>
    </row>
    <row r="351523" spans="3:3" x14ac:dyDescent="0.25">
      <c r="C351523" s="23" t="s">
        <v>1169</v>
      </c>
    </row>
    <row r="351524" spans="3:3" x14ac:dyDescent="0.25">
      <c r="C351524" s="23" t="s">
        <v>1170</v>
      </c>
    </row>
    <row r="351525" spans="3:3" x14ac:dyDescent="0.25">
      <c r="C351525" s="23" t="s">
        <v>1171</v>
      </c>
    </row>
    <row r="351526" spans="3:3" x14ac:dyDescent="0.25">
      <c r="C351526" s="23" t="s">
        <v>1172</v>
      </c>
    </row>
    <row r="351527" spans="3:3" x14ac:dyDescent="0.25">
      <c r="C351527" s="23" t="s">
        <v>1173</v>
      </c>
    </row>
    <row r="351528" spans="3:3" x14ac:dyDescent="0.25">
      <c r="C351528" s="23" t="s">
        <v>1174</v>
      </c>
    </row>
    <row r="351529" spans="3:3" x14ac:dyDescent="0.25">
      <c r="C351529" s="23" t="s">
        <v>1175</v>
      </c>
    </row>
    <row r="351530" spans="3:3" x14ac:dyDescent="0.25">
      <c r="C351530" s="23" t="s">
        <v>1176</v>
      </c>
    </row>
    <row r="351531" spans="3:3" x14ac:dyDescent="0.25">
      <c r="C351531" s="23" t="s">
        <v>1177</v>
      </c>
    </row>
    <row r="351532" spans="3:3" x14ac:dyDescent="0.25">
      <c r="C351532" s="23" t="s">
        <v>1178</v>
      </c>
    </row>
    <row r="351533" spans="3:3" x14ac:dyDescent="0.25">
      <c r="C351533" s="23" t="s">
        <v>1179</v>
      </c>
    </row>
    <row r="351534" spans="3:3" x14ac:dyDescent="0.25">
      <c r="C351534" s="23" t="s">
        <v>1180</v>
      </c>
    </row>
    <row r="351535" spans="3:3" x14ac:dyDescent="0.25">
      <c r="C351535" s="23" t="s">
        <v>1181</v>
      </c>
    </row>
    <row r="351536" spans="3:3" x14ac:dyDescent="0.25">
      <c r="C351536" s="23" t="s">
        <v>1182</v>
      </c>
    </row>
    <row r="351537" spans="3:3" x14ac:dyDescent="0.25">
      <c r="C351537" s="23" t="s">
        <v>1183</v>
      </c>
    </row>
    <row r="351538" spans="3:3" x14ac:dyDescent="0.25">
      <c r="C351538" s="23" t="s">
        <v>1184</v>
      </c>
    </row>
    <row r="351539" spans="3:3" x14ac:dyDescent="0.25">
      <c r="C351539" s="23" t="s">
        <v>1185</v>
      </c>
    </row>
    <row r="351540" spans="3:3" x14ac:dyDescent="0.25">
      <c r="C351540" s="23" t="s">
        <v>1186</v>
      </c>
    </row>
    <row r="351541" spans="3:3" x14ac:dyDescent="0.25">
      <c r="C351541" s="23" t="s">
        <v>1187</v>
      </c>
    </row>
    <row r="351542" spans="3:3" x14ac:dyDescent="0.25">
      <c r="C351542" s="23" t="s">
        <v>1188</v>
      </c>
    </row>
    <row r="351543" spans="3:3" x14ac:dyDescent="0.25">
      <c r="C351543" s="23" t="s">
        <v>1189</v>
      </c>
    </row>
    <row r="351544" spans="3:3" x14ac:dyDescent="0.25">
      <c r="C351544" s="23" t="s">
        <v>1190</v>
      </c>
    </row>
    <row r="351545" spans="3:3" x14ac:dyDescent="0.25">
      <c r="C351545" s="23" t="s">
        <v>1191</v>
      </c>
    </row>
    <row r="351546" spans="3:3" x14ac:dyDescent="0.25">
      <c r="C351546" s="23" t="s">
        <v>1192</v>
      </c>
    </row>
    <row r="351547" spans="3:3" x14ac:dyDescent="0.25">
      <c r="C351547" s="23" t="s">
        <v>1193</v>
      </c>
    </row>
    <row r="351548" spans="3:3" x14ac:dyDescent="0.25">
      <c r="C351548" s="23" t="s">
        <v>1194</v>
      </c>
    </row>
    <row r="351549" spans="3:3" x14ac:dyDescent="0.25">
      <c r="C351549" s="23" t="s">
        <v>1195</v>
      </c>
    </row>
    <row r="351550" spans="3:3" x14ac:dyDescent="0.25">
      <c r="C351550" s="23" t="s">
        <v>1196</v>
      </c>
    </row>
    <row r="351551" spans="3:3" x14ac:dyDescent="0.25">
      <c r="C351551" s="23" t="s">
        <v>1197</v>
      </c>
    </row>
    <row r="351552" spans="3:3" x14ac:dyDescent="0.25">
      <c r="C351552" s="23" t="s">
        <v>1198</v>
      </c>
    </row>
    <row r="351553" spans="3:3" x14ac:dyDescent="0.25">
      <c r="C351553" s="23" t="s">
        <v>1199</v>
      </c>
    </row>
    <row r="351554" spans="3:3" x14ac:dyDescent="0.25">
      <c r="C351554" s="23" t="s">
        <v>1200</v>
      </c>
    </row>
    <row r="351555" spans="3:3" x14ac:dyDescent="0.25">
      <c r="C351555" s="23" t="s">
        <v>1201</v>
      </c>
    </row>
    <row r="351556" spans="3:3" x14ac:dyDescent="0.25">
      <c r="C351556" s="23" t="s">
        <v>1202</v>
      </c>
    </row>
    <row r="351557" spans="3:3" x14ac:dyDescent="0.25">
      <c r="C351557" s="23" t="s">
        <v>1203</v>
      </c>
    </row>
    <row r="351558" spans="3:3" x14ac:dyDescent="0.25">
      <c r="C351558" s="23" t="s">
        <v>1204</v>
      </c>
    </row>
    <row r="351559" spans="3:3" x14ac:dyDescent="0.25">
      <c r="C351559" s="23" t="s">
        <v>1205</v>
      </c>
    </row>
    <row r="351560" spans="3:3" x14ac:dyDescent="0.25">
      <c r="C351560" s="23" t="s">
        <v>1206</v>
      </c>
    </row>
    <row r="351561" spans="3:3" x14ac:dyDescent="0.25">
      <c r="C351561" s="23" t="s">
        <v>1207</v>
      </c>
    </row>
    <row r="351562" spans="3:3" x14ac:dyDescent="0.25">
      <c r="C351562" s="23" t="s">
        <v>1208</v>
      </c>
    </row>
    <row r="351563" spans="3:3" x14ac:dyDescent="0.25">
      <c r="C351563" s="23" t="s">
        <v>1209</v>
      </c>
    </row>
    <row r="351564" spans="3:3" x14ac:dyDescent="0.25">
      <c r="C351564" s="23" t="s">
        <v>1210</v>
      </c>
    </row>
    <row r="351565" spans="3:3" x14ac:dyDescent="0.25">
      <c r="C351565" s="23" t="s">
        <v>1211</v>
      </c>
    </row>
    <row r="351566" spans="3:3" x14ac:dyDescent="0.25">
      <c r="C351566" s="23" t="s">
        <v>1212</v>
      </c>
    </row>
    <row r="351567" spans="3:3" x14ac:dyDescent="0.25">
      <c r="C351567" s="23" t="s">
        <v>1213</v>
      </c>
    </row>
    <row r="351568" spans="3:3" x14ac:dyDescent="0.25">
      <c r="C351568" s="23" t="s">
        <v>1214</v>
      </c>
    </row>
    <row r="351569" spans="3:3" x14ac:dyDescent="0.25">
      <c r="C351569" s="23" t="s">
        <v>1215</v>
      </c>
    </row>
    <row r="351570" spans="3:3" x14ac:dyDescent="0.25">
      <c r="C351570" s="23" t="s">
        <v>1216</v>
      </c>
    </row>
    <row r="351571" spans="3:3" x14ac:dyDescent="0.25">
      <c r="C351571" s="23" t="s">
        <v>1217</v>
      </c>
    </row>
    <row r="351572" spans="3:3" x14ac:dyDescent="0.25">
      <c r="C351572" s="23" t="s">
        <v>1218</v>
      </c>
    </row>
    <row r="351573" spans="3:3" x14ac:dyDescent="0.25">
      <c r="C351573" s="23" t="s">
        <v>1219</v>
      </c>
    </row>
    <row r="351574" spans="3:3" x14ac:dyDescent="0.25">
      <c r="C351574" s="23" t="s">
        <v>1220</v>
      </c>
    </row>
    <row r="351575" spans="3:3" x14ac:dyDescent="0.25">
      <c r="C351575" s="23" t="s">
        <v>1221</v>
      </c>
    </row>
    <row r="351576" spans="3:3" x14ac:dyDescent="0.25">
      <c r="C351576" s="23" t="s">
        <v>1222</v>
      </c>
    </row>
    <row r="351577" spans="3:3" x14ac:dyDescent="0.25">
      <c r="C351577" s="23" t="s">
        <v>1223</v>
      </c>
    </row>
    <row r="351578" spans="3:3" x14ac:dyDescent="0.25">
      <c r="C351578" s="23" t="s">
        <v>1224</v>
      </c>
    </row>
    <row r="351579" spans="3:3" x14ac:dyDescent="0.25">
      <c r="C351579" s="23" t="s">
        <v>1225</v>
      </c>
    </row>
    <row r="351580" spans="3:3" x14ac:dyDescent="0.25">
      <c r="C351580" s="23" t="s">
        <v>1226</v>
      </c>
    </row>
    <row r="351581" spans="3:3" x14ac:dyDescent="0.25">
      <c r="C351581" s="23" t="s">
        <v>1227</v>
      </c>
    </row>
    <row r="351582" spans="3:3" x14ac:dyDescent="0.25">
      <c r="C351582" s="23" t="s">
        <v>1228</v>
      </c>
    </row>
    <row r="351583" spans="3:3" x14ac:dyDescent="0.25">
      <c r="C351583" s="23" t="s">
        <v>1229</v>
      </c>
    </row>
    <row r="351584" spans="3:3" x14ac:dyDescent="0.25">
      <c r="C351584" s="23" t="s">
        <v>1230</v>
      </c>
    </row>
    <row r="351585" spans="3:3" x14ac:dyDescent="0.25">
      <c r="C351585" s="23" t="s">
        <v>1231</v>
      </c>
    </row>
    <row r="351586" spans="3:3" x14ac:dyDescent="0.25">
      <c r="C351586" s="23" t="s">
        <v>1232</v>
      </c>
    </row>
    <row r="351587" spans="3:3" x14ac:dyDescent="0.25">
      <c r="C351587" s="23" t="s">
        <v>1233</v>
      </c>
    </row>
    <row r="351588" spans="3:3" x14ac:dyDescent="0.25">
      <c r="C351588" s="23" t="s">
        <v>1234</v>
      </c>
    </row>
    <row r="351589" spans="3:3" x14ac:dyDescent="0.25">
      <c r="C351589" s="23" t="s">
        <v>1235</v>
      </c>
    </row>
    <row r="351590" spans="3:3" x14ac:dyDescent="0.25">
      <c r="C351590" s="23" t="s">
        <v>1236</v>
      </c>
    </row>
    <row r="351591" spans="3:3" x14ac:dyDescent="0.25">
      <c r="C351591" s="23" t="s">
        <v>1237</v>
      </c>
    </row>
    <row r="351592" spans="3:3" x14ac:dyDescent="0.25">
      <c r="C351592" s="23" t="s">
        <v>1238</v>
      </c>
    </row>
    <row r="351593" spans="3:3" x14ac:dyDescent="0.25">
      <c r="C351593" s="23" t="s">
        <v>1239</v>
      </c>
    </row>
    <row r="351594" spans="3:3" x14ac:dyDescent="0.25">
      <c r="C351594" s="23" t="s">
        <v>1240</v>
      </c>
    </row>
    <row r="351595" spans="3:3" x14ac:dyDescent="0.25">
      <c r="C351595" s="23" t="s">
        <v>1241</v>
      </c>
    </row>
    <row r="351596" spans="3:3" x14ac:dyDescent="0.25">
      <c r="C351596" s="23" t="s">
        <v>1242</v>
      </c>
    </row>
    <row r="351597" spans="3:3" x14ac:dyDescent="0.25">
      <c r="C351597" s="23" t="s">
        <v>1243</v>
      </c>
    </row>
    <row r="351598" spans="3:3" x14ac:dyDescent="0.25">
      <c r="C351598" s="23" t="s">
        <v>1244</v>
      </c>
    </row>
    <row r="351599" spans="3:3" x14ac:dyDescent="0.25">
      <c r="C351599" s="23" t="s">
        <v>1245</v>
      </c>
    </row>
    <row r="351600" spans="3:3" x14ac:dyDescent="0.25">
      <c r="C351600" s="23" t="s">
        <v>1246</v>
      </c>
    </row>
    <row r="351601" spans="3:3" x14ac:dyDescent="0.25">
      <c r="C351601" s="23" t="s">
        <v>1247</v>
      </c>
    </row>
    <row r="351602" spans="3:3" x14ac:dyDescent="0.25">
      <c r="C351602" s="23" t="s">
        <v>1248</v>
      </c>
    </row>
    <row r="351603" spans="3:3" x14ac:dyDescent="0.25">
      <c r="C351603" s="23" t="s">
        <v>1249</v>
      </c>
    </row>
    <row r="351604" spans="3:3" x14ac:dyDescent="0.25">
      <c r="C351604" s="23" t="s">
        <v>1250</v>
      </c>
    </row>
    <row r="351605" spans="3:3" x14ac:dyDescent="0.25">
      <c r="C351605" s="23" t="s">
        <v>1251</v>
      </c>
    </row>
    <row r="351606" spans="3:3" x14ac:dyDescent="0.25">
      <c r="C351606" s="23" t="s">
        <v>1252</v>
      </c>
    </row>
    <row r="351607" spans="3:3" x14ac:dyDescent="0.25">
      <c r="C351607" s="23" t="s">
        <v>1253</v>
      </c>
    </row>
    <row r="351608" spans="3:3" x14ac:dyDescent="0.25">
      <c r="C351608" s="23" t="s">
        <v>1254</v>
      </c>
    </row>
    <row r="351609" spans="3:3" x14ac:dyDescent="0.25">
      <c r="C351609" s="23" t="s">
        <v>1255</v>
      </c>
    </row>
    <row r="351610" spans="3:3" x14ac:dyDescent="0.25">
      <c r="C351610" s="23" t="s">
        <v>1256</v>
      </c>
    </row>
    <row r="351611" spans="3:3" x14ac:dyDescent="0.25">
      <c r="C351611" s="23" t="s">
        <v>1257</v>
      </c>
    </row>
    <row r="351612" spans="3:3" x14ac:dyDescent="0.25">
      <c r="C351612" s="23" t="s">
        <v>1258</v>
      </c>
    </row>
    <row r="351613" spans="3:3" x14ac:dyDescent="0.25">
      <c r="C351613" s="23" t="s">
        <v>1259</v>
      </c>
    </row>
    <row r="351614" spans="3:3" x14ac:dyDescent="0.25">
      <c r="C351614" s="23" t="s">
        <v>1260</v>
      </c>
    </row>
    <row r="351615" spans="3:3" x14ac:dyDescent="0.25">
      <c r="C351615" s="23" t="s">
        <v>1261</v>
      </c>
    </row>
    <row r="351616" spans="3:3" x14ac:dyDescent="0.25">
      <c r="C351616" s="23" t="s">
        <v>1262</v>
      </c>
    </row>
    <row r="351617" spans="3:3" x14ac:dyDescent="0.25">
      <c r="C351617" s="23" t="s">
        <v>1263</v>
      </c>
    </row>
    <row r="351618" spans="3:3" x14ac:dyDescent="0.25">
      <c r="C351618" s="23" t="s">
        <v>1264</v>
      </c>
    </row>
    <row r="351619" spans="3:3" x14ac:dyDescent="0.25">
      <c r="C351619" s="23" t="s">
        <v>1265</v>
      </c>
    </row>
    <row r="351620" spans="3:3" x14ac:dyDescent="0.25">
      <c r="C351620" s="23" t="s">
        <v>1266</v>
      </c>
    </row>
    <row r="351621" spans="3:3" x14ac:dyDescent="0.25">
      <c r="C351621" s="23" t="s">
        <v>1267</v>
      </c>
    </row>
    <row r="351622" spans="3:3" x14ac:dyDescent="0.25">
      <c r="C351622" s="23" t="s">
        <v>1268</v>
      </c>
    </row>
    <row r="351623" spans="3:3" x14ac:dyDescent="0.25">
      <c r="C351623" s="23" t="s">
        <v>1269</v>
      </c>
    </row>
    <row r="351624" spans="3:3" x14ac:dyDescent="0.25">
      <c r="C351624" s="23" t="s">
        <v>1270</v>
      </c>
    </row>
    <row r="351625" spans="3:3" x14ac:dyDescent="0.25">
      <c r="C351625" s="23" t="s">
        <v>1271</v>
      </c>
    </row>
    <row r="351626" spans="3:3" x14ac:dyDescent="0.25">
      <c r="C351626" s="23" t="s">
        <v>1272</v>
      </c>
    </row>
    <row r="351627" spans="3:3" x14ac:dyDescent="0.25">
      <c r="C351627" s="23" t="s">
        <v>1273</v>
      </c>
    </row>
    <row r="351628" spans="3:3" x14ac:dyDescent="0.25">
      <c r="C351628" s="23" t="s">
        <v>1274</v>
      </c>
    </row>
    <row r="351629" spans="3:3" x14ac:dyDescent="0.25">
      <c r="C351629" s="23" t="s">
        <v>1275</v>
      </c>
    </row>
    <row r="351630" spans="3:3" x14ac:dyDescent="0.25">
      <c r="C351630" s="23" t="s">
        <v>1276</v>
      </c>
    </row>
    <row r="351631" spans="3:3" x14ac:dyDescent="0.25">
      <c r="C351631" s="23" t="s">
        <v>1277</v>
      </c>
    </row>
    <row r="351632" spans="3:3" x14ac:dyDescent="0.25">
      <c r="C351632" s="23" t="s">
        <v>1278</v>
      </c>
    </row>
    <row r="351633" spans="3:3" x14ac:dyDescent="0.25">
      <c r="C351633" s="23" t="s">
        <v>1279</v>
      </c>
    </row>
    <row r="351634" spans="3:3" x14ac:dyDescent="0.25">
      <c r="C351634" s="23" t="s">
        <v>1280</v>
      </c>
    </row>
    <row r="351635" spans="3:3" x14ac:dyDescent="0.25">
      <c r="C351635" s="23" t="s">
        <v>1281</v>
      </c>
    </row>
    <row r="351636" spans="3:3" x14ac:dyDescent="0.25">
      <c r="C351636" s="23" t="s">
        <v>1282</v>
      </c>
    </row>
    <row r="351637" spans="3:3" x14ac:dyDescent="0.25">
      <c r="C351637" s="23" t="s">
        <v>1283</v>
      </c>
    </row>
    <row r="351638" spans="3:3" x14ac:dyDescent="0.25">
      <c r="C351638" s="23" t="s">
        <v>1284</v>
      </c>
    </row>
    <row r="351639" spans="3:3" x14ac:dyDescent="0.25">
      <c r="C351639" s="23" t="s">
        <v>1285</v>
      </c>
    </row>
    <row r="351640" spans="3:3" x14ac:dyDescent="0.25">
      <c r="C351640" s="23" t="s">
        <v>1286</v>
      </c>
    </row>
    <row r="351641" spans="3:3" x14ac:dyDescent="0.25">
      <c r="C351641" s="23" t="s">
        <v>1287</v>
      </c>
    </row>
    <row r="351642" spans="3:3" x14ac:dyDescent="0.25">
      <c r="C351642" s="23" t="s">
        <v>1288</v>
      </c>
    </row>
    <row r="351643" spans="3:3" x14ac:dyDescent="0.25">
      <c r="C351643" s="23" t="s">
        <v>1289</v>
      </c>
    </row>
    <row r="351644" spans="3:3" x14ac:dyDescent="0.25">
      <c r="C351644" s="23" t="s">
        <v>1290</v>
      </c>
    </row>
    <row r="351645" spans="3:3" x14ac:dyDescent="0.25">
      <c r="C351645" s="23" t="s">
        <v>1291</v>
      </c>
    </row>
    <row r="351646" spans="3:3" x14ac:dyDescent="0.25">
      <c r="C351646" s="23" t="s">
        <v>1292</v>
      </c>
    </row>
    <row r="351647" spans="3:3" x14ac:dyDescent="0.25">
      <c r="C351647" s="23" t="s">
        <v>1293</v>
      </c>
    </row>
    <row r="351648" spans="3:3" x14ac:dyDescent="0.25">
      <c r="C351648" s="23" t="s">
        <v>1294</v>
      </c>
    </row>
    <row r="351649" spans="3:3" x14ac:dyDescent="0.25">
      <c r="C351649" s="23" t="s">
        <v>1295</v>
      </c>
    </row>
    <row r="351650" spans="3:3" x14ac:dyDescent="0.25">
      <c r="C351650" s="23" t="s">
        <v>1296</v>
      </c>
    </row>
    <row r="351651" spans="3:3" x14ac:dyDescent="0.25">
      <c r="C351651" s="23" t="s">
        <v>1297</v>
      </c>
    </row>
    <row r="351652" spans="3:3" x14ac:dyDescent="0.25">
      <c r="C351652" s="23" t="s">
        <v>1298</v>
      </c>
    </row>
    <row r="351653" spans="3:3" x14ac:dyDescent="0.25">
      <c r="C351653" s="23" t="s">
        <v>1299</v>
      </c>
    </row>
    <row r="351654" spans="3:3" x14ac:dyDescent="0.25">
      <c r="C351654" s="23" t="s">
        <v>1300</v>
      </c>
    </row>
    <row r="351655" spans="3:3" x14ac:dyDescent="0.25">
      <c r="C351655" s="23" t="s">
        <v>1301</v>
      </c>
    </row>
    <row r="351656" spans="3:3" x14ac:dyDescent="0.25">
      <c r="C351656" s="23" t="s">
        <v>1302</v>
      </c>
    </row>
    <row r="351657" spans="3:3" x14ac:dyDescent="0.25">
      <c r="C351657" s="23" t="s">
        <v>1303</v>
      </c>
    </row>
    <row r="351658" spans="3:3" x14ac:dyDescent="0.25">
      <c r="C351658" s="23" t="s">
        <v>1304</v>
      </c>
    </row>
    <row r="351659" spans="3:3" x14ac:dyDescent="0.25">
      <c r="C351659" s="23" t="s">
        <v>1305</v>
      </c>
    </row>
    <row r="351660" spans="3:3" x14ac:dyDescent="0.25">
      <c r="C351660" s="23" t="s">
        <v>1306</v>
      </c>
    </row>
    <row r="351661" spans="3:3" x14ac:dyDescent="0.25">
      <c r="C351661" s="23" t="s">
        <v>1307</v>
      </c>
    </row>
    <row r="351662" spans="3:3" x14ac:dyDescent="0.25">
      <c r="C351662" s="23" t="s">
        <v>1308</v>
      </c>
    </row>
    <row r="351663" spans="3:3" x14ac:dyDescent="0.25">
      <c r="C351663" s="23" t="s">
        <v>1309</v>
      </c>
    </row>
    <row r="351664" spans="3:3" x14ac:dyDescent="0.25">
      <c r="C351664" s="23" t="s">
        <v>1310</v>
      </c>
    </row>
    <row r="351665" spans="3:3" x14ac:dyDescent="0.25">
      <c r="C351665" s="23" t="s">
        <v>1311</v>
      </c>
    </row>
    <row r="351666" spans="3:3" x14ac:dyDescent="0.25">
      <c r="C351666" s="23" t="s">
        <v>1312</v>
      </c>
    </row>
    <row r="351667" spans="3:3" x14ac:dyDescent="0.25">
      <c r="C351667" s="23" t="s">
        <v>1313</v>
      </c>
    </row>
    <row r="351668" spans="3:3" x14ac:dyDescent="0.25">
      <c r="C351668" s="23" t="s">
        <v>1314</v>
      </c>
    </row>
    <row r="351669" spans="3:3" x14ac:dyDescent="0.25">
      <c r="C351669" s="23" t="s">
        <v>1315</v>
      </c>
    </row>
    <row r="351670" spans="3:3" x14ac:dyDescent="0.25">
      <c r="C351670" s="23" t="s">
        <v>1316</v>
      </c>
    </row>
    <row r="351671" spans="3:3" x14ac:dyDescent="0.25">
      <c r="C351671" s="23" t="s">
        <v>1317</v>
      </c>
    </row>
    <row r="351672" spans="3:3" x14ac:dyDescent="0.25">
      <c r="C351672" s="23" t="s">
        <v>1318</v>
      </c>
    </row>
    <row r="351673" spans="3:3" x14ac:dyDescent="0.25">
      <c r="C351673" s="23" t="s">
        <v>1319</v>
      </c>
    </row>
    <row r="351674" spans="3:3" x14ac:dyDescent="0.25">
      <c r="C351674" s="23" t="s">
        <v>1320</v>
      </c>
    </row>
    <row r="351675" spans="3:3" x14ac:dyDescent="0.25">
      <c r="C351675" s="23" t="s">
        <v>1321</v>
      </c>
    </row>
    <row r="351676" spans="3:3" x14ac:dyDescent="0.25">
      <c r="C351676" s="23" t="s">
        <v>1322</v>
      </c>
    </row>
    <row r="351677" spans="3:3" x14ac:dyDescent="0.25">
      <c r="C351677" s="23" t="s">
        <v>1323</v>
      </c>
    </row>
    <row r="351678" spans="3:3" x14ac:dyDescent="0.25">
      <c r="C351678" s="23" t="s">
        <v>1324</v>
      </c>
    </row>
    <row r="351679" spans="3:3" x14ac:dyDescent="0.25">
      <c r="C351679" s="23" t="s">
        <v>1325</v>
      </c>
    </row>
    <row r="351680" spans="3:3" x14ac:dyDescent="0.25">
      <c r="C351680" s="23" t="s">
        <v>1326</v>
      </c>
    </row>
    <row r="351681" spans="3:3" x14ac:dyDescent="0.25">
      <c r="C351681" s="23" t="s">
        <v>1327</v>
      </c>
    </row>
    <row r="351682" spans="3:3" x14ac:dyDescent="0.25">
      <c r="C351682" s="23" t="s">
        <v>1328</v>
      </c>
    </row>
    <row r="351683" spans="3:3" x14ac:dyDescent="0.25">
      <c r="C351683" s="23" t="s">
        <v>1329</v>
      </c>
    </row>
    <row r="351684" spans="3:3" x14ac:dyDescent="0.25">
      <c r="C351684" s="23" t="s">
        <v>1330</v>
      </c>
    </row>
    <row r="351685" spans="3:3" x14ac:dyDescent="0.25">
      <c r="C351685" s="23" t="s">
        <v>1331</v>
      </c>
    </row>
    <row r="351686" spans="3:3" x14ac:dyDescent="0.25">
      <c r="C351686" s="23" t="s">
        <v>1332</v>
      </c>
    </row>
    <row r="351687" spans="3:3" x14ac:dyDescent="0.25">
      <c r="C351687" s="23" t="s">
        <v>1333</v>
      </c>
    </row>
    <row r="351688" spans="3:3" x14ac:dyDescent="0.25">
      <c r="C351688" s="23" t="s">
        <v>1334</v>
      </c>
    </row>
    <row r="351689" spans="3:3" x14ac:dyDescent="0.25">
      <c r="C351689" s="23" t="s">
        <v>1335</v>
      </c>
    </row>
    <row r="351690" spans="3:3" x14ac:dyDescent="0.25">
      <c r="C351690" s="23" t="s">
        <v>1336</v>
      </c>
    </row>
    <row r="351691" spans="3:3" x14ac:dyDescent="0.25">
      <c r="C351691" s="23" t="s">
        <v>1337</v>
      </c>
    </row>
    <row r="351692" spans="3:3" x14ac:dyDescent="0.25">
      <c r="C351692" s="23" t="s">
        <v>1338</v>
      </c>
    </row>
    <row r="351693" spans="3:3" x14ac:dyDescent="0.25">
      <c r="C351693" s="23" t="s">
        <v>1339</v>
      </c>
    </row>
    <row r="351694" spans="3:3" x14ac:dyDescent="0.25">
      <c r="C351694" s="23" t="s">
        <v>1340</v>
      </c>
    </row>
    <row r="351695" spans="3:3" x14ac:dyDescent="0.25">
      <c r="C351695" s="23" t="s">
        <v>1341</v>
      </c>
    </row>
    <row r="351696" spans="3:3" x14ac:dyDescent="0.25">
      <c r="C351696" s="23" t="s">
        <v>1342</v>
      </c>
    </row>
    <row r="351697" spans="3:3" x14ac:dyDescent="0.25">
      <c r="C351697" s="23" t="s">
        <v>1343</v>
      </c>
    </row>
    <row r="351698" spans="3:3" x14ac:dyDescent="0.25">
      <c r="C351698" s="23" t="s">
        <v>1344</v>
      </c>
    </row>
    <row r="351699" spans="3:3" x14ac:dyDescent="0.25">
      <c r="C351699" s="23" t="s">
        <v>1345</v>
      </c>
    </row>
    <row r="351700" spans="3:3" x14ac:dyDescent="0.25">
      <c r="C351700" s="23" t="s">
        <v>1346</v>
      </c>
    </row>
    <row r="351701" spans="3:3" x14ac:dyDescent="0.25">
      <c r="C351701" s="23" t="s">
        <v>1347</v>
      </c>
    </row>
    <row r="351702" spans="3:3" x14ac:dyDescent="0.25">
      <c r="C351702" s="23" t="s">
        <v>1348</v>
      </c>
    </row>
    <row r="351703" spans="3:3" x14ac:dyDescent="0.25">
      <c r="C351703" s="23" t="s">
        <v>1349</v>
      </c>
    </row>
    <row r="351704" spans="3:3" x14ac:dyDescent="0.25">
      <c r="C351704" s="23" t="s">
        <v>1350</v>
      </c>
    </row>
    <row r="351705" spans="3:3" x14ac:dyDescent="0.25">
      <c r="C351705" s="23" t="s">
        <v>1351</v>
      </c>
    </row>
    <row r="351706" spans="3:3" x14ac:dyDescent="0.25">
      <c r="C351706" s="23" t="s">
        <v>1352</v>
      </c>
    </row>
    <row r="351707" spans="3:3" x14ac:dyDescent="0.25">
      <c r="C351707" s="23" t="s">
        <v>1353</v>
      </c>
    </row>
    <row r="351708" spans="3:3" x14ac:dyDescent="0.25">
      <c r="C351708" s="23" t="s">
        <v>1354</v>
      </c>
    </row>
    <row r="351709" spans="3:3" x14ac:dyDescent="0.25">
      <c r="C351709" s="23" t="s">
        <v>1355</v>
      </c>
    </row>
    <row r="351710" spans="3:3" x14ac:dyDescent="0.25">
      <c r="C351710" s="23" t="s">
        <v>1356</v>
      </c>
    </row>
    <row r="351711" spans="3:3" x14ac:dyDescent="0.25">
      <c r="C351711" s="23" t="s">
        <v>1357</v>
      </c>
    </row>
    <row r="351712" spans="3:3" x14ac:dyDescent="0.25">
      <c r="C351712" s="23" t="s">
        <v>1358</v>
      </c>
    </row>
    <row r="351713" spans="3:3" x14ac:dyDescent="0.25">
      <c r="C351713" s="23" t="s">
        <v>1359</v>
      </c>
    </row>
    <row r="351714" spans="3:3" x14ac:dyDescent="0.25">
      <c r="C351714" s="23" t="s">
        <v>1360</v>
      </c>
    </row>
    <row r="351715" spans="3:3" x14ac:dyDescent="0.25">
      <c r="C351715" s="23" t="s">
        <v>1361</v>
      </c>
    </row>
    <row r="351716" spans="3:3" x14ac:dyDescent="0.25">
      <c r="C351716" s="23" t="s">
        <v>1362</v>
      </c>
    </row>
    <row r="351717" spans="3:3" x14ac:dyDescent="0.25">
      <c r="C351717" s="23" t="s">
        <v>1363</v>
      </c>
    </row>
    <row r="351718" spans="3:3" x14ac:dyDescent="0.25">
      <c r="C351718" s="23" t="s">
        <v>1364</v>
      </c>
    </row>
    <row r="351719" spans="3:3" x14ac:dyDescent="0.25">
      <c r="C351719" s="23" t="s">
        <v>1365</v>
      </c>
    </row>
    <row r="351720" spans="3:3" x14ac:dyDescent="0.25">
      <c r="C351720" s="23" t="s">
        <v>1366</v>
      </c>
    </row>
    <row r="351721" spans="3:3" x14ac:dyDescent="0.25">
      <c r="C351721" s="23" t="s">
        <v>1367</v>
      </c>
    </row>
    <row r="351722" spans="3:3" x14ac:dyDescent="0.25">
      <c r="C351722" s="23" t="s">
        <v>1368</v>
      </c>
    </row>
    <row r="351723" spans="3:3" x14ac:dyDescent="0.25">
      <c r="C351723" s="23" t="s">
        <v>1369</v>
      </c>
    </row>
    <row r="351724" spans="3:3" x14ac:dyDescent="0.25">
      <c r="C351724" s="23" t="s">
        <v>1370</v>
      </c>
    </row>
    <row r="351725" spans="3:3" x14ac:dyDescent="0.25">
      <c r="C351725" s="23" t="s">
        <v>1371</v>
      </c>
    </row>
    <row r="351726" spans="3:3" x14ac:dyDescent="0.25">
      <c r="C351726" s="23" t="s">
        <v>1372</v>
      </c>
    </row>
    <row r="351727" spans="3:3" x14ac:dyDescent="0.25">
      <c r="C351727" s="23" t="s">
        <v>1373</v>
      </c>
    </row>
    <row r="351728" spans="3:3" x14ac:dyDescent="0.25">
      <c r="C351728" s="23" t="s">
        <v>1374</v>
      </c>
    </row>
    <row r="351729" spans="3:3" x14ac:dyDescent="0.25">
      <c r="C351729" s="23" t="s">
        <v>1375</v>
      </c>
    </row>
    <row r="351730" spans="3:3" x14ac:dyDescent="0.25">
      <c r="C351730" s="23" t="s">
        <v>1376</v>
      </c>
    </row>
    <row r="351731" spans="3:3" x14ac:dyDescent="0.25">
      <c r="C351731" s="23" t="s">
        <v>1377</v>
      </c>
    </row>
    <row r="351732" spans="3:3" x14ac:dyDescent="0.25">
      <c r="C351732" s="23" t="s">
        <v>1378</v>
      </c>
    </row>
    <row r="351733" spans="3:3" x14ac:dyDescent="0.25">
      <c r="C351733" s="23" t="s">
        <v>1379</v>
      </c>
    </row>
    <row r="351734" spans="3:3" x14ac:dyDescent="0.25">
      <c r="C351734" s="23" t="s">
        <v>1380</v>
      </c>
    </row>
    <row r="351735" spans="3:3" x14ac:dyDescent="0.25">
      <c r="C351735" s="23" t="s">
        <v>1381</v>
      </c>
    </row>
    <row r="351736" spans="3:3" x14ac:dyDescent="0.25">
      <c r="C351736" s="23" t="s">
        <v>1382</v>
      </c>
    </row>
    <row r="351737" spans="3:3" x14ac:dyDescent="0.25">
      <c r="C351737" s="23" t="s">
        <v>1383</v>
      </c>
    </row>
    <row r="351738" spans="3:3" x14ac:dyDescent="0.25">
      <c r="C351738" s="23" t="s">
        <v>1384</v>
      </c>
    </row>
    <row r="351739" spans="3:3" x14ac:dyDescent="0.25">
      <c r="C351739" s="23" t="s">
        <v>1385</v>
      </c>
    </row>
    <row r="351740" spans="3:3" x14ac:dyDescent="0.25">
      <c r="C351740" s="23" t="s">
        <v>1386</v>
      </c>
    </row>
    <row r="351741" spans="3:3" x14ac:dyDescent="0.25">
      <c r="C351741" s="23" t="s">
        <v>1387</v>
      </c>
    </row>
    <row r="351742" spans="3:3" x14ac:dyDescent="0.25">
      <c r="C351742" s="23" t="s">
        <v>1388</v>
      </c>
    </row>
    <row r="351743" spans="3:3" x14ac:dyDescent="0.25">
      <c r="C351743" s="23" t="s">
        <v>1389</v>
      </c>
    </row>
    <row r="351744" spans="3:3" x14ac:dyDescent="0.25">
      <c r="C351744" s="23" t="s">
        <v>1390</v>
      </c>
    </row>
    <row r="351745" spans="3:3" x14ac:dyDescent="0.25">
      <c r="C351745" s="23" t="s">
        <v>1391</v>
      </c>
    </row>
    <row r="351746" spans="3:3" x14ac:dyDescent="0.25">
      <c r="C351746" s="23" t="s">
        <v>1392</v>
      </c>
    </row>
    <row r="351747" spans="3:3" x14ac:dyDescent="0.25">
      <c r="C351747" s="23" t="s">
        <v>1393</v>
      </c>
    </row>
    <row r="351748" spans="3:3" x14ac:dyDescent="0.25">
      <c r="C351748" s="23" t="s">
        <v>1394</v>
      </c>
    </row>
    <row r="351749" spans="3:3" x14ac:dyDescent="0.25">
      <c r="C351749" s="23" t="s">
        <v>1395</v>
      </c>
    </row>
    <row r="351750" spans="3:3" x14ac:dyDescent="0.25">
      <c r="C351750" s="23" t="s">
        <v>1396</v>
      </c>
    </row>
    <row r="351751" spans="3:3" x14ac:dyDescent="0.25">
      <c r="C351751" s="23" t="s">
        <v>1397</v>
      </c>
    </row>
    <row r="351752" spans="3:3" x14ac:dyDescent="0.25">
      <c r="C351752" s="23" t="s">
        <v>1398</v>
      </c>
    </row>
    <row r="351753" spans="3:3" x14ac:dyDescent="0.25">
      <c r="C351753" s="23" t="s">
        <v>1399</v>
      </c>
    </row>
    <row r="351754" spans="3:3" x14ac:dyDescent="0.25">
      <c r="C351754" s="23" t="s">
        <v>1400</v>
      </c>
    </row>
    <row r="351755" spans="3:3" x14ac:dyDescent="0.25">
      <c r="C351755" s="23" t="s">
        <v>1401</v>
      </c>
    </row>
    <row r="351756" spans="3:3" x14ac:dyDescent="0.25">
      <c r="C351756" s="23" t="s">
        <v>1402</v>
      </c>
    </row>
    <row r="351757" spans="3:3" x14ac:dyDescent="0.25">
      <c r="C351757" s="23" t="s">
        <v>1403</v>
      </c>
    </row>
    <row r="351758" spans="3:3" x14ac:dyDescent="0.25">
      <c r="C351758" s="23" t="s">
        <v>1404</v>
      </c>
    </row>
    <row r="351759" spans="3:3" x14ac:dyDescent="0.25">
      <c r="C351759" s="23" t="s">
        <v>1405</v>
      </c>
    </row>
    <row r="351760" spans="3:3" x14ac:dyDescent="0.25">
      <c r="C351760" s="23" t="s">
        <v>1406</v>
      </c>
    </row>
    <row r="351761" spans="3:3" x14ac:dyDescent="0.25">
      <c r="C351761" s="23" t="s">
        <v>1407</v>
      </c>
    </row>
    <row r="351762" spans="3:3" x14ac:dyDescent="0.25">
      <c r="C351762" s="23" t="s">
        <v>1408</v>
      </c>
    </row>
    <row r="351763" spans="3:3" x14ac:dyDescent="0.25">
      <c r="C351763" s="23" t="s">
        <v>1409</v>
      </c>
    </row>
    <row r="351764" spans="3:3" x14ac:dyDescent="0.25">
      <c r="C351764" s="23" t="s">
        <v>1410</v>
      </c>
    </row>
    <row r="351765" spans="3:3" x14ac:dyDescent="0.25">
      <c r="C351765" s="23" t="s">
        <v>1411</v>
      </c>
    </row>
    <row r="351766" spans="3:3" x14ac:dyDescent="0.25">
      <c r="C351766" s="23" t="s">
        <v>1412</v>
      </c>
    </row>
    <row r="351767" spans="3:3" x14ac:dyDescent="0.25">
      <c r="C351767" s="23" t="s">
        <v>1413</v>
      </c>
    </row>
    <row r="351768" spans="3:3" x14ac:dyDescent="0.25">
      <c r="C351768" s="23" t="s">
        <v>1414</v>
      </c>
    </row>
    <row r="351769" spans="3:3" x14ac:dyDescent="0.25">
      <c r="C351769" s="23" t="s">
        <v>1415</v>
      </c>
    </row>
    <row r="351770" spans="3:3" x14ac:dyDescent="0.25">
      <c r="C351770" s="23" t="s">
        <v>1416</v>
      </c>
    </row>
    <row r="351771" spans="3:3" x14ac:dyDescent="0.25">
      <c r="C351771" s="23" t="s">
        <v>1417</v>
      </c>
    </row>
    <row r="351772" spans="3:3" x14ac:dyDescent="0.25">
      <c r="C351772" s="23" t="s">
        <v>1418</v>
      </c>
    </row>
    <row r="351773" spans="3:3" x14ac:dyDescent="0.25">
      <c r="C351773" s="23" t="s">
        <v>1419</v>
      </c>
    </row>
    <row r="351774" spans="3:3" x14ac:dyDescent="0.25">
      <c r="C351774" s="23" t="s">
        <v>1420</v>
      </c>
    </row>
    <row r="351775" spans="3:3" x14ac:dyDescent="0.25">
      <c r="C351775" s="23" t="s">
        <v>1421</v>
      </c>
    </row>
    <row r="351776" spans="3:3" x14ac:dyDescent="0.25">
      <c r="C351776" s="23" t="s">
        <v>1422</v>
      </c>
    </row>
    <row r="351777" spans="3:3" x14ac:dyDescent="0.25">
      <c r="C351777" s="23" t="s">
        <v>1423</v>
      </c>
    </row>
    <row r="351778" spans="3:3" x14ac:dyDescent="0.25">
      <c r="C351778" s="23" t="s">
        <v>1424</v>
      </c>
    </row>
    <row r="351779" spans="3:3" x14ac:dyDescent="0.25">
      <c r="C351779" s="23" t="s">
        <v>1425</v>
      </c>
    </row>
    <row r="351780" spans="3:3" x14ac:dyDescent="0.25">
      <c r="C351780" s="23" t="s">
        <v>1426</v>
      </c>
    </row>
    <row r="351781" spans="3:3" x14ac:dyDescent="0.25">
      <c r="C351781" s="23" t="s">
        <v>1427</v>
      </c>
    </row>
    <row r="351782" spans="3:3" x14ac:dyDescent="0.25">
      <c r="C351782" s="23" t="s">
        <v>1428</v>
      </c>
    </row>
    <row r="351783" spans="3:3" x14ac:dyDescent="0.25">
      <c r="C351783" s="23" t="s">
        <v>1429</v>
      </c>
    </row>
    <row r="351784" spans="3:3" x14ac:dyDescent="0.25">
      <c r="C351784" s="23" t="s">
        <v>1430</v>
      </c>
    </row>
    <row r="351785" spans="3:3" x14ac:dyDescent="0.25">
      <c r="C351785" s="23" t="s">
        <v>1431</v>
      </c>
    </row>
    <row r="351786" spans="3:3" x14ac:dyDescent="0.25">
      <c r="C351786" s="23" t="s">
        <v>1432</v>
      </c>
    </row>
    <row r="351787" spans="3:3" x14ac:dyDescent="0.25">
      <c r="C351787" s="23" t="s">
        <v>1433</v>
      </c>
    </row>
    <row r="351788" spans="3:3" x14ac:dyDescent="0.25">
      <c r="C351788" s="23" t="s">
        <v>1434</v>
      </c>
    </row>
    <row r="351789" spans="3:3" x14ac:dyDescent="0.25">
      <c r="C351789" s="23" t="s">
        <v>1435</v>
      </c>
    </row>
    <row r="351790" spans="3:3" x14ac:dyDescent="0.25">
      <c r="C351790" s="23" t="s">
        <v>1436</v>
      </c>
    </row>
    <row r="351791" spans="3:3" x14ac:dyDescent="0.25">
      <c r="C351791" s="23" t="s">
        <v>1437</v>
      </c>
    </row>
    <row r="351792" spans="3:3" x14ac:dyDescent="0.25">
      <c r="C351792" s="23" t="s">
        <v>1438</v>
      </c>
    </row>
    <row r="351793" spans="3:3" x14ac:dyDescent="0.25">
      <c r="C351793" s="23" t="s">
        <v>1439</v>
      </c>
    </row>
    <row r="351794" spans="3:3" x14ac:dyDescent="0.25">
      <c r="C351794" s="23" t="s">
        <v>1440</v>
      </c>
    </row>
    <row r="351795" spans="3:3" x14ac:dyDescent="0.25">
      <c r="C351795" s="23" t="s">
        <v>1441</v>
      </c>
    </row>
    <row r="351796" spans="3:3" x14ac:dyDescent="0.25">
      <c r="C351796" s="23" t="s">
        <v>1442</v>
      </c>
    </row>
    <row r="351797" spans="3:3" x14ac:dyDescent="0.25">
      <c r="C351797" s="23" t="s">
        <v>1443</v>
      </c>
    </row>
    <row r="351798" spans="3:3" x14ac:dyDescent="0.25">
      <c r="C351798" s="23" t="s">
        <v>1444</v>
      </c>
    </row>
    <row r="351799" spans="3:3" x14ac:dyDescent="0.25">
      <c r="C351799" s="23" t="s">
        <v>1445</v>
      </c>
    </row>
    <row r="351800" spans="3:3" x14ac:dyDescent="0.25">
      <c r="C351800" s="23" t="s">
        <v>1446</v>
      </c>
    </row>
    <row r="351801" spans="3:3" x14ac:dyDescent="0.25">
      <c r="C351801" s="23" t="s">
        <v>1447</v>
      </c>
    </row>
    <row r="351802" spans="3:3" x14ac:dyDescent="0.25">
      <c r="C351802" s="23" t="s">
        <v>1448</v>
      </c>
    </row>
    <row r="351803" spans="3:3" x14ac:dyDescent="0.25">
      <c r="C351803" s="23" t="s">
        <v>1449</v>
      </c>
    </row>
    <row r="351804" spans="3:3" x14ac:dyDescent="0.25">
      <c r="C351804" s="23" t="s">
        <v>1450</v>
      </c>
    </row>
    <row r="351805" spans="3:3" x14ac:dyDescent="0.25">
      <c r="C351805" s="23" t="s">
        <v>1451</v>
      </c>
    </row>
    <row r="351806" spans="3:3" x14ac:dyDescent="0.25">
      <c r="C351806" s="23" t="s">
        <v>1452</v>
      </c>
    </row>
    <row r="351807" spans="3:3" x14ac:dyDescent="0.25">
      <c r="C351807" s="23" t="s">
        <v>1453</v>
      </c>
    </row>
    <row r="351808" spans="3:3" x14ac:dyDescent="0.25">
      <c r="C351808" s="23" t="s">
        <v>1454</v>
      </c>
    </row>
    <row r="351809" spans="3:3" x14ac:dyDescent="0.25">
      <c r="C351809" s="23" t="s">
        <v>1455</v>
      </c>
    </row>
    <row r="351810" spans="3:3" x14ac:dyDescent="0.25">
      <c r="C351810" s="23" t="s">
        <v>1456</v>
      </c>
    </row>
    <row r="351811" spans="3:3" x14ac:dyDescent="0.25">
      <c r="C351811" s="23" t="s">
        <v>1457</v>
      </c>
    </row>
    <row r="351812" spans="3:3" x14ac:dyDescent="0.25">
      <c r="C351812" s="23" t="s">
        <v>1458</v>
      </c>
    </row>
    <row r="351813" spans="3:3" x14ac:dyDescent="0.25">
      <c r="C351813" s="23" t="s">
        <v>1459</v>
      </c>
    </row>
    <row r="351814" spans="3:3" x14ac:dyDescent="0.25">
      <c r="C351814" s="23" t="s">
        <v>1460</v>
      </c>
    </row>
    <row r="351815" spans="3:3" x14ac:dyDescent="0.25">
      <c r="C351815" s="23" t="s">
        <v>1461</v>
      </c>
    </row>
    <row r="351816" spans="3:3" x14ac:dyDescent="0.25">
      <c r="C351816" s="23" t="s">
        <v>1462</v>
      </c>
    </row>
    <row r="351817" spans="3:3" x14ac:dyDescent="0.25">
      <c r="C351817" s="23" t="s">
        <v>1463</v>
      </c>
    </row>
    <row r="351818" spans="3:3" x14ac:dyDescent="0.25">
      <c r="C351818" s="23" t="s">
        <v>1464</v>
      </c>
    </row>
    <row r="351819" spans="3:3" x14ac:dyDescent="0.25">
      <c r="C351819" s="23" t="s">
        <v>1465</v>
      </c>
    </row>
    <row r="351820" spans="3:3" x14ac:dyDescent="0.25">
      <c r="C351820" s="23" t="s">
        <v>1466</v>
      </c>
    </row>
    <row r="351821" spans="3:3" x14ac:dyDescent="0.25">
      <c r="C351821" s="23" t="s">
        <v>1467</v>
      </c>
    </row>
    <row r="351822" spans="3:3" x14ac:dyDescent="0.25">
      <c r="C351822" s="23" t="s">
        <v>1468</v>
      </c>
    </row>
    <row r="351823" spans="3:3" x14ac:dyDescent="0.25">
      <c r="C351823" s="23" t="s">
        <v>1469</v>
      </c>
    </row>
    <row r="351824" spans="3:3" x14ac:dyDescent="0.25">
      <c r="C351824" s="23" t="s">
        <v>1470</v>
      </c>
    </row>
    <row r="351825" spans="3:3" x14ac:dyDescent="0.25">
      <c r="C351825" s="23" t="s">
        <v>1471</v>
      </c>
    </row>
    <row r="351826" spans="3:3" x14ac:dyDescent="0.25">
      <c r="C351826" s="23" t="s">
        <v>1472</v>
      </c>
    </row>
    <row r="351827" spans="3:3" x14ac:dyDescent="0.25">
      <c r="C351827" s="23" t="s">
        <v>1473</v>
      </c>
    </row>
    <row r="351828" spans="3:3" x14ac:dyDescent="0.25">
      <c r="C351828" s="23" t="s">
        <v>1474</v>
      </c>
    </row>
    <row r="351829" spans="3:3" x14ac:dyDescent="0.25">
      <c r="C351829" s="23" t="s">
        <v>1475</v>
      </c>
    </row>
    <row r="351830" spans="3:3" x14ac:dyDescent="0.25">
      <c r="C351830" s="23" t="s">
        <v>1476</v>
      </c>
    </row>
    <row r="351831" spans="3:3" x14ac:dyDescent="0.25">
      <c r="C351831" s="23" t="s">
        <v>1477</v>
      </c>
    </row>
    <row r="351832" spans="3:3" x14ac:dyDescent="0.25">
      <c r="C351832" s="23" t="s">
        <v>1478</v>
      </c>
    </row>
    <row r="351833" spans="3:3" x14ac:dyDescent="0.25">
      <c r="C351833" s="23" t="s">
        <v>1479</v>
      </c>
    </row>
    <row r="351834" spans="3:3" x14ac:dyDescent="0.25">
      <c r="C351834" s="23" t="s">
        <v>1480</v>
      </c>
    </row>
    <row r="351835" spans="3:3" x14ac:dyDescent="0.25">
      <c r="C351835" s="23" t="s">
        <v>1481</v>
      </c>
    </row>
    <row r="351836" spans="3:3" x14ac:dyDescent="0.25">
      <c r="C351836" s="23" t="s">
        <v>1482</v>
      </c>
    </row>
    <row r="351837" spans="3:3" x14ac:dyDescent="0.25">
      <c r="C351837" s="23" t="s">
        <v>1483</v>
      </c>
    </row>
    <row r="351838" spans="3:3" x14ac:dyDescent="0.25">
      <c r="C351838" s="23" t="s">
        <v>1484</v>
      </c>
    </row>
    <row r="351839" spans="3:3" x14ac:dyDescent="0.25">
      <c r="C351839" s="23" t="s">
        <v>1485</v>
      </c>
    </row>
    <row r="351840" spans="3:3" x14ac:dyDescent="0.25">
      <c r="C351840" s="23" t="s">
        <v>1486</v>
      </c>
    </row>
    <row r="351841" spans="3:3" x14ac:dyDescent="0.25">
      <c r="C351841" s="23" t="s">
        <v>1487</v>
      </c>
    </row>
    <row r="351842" spans="3:3" x14ac:dyDescent="0.25">
      <c r="C351842" s="23" t="s">
        <v>1488</v>
      </c>
    </row>
    <row r="351843" spans="3:3" x14ac:dyDescent="0.25">
      <c r="C351843" s="23" t="s">
        <v>1489</v>
      </c>
    </row>
    <row r="351844" spans="3:3" x14ac:dyDescent="0.25">
      <c r="C351844" s="23" t="s">
        <v>1490</v>
      </c>
    </row>
    <row r="351845" spans="3:3" x14ac:dyDescent="0.25">
      <c r="C351845" s="23" t="s">
        <v>1491</v>
      </c>
    </row>
    <row r="351846" spans="3:3" x14ac:dyDescent="0.25">
      <c r="C351846" s="23" t="s">
        <v>1492</v>
      </c>
    </row>
    <row r="351847" spans="3:3" x14ac:dyDescent="0.25">
      <c r="C351847" s="23" t="s">
        <v>1493</v>
      </c>
    </row>
    <row r="351848" spans="3:3" x14ac:dyDescent="0.25">
      <c r="C351848" s="23" t="s">
        <v>1494</v>
      </c>
    </row>
    <row r="351849" spans="3:3" x14ac:dyDescent="0.25">
      <c r="C351849" s="23" t="s">
        <v>1495</v>
      </c>
    </row>
    <row r="351850" spans="3:3" x14ac:dyDescent="0.25">
      <c r="C351850" s="23" t="s">
        <v>1496</v>
      </c>
    </row>
    <row r="351851" spans="3:3" x14ac:dyDescent="0.25">
      <c r="C351851" s="23" t="s">
        <v>1497</v>
      </c>
    </row>
    <row r="351852" spans="3:3" x14ac:dyDescent="0.25">
      <c r="C351852" s="23" t="s">
        <v>1498</v>
      </c>
    </row>
    <row r="351853" spans="3:3" x14ac:dyDescent="0.25">
      <c r="C351853" s="23" t="s">
        <v>1499</v>
      </c>
    </row>
    <row r="351854" spans="3:3" x14ac:dyDescent="0.25">
      <c r="C351854" s="23" t="s">
        <v>1500</v>
      </c>
    </row>
    <row r="351855" spans="3:3" x14ac:dyDescent="0.25">
      <c r="C351855" s="23" t="s">
        <v>1501</v>
      </c>
    </row>
    <row r="351856" spans="3:3" x14ac:dyDescent="0.25">
      <c r="C351856" s="23" t="s">
        <v>1502</v>
      </c>
    </row>
    <row r="351857" spans="3:3" x14ac:dyDescent="0.25">
      <c r="C351857" s="23" t="s">
        <v>1503</v>
      </c>
    </row>
    <row r="351858" spans="3:3" x14ac:dyDescent="0.25">
      <c r="C351858" s="23" t="s">
        <v>1504</v>
      </c>
    </row>
    <row r="351859" spans="3:3" x14ac:dyDescent="0.25">
      <c r="C351859" s="23" t="s">
        <v>1505</v>
      </c>
    </row>
    <row r="351860" spans="3:3" x14ac:dyDescent="0.25">
      <c r="C351860" s="23" t="s">
        <v>1506</v>
      </c>
    </row>
    <row r="351861" spans="3:3" x14ac:dyDescent="0.25">
      <c r="C351861" s="23" t="s">
        <v>1507</v>
      </c>
    </row>
    <row r="351862" spans="3:3" x14ac:dyDescent="0.25">
      <c r="C351862" s="23" t="s">
        <v>1508</v>
      </c>
    </row>
    <row r="351863" spans="3:3" x14ac:dyDescent="0.25">
      <c r="C351863" s="23" t="s">
        <v>1509</v>
      </c>
    </row>
    <row r="351864" spans="3:3" x14ac:dyDescent="0.25">
      <c r="C351864" s="23" t="s">
        <v>1510</v>
      </c>
    </row>
    <row r="351865" spans="3:3" x14ac:dyDescent="0.25">
      <c r="C351865" s="23" t="s">
        <v>1511</v>
      </c>
    </row>
    <row r="351866" spans="3:3" x14ac:dyDescent="0.25">
      <c r="C351866" s="23" t="s">
        <v>1512</v>
      </c>
    </row>
    <row r="351867" spans="3:3" x14ac:dyDescent="0.25">
      <c r="C351867" s="23" t="s">
        <v>1513</v>
      </c>
    </row>
    <row r="351868" spans="3:3" x14ac:dyDescent="0.25">
      <c r="C351868" s="23" t="s">
        <v>1514</v>
      </c>
    </row>
    <row r="351869" spans="3:3" x14ac:dyDescent="0.25">
      <c r="C351869" s="23" t="s">
        <v>1515</v>
      </c>
    </row>
    <row r="351870" spans="3:3" x14ac:dyDescent="0.25">
      <c r="C351870" s="23" t="s">
        <v>1516</v>
      </c>
    </row>
    <row r="351871" spans="3:3" x14ac:dyDescent="0.25">
      <c r="C351871" s="23" t="s">
        <v>1517</v>
      </c>
    </row>
    <row r="351872" spans="3:3" x14ac:dyDescent="0.25">
      <c r="C351872" s="23" t="s">
        <v>1518</v>
      </c>
    </row>
    <row r="351873" spans="3:3" x14ac:dyDescent="0.25">
      <c r="C351873" s="23" t="s">
        <v>1519</v>
      </c>
    </row>
    <row r="351874" spans="3:3" x14ac:dyDescent="0.25">
      <c r="C351874" s="23" t="s">
        <v>1520</v>
      </c>
    </row>
    <row r="351875" spans="3:3" x14ac:dyDescent="0.25">
      <c r="C351875" s="23" t="s">
        <v>1521</v>
      </c>
    </row>
    <row r="351876" spans="3:3" x14ac:dyDescent="0.25">
      <c r="C351876" s="23" t="s">
        <v>1522</v>
      </c>
    </row>
    <row r="351877" spans="3:3" x14ac:dyDescent="0.25">
      <c r="C351877" s="23" t="s">
        <v>1523</v>
      </c>
    </row>
    <row r="351878" spans="3:3" x14ac:dyDescent="0.25">
      <c r="C351878" s="23" t="s">
        <v>1524</v>
      </c>
    </row>
    <row r="351879" spans="3:3" x14ac:dyDescent="0.25">
      <c r="C351879" s="23" t="s">
        <v>1525</v>
      </c>
    </row>
    <row r="351880" spans="3:3" x14ac:dyDescent="0.25">
      <c r="C351880" s="23" t="s">
        <v>1526</v>
      </c>
    </row>
    <row r="351881" spans="3:3" x14ac:dyDescent="0.25">
      <c r="C351881" s="23" t="s">
        <v>1527</v>
      </c>
    </row>
    <row r="351882" spans="3:3" x14ac:dyDescent="0.25">
      <c r="C351882" s="23" t="s">
        <v>1528</v>
      </c>
    </row>
    <row r="351883" spans="3:3" x14ac:dyDescent="0.25">
      <c r="C351883" s="23" t="s">
        <v>1529</v>
      </c>
    </row>
    <row r="351884" spans="3:3" x14ac:dyDescent="0.25">
      <c r="C351884" s="23" t="s">
        <v>1530</v>
      </c>
    </row>
    <row r="351885" spans="3:3" x14ac:dyDescent="0.25">
      <c r="C351885" s="23" t="s">
        <v>1531</v>
      </c>
    </row>
    <row r="351886" spans="3:3" x14ac:dyDescent="0.25">
      <c r="C351886" s="23" t="s">
        <v>1532</v>
      </c>
    </row>
    <row r="351887" spans="3:3" x14ac:dyDescent="0.25">
      <c r="C351887" s="23" t="s">
        <v>1533</v>
      </c>
    </row>
    <row r="351888" spans="3:3" x14ac:dyDescent="0.25">
      <c r="C351888" s="23" t="s">
        <v>1534</v>
      </c>
    </row>
    <row r="351889" spans="3:3" x14ac:dyDescent="0.25">
      <c r="C351889" s="23" t="s">
        <v>1535</v>
      </c>
    </row>
    <row r="351890" spans="3:3" x14ac:dyDescent="0.25">
      <c r="C351890" s="23" t="s">
        <v>1536</v>
      </c>
    </row>
    <row r="351891" spans="3:3" x14ac:dyDescent="0.25">
      <c r="C351891" s="23" t="s">
        <v>1537</v>
      </c>
    </row>
    <row r="351892" spans="3:3" x14ac:dyDescent="0.25">
      <c r="C351892" s="23" t="s">
        <v>1538</v>
      </c>
    </row>
    <row r="351893" spans="3:3" x14ac:dyDescent="0.25">
      <c r="C351893" s="23" t="s">
        <v>1539</v>
      </c>
    </row>
    <row r="351894" spans="3:3" x14ac:dyDescent="0.25">
      <c r="C351894" s="23" t="s">
        <v>1540</v>
      </c>
    </row>
    <row r="351895" spans="3:3" x14ac:dyDescent="0.25">
      <c r="C351895" s="23" t="s">
        <v>1541</v>
      </c>
    </row>
    <row r="351896" spans="3:3" x14ac:dyDescent="0.25">
      <c r="C351896" s="23" t="s">
        <v>1542</v>
      </c>
    </row>
    <row r="351897" spans="3:3" x14ac:dyDescent="0.25">
      <c r="C351897" s="23" t="s">
        <v>1543</v>
      </c>
    </row>
    <row r="351898" spans="3:3" x14ac:dyDescent="0.25">
      <c r="C351898" s="23" t="s">
        <v>1544</v>
      </c>
    </row>
    <row r="351899" spans="3:3" x14ac:dyDescent="0.25">
      <c r="C351899" s="23" t="s">
        <v>1545</v>
      </c>
    </row>
    <row r="351900" spans="3:3" x14ac:dyDescent="0.25">
      <c r="C351900" s="23" t="s">
        <v>1546</v>
      </c>
    </row>
    <row r="351901" spans="3:3" x14ac:dyDescent="0.25">
      <c r="C351901" s="23" t="s">
        <v>1547</v>
      </c>
    </row>
    <row r="351902" spans="3:3" x14ac:dyDescent="0.25">
      <c r="C351902" s="23" t="s">
        <v>1548</v>
      </c>
    </row>
    <row r="351903" spans="3:3" x14ac:dyDescent="0.25">
      <c r="C351903" s="23" t="s">
        <v>1549</v>
      </c>
    </row>
    <row r="351904" spans="3:3" x14ac:dyDescent="0.25">
      <c r="C351904" s="23" t="s">
        <v>1550</v>
      </c>
    </row>
    <row r="351905" spans="3:3" x14ac:dyDescent="0.25">
      <c r="C351905" s="23" t="s">
        <v>1551</v>
      </c>
    </row>
    <row r="351906" spans="3:3" x14ac:dyDescent="0.25">
      <c r="C351906" s="23" t="s">
        <v>1552</v>
      </c>
    </row>
    <row r="351907" spans="3:3" x14ac:dyDescent="0.25">
      <c r="C351907" s="23" t="s">
        <v>1553</v>
      </c>
    </row>
    <row r="351908" spans="3:3" x14ac:dyDescent="0.25">
      <c r="C351908" s="23" t="s">
        <v>1554</v>
      </c>
    </row>
    <row r="351909" spans="3:3" x14ac:dyDescent="0.25">
      <c r="C351909" s="23" t="s">
        <v>1555</v>
      </c>
    </row>
    <row r="351910" spans="3:3" x14ac:dyDescent="0.25">
      <c r="C351910" s="23" t="s">
        <v>1556</v>
      </c>
    </row>
    <row r="351911" spans="3:3" x14ac:dyDescent="0.25">
      <c r="C351911" s="23" t="s">
        <v>1557</v>
      </c>
    </row>
    <row r="351912" spans="3:3" x14ac:dyDescent="0.25">
      <c r="C351912" s="23" t="s">
        <v>1558</v>
      </c>
    </row>
    <row r="351913" spans="3:3" x14ac:dyDescent="0.25">
      <c r="C351913" s="23" t="s">
        <v>1559</v>
      </c>
    </row>
    <row r="351914" spans="3:3" x14ac:dyDescent="0.25">
      <c r="C351914" s="23" t="s">
        <v>1560</v>
      </c>
    </row>
    <row r="351915" spans="3:3" x14ac:dyDescent="0.25">
      <c r="C351915" s="23" t="s">
        <v>1561</v>
      </c>
    </row>
    <row r="351916" spans="3:3" x14ac:dyDescent="0.25">
      <c r="C351916" s="23" t="s">
        <v>1562</v>
      </c>
    </row>
    <row r="351917" spans="3:3" x14ac:dyDescent="0.25">
      <c r="C351917" s="23" t="s">
        <v>1563</v>
      </c>
    </row>
    <row r="351918" spans="3:3" x14ac:dyDescent="0.25">
      <c r="C351918" s="23" t="s">
        <v>1564</v>
      </c>
    </row>
    <row r="351919" spans="3:3" x14ac:dyDescent="0.25">
      <c r="C351919" s="23" t="s">
        <v>1565</v>
      </c>
    </row>
    <row r="351920" spans="3:3" x14ac:dyDescent="0.25">
      <c r="C351920" s="23" t="s">
        <v>1566</v>
      </c>
    </row>
    <row r="351921" spans="3:3" x14ac:dyDescent="0.25">
      <c r="C351921" s="23" t="s">
        <v>1567</v>
      </c>
    </row>
    <row r="351922" spans="3:3" x14ac:dyDescent="0.25">
      <c r="C351922" s="23" t="s">
        <v>1568</v>
      </c>
    </row>
    <row r="351923" spans="3:3" x14ac:dyDescent="0.25">
      <c r="C351923" s="23" t="s">
        <v>1569</v>
      </c>
    </row>
    <row r="351924" spans="3:3" x14ac:dyDescent="0.25">
      <c r="C351924" s="23" t="s">
        <v>1570</v>
      </c>
    </row>
    <row r="351925" spans="3:3" x14ac:dyDescent="0.25">
      <c r="C351925" s="23" t="s">
        <v>1571</v>
      </c>
    </row>
    <row r="351926" spans="3:3" x14ac:dyDescent="0.25">
      <c r="C351926" s="23" t="s">
        <v>1572</v>
      </c>
    </row>
    <row r="351927" spans="3:3" x14ac:dyDescent="0.25">
      <c r="C351927" s="23" t="s">
        <v>1573</v>
      </c>
    </row>
    <row r="351928" spans="3:3" x14ac:dyDescent="0.25">
      <c r="C351928" s="23" t="s">
        <v>1574</v>
      </c>
    </row>
    <row r="351929" spans="3:3" x14ac:dyDescent="0.25">
      <c r="C351929" s="23" t="s">
        <v>1575</v>
      </c>
    </row>
    <row r="351930" spans="3:3" x14ac:dyDescent="0.25">
      <c r="C351930" s="23" t="s">
        <v>1576</v>
      </c>
    </row>
    <row r="351931" spans="3:3" x14ac:dyDescent="0.25">
      <c r="C351931" s="23" t="s">
        <v>1577</v>
      </c>
    </row>
    <row r="351932" spans="3:3" x14ac:dyDescent="0.25">
      <c r="C351932" s="23" t="s">
        <v>1578</v>
      </c>
    </row>
    <row r="351933" spans="3:3" x14ac:dyDescent="0.25">
      <c r="C351933" s="23" t="s">
        <v>1579</v>
      </c>
    </row>
    <row r="351934" spans="3:3" x14ac:dyDescent="0.25">
      <c r="C351934" s="23" t="s">
        <v>1580</v>
      </c>
    </row>
    <row r="351935" spans="3:3" x14ac:dyDescent="0.25">
      <c r="C351935" s="23" t="s">
        <v>1581</v>
      </c>
    </row>
    <row r="351936" spans="3:3" x14ac:dyDescent="0.25">
      <c r="C351936" s="23" t="s">
        <v>1582</v>
      </c>
    </row>
    <row r="351937" spans="3:3" x14ac:dyDescent="0.25">
      <c r="C351937" s="23" t="s">
        <v>1583</v>
      </c>
    </row>
    <row r="351938" spans="3:3" x14ac:dyDescent="0.25">
      <c r="C351938" s="23" t="s">
        <v>1584</v>
      </c>
    </row>
    <row r="351939" spans="3:3" x14ac:dyDescent="0.25">
      <c r="C351939" s="23" t="s">
        <v>1585</v>
      </c>
    </row>
    <row r="351940" spans="3:3" x14ac:dyDescent="0.25">
      <c r="C351940" s="23" t="s">
        <v>1586</v>
      </c>
    </row>
    <row r="351941" spans="3:3" x14ac:dyDescent="0.25">
      <c r="C351941" s="23" t="s">
        <v>1587</v>
      </c>
    </row>
    <row r="351942" spans="3:3" x14ac:dyDescent="0.25">
      <c r="C351942" s="23" t="s">
        <v>1588</v>
      </c>
    </row>
    <row r="351943" spans="3:3" x14ac:dyDescent="0.25">
      <c r="C351943" s="23" t="s">
        <v>1589</v>
      </c>
    </row>
    <row r="351944" spans="3:3" x14ac:dyDescent="0.25">
      <c r="C351944" s="23" t="s">
        <v>1590</v>
      </c>
    </row>
    <row r="351945" spans="3:3" x14ac:dyDescent="0.25">
      <c r="C351945" s="23" t="s">
        <v>1591</v>
      </c>
    </row>
    <row r="351946" spans="3:3" x14ac:dyDescent="0.25">
      <c r="C351946" s="23" t="s">
        <v>1592</v>
      </c>
    </row>
    <row r="351947" spans="3:3" x14ac:dyDescent="0.25">
      <c r="C351947" s="23" t="s">
        <v>1593</v>
      </c>
    </row>
    <row r="351948" spans="3:3" x14ac:dyDescent="0.25">
      <c r="C351948" s="23" t="s">
        <v>1594</v>
      </c>
    </row>
    <row r="351949" spans="3:3" x14ac:dyDescent="0.25">
      <c r="C351949" s="23" t="s">
        <v>1595</v>
      </c>
    </row>
    <row r="351950" spans="3:3" x14ac:dyDescent="0.25">
      <c r="C351950" s="23" t="s">
        <v>1596</v>
      </c>
    </row>
    <row r="351951" spans="3:3" x14ac:dyDescent="0.25">
      <c r="C351951" s="23" t="s">
        <v>1597</v>
      </c>
    </row>
    <row r="351952" spans="3:3" x14ac:dyDescent="0.25">
      <c r="C351952" s="23" t="s">
        <v>1598</v>
      </c>
    </row>
    <row r="351953" spans="3:3" x14ac:dyDescent="0.25">
      <c r="C351953" s="23" t="s">
        <v>1599</v>
      </c>
    </row>
    <row r="351954" spans="3:3" x14ac:dyDescent="0.25">
      <c r="C351954" s="23" t="s">
        <v>1600</v>
      </c>
    </row>
    <row r="351955" spans="3:3" x14ac:dyDescent="0.25">
      <c r="C351955" s="23" t="s">
        <v>1601</v>
      </c>
    </row>
    <row r="351956" spans="3:3" x14ac:dyDescent="0.25">
      <c r="C351956" s="23" t="s">
        <v>1602</v>
      </c>
    </row>
    <row r="351957" spans="3:3" x14ac:dyDescent="0.25">
      <c r="C351957" s="23" t="s">
        <v>1603</v>
      </c>
    </row>
    <row r="351958" spans="3:3" x14ac:dyDescent="0.25">
      <c r="C351958" s="23" t="s">
        <v>1604</v>
      </c>
    </row>
    <row r="351959" spans="3:3" x14ac:dyDescent="0.25">
      <c r="C351959" s="23" t="s">
        <v>1605</v>
      </c>
    </row>
    <row r="351960" spans="3:3" x14ac:dyDescent="0.25">
      <c r="C351960" s="23" t="s">
        <v>1606</v>
      </c>
    </row>
    <row r="351961" spans="3:3" x14ac:dyDescent="0.25">
      <c r="C351961" s="23" t="s">
        <v>1607</v>
      </c>
    </row>
    <row r="351962" spans="3:3" x14ac:dyDescent="0.25">
      <c r="C351962" s="23" t="s">
        <v>1608</v>
      </c>
    </row>
    <row r="351963" spans="3:3" x14ac:dyDescent="0.25">
      <c r="C351963" s="23" t="s">
        <v>1609</v>
      </c>
    </row>
    <row r="351964" spans="3:3" x14ac:dyDescent="0.25">
      <c r="C351964" s="23" t="s">
        <v>1610</v>
      </c>
    </row>
    <row r="351965" spans="3:3" x14ac:dyDescent="0.25">
      <c r="C351965" s="23" t="s">
        <v>1611</v>
      </c>
    </row>
    <row r="351966" spans="3:3" x14ac:dyDescent="0.25">
      <c r="C351966" s="23" t="s">
        <v>1612</v>
      </c>
    </row>
    <row r="351967" spans="3:3" x14ac:dyDescent="0.25">
      <c r="C351967" s="23" t="s">
        <v>1613</v>
      </c>
    </row>
    <row r="351968" spans="3:3" x14ac:dyDescent="0.25">
      <c r="C351968" s="23" t="s">
        <v>1614</v>
      </c>
    </row>
    <row r="351969" spans="3:3" x14ac:dyDescent="0.25">
      <c r="C351969" s="23" t="s">
        <v>1615</v>
      </c>
    </row>
    <row r="351970" spans="3:3" x14ac:dyDescent="0.25">
      <c r="C351970" s="23" t="s">
        <v>1616</v>
      </c>
    </row>
    <row r="351971" spans="3:3" x14ac:dyDescent="0.25">
      <c r="C351971" s="23" t="s">
        <v>1617</v>
      </c>
    </row>
    <row r="351972" spans="3:3" x14ac:dyDescent="0.25">
      <c r="C351972" s="23" t="s">
        <v>1618</v>
      </c>
    </row>
    <row r="351973" spans="3:3" x14ac:dyDescent="0.25">
      <c r="C351973" s="23" t="s">
        <v>1619</v>
      </c>
    </row>
    <row r="351974" spans="3:3" x14ac:dyDescent="0.25">
      <c r="C351974" s="23" t="s">
        <v>1620</v>
      </c>
    </row>
    <row r="351975" spans="3:3" x14ac:dyDescent="0.25">
      <c r="C351975" s="23" t="s">
        <v>1621</v>
      </c>
    </row>
    <row r="351976" spans="3:3" x14ac:dyDescent="0.25">
      <c r="C351976" s="23" t="s">
        <v>1622</v>
      </c>
    </row>
    <row r="351977" spans="3:3" x14ac:dyDescent="0.25">
      <c r="C351977" s="23" t="s">
        <v>1623</v>
      </c>
    </row>
    <row r="351978" spans="3:3" x14ac:dyDescent="0.25">
      <c r="C351978" s="23" t="s">
        <v>1624</v>
      </c>
    </row>
    <row r="351979" spans="3:3" x14ac:dyDescent="0.25">
      <c r="C351979" s="23" t="s">
        <v>1625</v>
      </c>
    </row>
    <row r="351980" spans="3:3" x14ac:dyDescent="0.25">
      <c r="C351980" s="23" t="s">
        <v>1626</v>
      </c>
    </row>
    <row r="351981" spans="3:3" x14ac:dyDescent="0.25">
      <c r="C351981" s="23" t="s">
        <v>1627</v>
      </c>
    </row>
    <row r="351982" spans="3:3" x14ac:dyDescent="0.25">
      <c r="C351982" s="23" t="s">
        <v>1628</v>
      </c>
    </row>
    <row r="351983" spans="3:3" x14ac:dyDescent="0.25">
      <c r="C351983" s="23" t="s">
        <v>1629</v>
      </c>
    </row>
    <row r="351984" spans="3:3" x14ac:dyDescent="0.25">
      <c r="C351984" s="23" t="s">
        <v>1630</v>
      </c>
    </row>
    <row r="351985" spans="3:3" x14ac:dyDescent="0.25">
      <c r="C351985" s="23" t="s">
        <v>1631</v>
      </c>
    </row>
    <row r="351986" spans="3:3" x14ac:dyDescent="0.25">
      <c r="C351986" s="23" t="s">
        <v>1632</v>
      </c>
    </row>
    <row r="351987" spans="3:3" x14ac:dyDescent="0.25">
      <c r="C351987" s="23" t="s">
        <v>1633</v>
      </c>
    </row>
    <row r="351988" spans="3:3" x14ac:dyDescent="0.25">
      <c r="C351988" s="23" t="s">
        <v>1634</v>
      </c>
    </row>
    <row r="351989" spans="3:3" x14ac:dyDescent="0.25">
      <c r="C351989" s="23" t="s">
        <v>1635</v>
      </c>
    </row>
    <row r="351990" spans="3:3" x14ac:dyDescent="0.25">
      <c r="C351990" s="23" t="s">
        <v>1636</v>
      </c>
    </row>
    <row r="351991" spans="3:3" x14ac:dyDescent="0.25">
      <c r="C351991" s="23" t="s">
        <v>1637</v>
      </c>
    </row>
    <row r="351992" spans="3:3" x14ac:dyDescent="0.25">
      <c r="C351992" s="23" t="s">
        <v>1638</v>
      </c>
    </row>
    <row r="351993" spans="3:3" x14ac:dyDescent="0.25">
      <c r="C351993" s="23" t="s">
        <v>1639</v>
      </c>
    </row>
    <row r="351994" spans="3:3" x14ac:dyDescent="0.25">
      <c r="C351994" s="23" t="s">
        <v>1640</v>
      </c>
    </row>
    <row r="351995" spans="3:3" x14ac:dyDescent="0.25">
      <c r="C351995" s="23" t="s">
        <v>1641</v>
      </c>
    </row>
    <row r="351996" spans="3:3" x14ac:dyDescent="0.25">
      <c r="C351996" s="23" t="s">
        <v>1642</v>
      </c>
    </row>
    <row r="351997" spans="3:3" x14ac:dyDescent="0.25">
      <c r="C351997" s="23" t="s">
        <v>1643</v>
      </c>
    </row>
    <row r="351998" spans="3:3" x14ac:dyDescent="0.25">
      <c r="C351998" s="23" t="s">
        <v>1644</v>
      </c>
    </row>
    <row r="351999" spans="3:3" x14ac:dyDescent="0.25">
      <c r="C351999" s="23" t="s">
        <v>1645</v>
      </c>
    </row>
    <row r="352000" spans="3:3" x14ac:dyDescent="0.25">
      <c r="C352000" s="23" t="s">
        <v>1646</v>
      </c>
    </row>
    <row r="352001" spans="3:3" x14ac:dyDescent="0.25">
      <c r="C352001" s="23" t="s">
        <v>1647</v>
      </c>
    </row>
    <row r="352002" spans="3:3" x14ac:dyDescent="0.25">
      <c r="C352002" s="23" t="s">
        <v>1648</v>
      </c>
    </row>
    <row r="352003" spans="3:3" x14ac:dyDescent="0.25">
      <c r="C352003" s="23" t="s">
        <v>1649</v>
      </c>
    </row>
    <row r="352004" spans="3:3" x14ac:dyDescent="0.25">
      <c r="C352004" s="23" t="s">
        <v>1650</v>
      </c>
    </row>
    <row r="352005" spans="3:3" x14ac:dyDescent="0.25">
      <c r="C352005" s="23" t="s">
        <v>1651</v>
      </c>
    </row>
    <row r="352006" spans="3:3" x14ac:dyDescent="0.25">
      <c r="C352006" s="23" t="s">
        <v>1652</v>
      </c>
    </row>
    <row r="352007" spans="3:3" x14ac:dyDescent="0.25">
      <c r="C352007" s="23" t="s">
        <v>1653</v>
      </c>
    </row>
    <row r="352008" spans="3:3" x14ac:dyDescent="0.25">
      <c r="C352008" s="23" t="s">
        <v>1654</v>
      </c>
    </row>
    <row r="352009" spans="3:3" x14ac:dyDescent="0.25">
      <c r="C352009" s="23" t="s">
        <v>1655</v>
      </c>
    </row>
    <row r="352010" spans="3:3" x14ac:dyDescent="0.25">
      <c r="C352010" s="23" t="s">
        <v>1656</v>
      </c>
    </row>
    <row r="352011" spans="3:3" x14ac:dyDescent="0.25">
      <c r="C352011" s="23" t="s">
        <v>1657</v>
      </c>
    </row>
    <row r="352012" spans="3:3" x14ac:dyDescent="0.25">
      <c r="C352012" s="23" t="s">
        <v>1658</v>
      </c>
    </row>
    <row r="352013" spans="3:3" x14ac:dyDescent="0.25">
      <c r="C352013" s="23" t="s">
        <v>1659</v>
      </c>
    </row>
    <row r="352014" spans="3:3" x14ac:dyDescent="0.25">
      <c r="C352014" s="23" t="s">
        <v>1660</v>
      </c>
    </row>
    <row r="352015" spans="3:3" x14ac:dyDescent="0.25">
      <c r="C352015" s="23" t="s">
        <v>1661</v>
      </c>
    </row>
    <row r="352016" spans="3:3" x14ac:dyDescent="0.25">
      <c r="C352016" s="23" t="s">
        <v>1662</v>
      </c>
    </row>
    <row r="352017" spans="3:3" x14ac:dyDescent="0.25">
      <c r="C352017" s="23" t="s">
        <v>1663</v>
      </c>
    </row>
    <row r="352018" spans="3:3" x14ac:dyDescent="0.25">
      <c r="C352018" s="23" t="s">
        <v>1664</v>
      </c>
    </row>
    <row r="352019" spans="3:3" x14ac:dyDescent="0.25">
      <c r="C352019" s="23" t="s">
        <v>1665</v>
      </c>
    </row>
    <row r="352020" spans="3:3" x14ac:dyDescent="0.25">
      <c r="C352020" s="23" t="s">
        <v>1666</v>
      </c>
    </row>
    <row r="352021" spans="3:3" x14ac:dyDescent="0.25">
      <c r="C352021" s="23" t="s">
        <v>1667</v>
      </c>
    </row>
    <row r="352022" spans="3:3" x14ac:dyDescent="0.25">
      <c r="C352022" s="23" t="s">
        <v>1668</v>
      </c>
    </row>
    <row r="352023" spans="3:3" x14ac:dyDescent="0.25">
      <c r="C352023" s="23" t="s">
        <v>1669</v>
      </c>
    </row>
    <row r="352024" spans="3:3" x14ac:dyDescent="0.25">
      <c r="C352024" s="23" t="s">
        <v>1670</v>
      </c>
    </row>
    <row r="352025" spans="3:3" x14ac:dyDescent="0.25">
      <c r="C352025" s="23" t="s">
        <v>1671</v>
      </c>
    </row>
    <row r="352026" spans="3:3" x14ac:dyDescent="0.25">
      <c r="C352026" s="23" t="s">
        <v>1672</v>
      </c>
    </row>
    <row r="352027" spans="3:3" x14ac:dyDescent="0.25">
      <c r="C352027" s="23" t="s">
        <v>1673</v>
      </c>
    </row>
    <row r="352028" spans="3:3" x14ac:dyDescent="0.25">
      <c r="C352028" s="23" t="s">
        <v>1674</v>
      </c>
    </row>
    <row r="352029" spans="3:3" x14ac:dyDescent="0.25">
      <c r="C352029" s="23" t="s">
        <v>1675</v>
      </c>
    </row>
    <row r="352030" spans="3:3" x14ac:dyDescent="0.25">
      <c r="C352030" s="23" t="s">
        <v>1676</v>
      </c>
    </row>
    <row r="352031" spans="3:3" x14ac:dyDescent="0.25">
      <c r="C352031" s="23" t="s">
        <v>1677</v>
      </c>
    </row>
    <row r="352032" spans="3:3" x14ac:dyDescent="0.25">
      <c r="C352032" s="23" t="s">
        <v>1678</v>
      </c>
    </row>
    <row r="352033" spans="3:3" x14ac:dyDescent="0.25">
      <c r="C352033" s="23" t="s">
        <v>1679</v>
      </c>
    </row>
    <row r="352034" spans="3:3" x14ac:dyDescent="0.25">
      <c r="C352034" s="23" t="s">
        <v>1680</v>
      </c>
    </row>
    <row r="352035" spans="3:3" x14ac:dyDescent="0.25">
      <c r="C352035" s="23" t="s">
        <v>1681</v>
      </c>
    </row>
    <row r="352036" spans="3:3" x14ac:dyDescent="0.25">
      <c r="C352036" s="23" t="s">
        <v>1682</v>
      </c>
    </row>
    <row r="352037" spans="3:3" x14ac:dyDescent="0.25">
      <c r="C352037" s="23" t="s">
        <v>1683</v>
      </c>
    </row>
    <row r="352038" spans="3:3" x14ac:dyDescent="0.25">
      <c r="C352038" s="23" t="s">
        <v>1684</v>
      </c>
    </row>
    <row r="352039" spans="3:3" x14ac:dyDescent="0.25">
      <c r="C352039" s="23" t="s">
        <v>1685</v>
      </c>
    </row>
    <row r="352040" spans="3:3" x14ac:dyDescent="0.25">
      <c r="C352040" s="23" t="s">
        <v>1686</v>
      </c>
    </row>
    <row r="352041" spans="3:3" x14ac:dyDescent="0.25">
      <c r="C352041" s="23" t="s">
        <v>1687</v>
      </c>
    </row>
    <row r="352042" spans="3:3" x14ac:dyDescent="0.25">
      <c r="C352042" s="23" t="s">
        <v>1688</v>
      </c>
    </row>
    <row r="352043" spans="3:3" x14ac:dyDescent="0.25">
      <c r="C352043" s="23" t="s">
        <v>1689</v>
      </c>
    </row>
    <row r="352044" spans="3:3" x14ac:dyDescent="0.25">
      <c r="C352044" s="23" t="s">
        <v>1690</v>
      </c>
    </row>
    <row r="352045" spans="3:3" x14ac:dyDescent="0.25">
      <c r="C352045" s="23" t="s">
        <v>1691</v>
      </c>
    </row>
    <row r="352046" spans="3:3" x14ac:dyDescent="0.25">
      <c r="C352046" s="23" t="s">
        <v>1692</v>
      </c>
    </row>
    <row r="352047" spans="3:3" x14ac:dyDescent="0.25">
      <c r="C352047" s="23" t="s">
        <v>1693</v>
      </c>
    </row>
    <row r="352048" spans="3:3" x14ac:dyDescent="0.25">
      <c r="C352048" s="23" t="s">
        <v>1694</v>
      </c>
    </row>
    <row r="352049" spans="3:3" x14ac:dyDescent="0.25">
      <c r="C352049" s="23" t="s">
        <v>1695</v>
      </c>
    </row>
    <row r="352050" spans="3:3" x14ac:dyDescent="0.25">
      <c r="C352050" s="23" t="s">
        <v>1696</v>
      </c>
    </row>
    <row r="352051" spans="3:3" x14ac:dyDescent="0.25">
      <c r="C352051" s="23" t="s">
        <v>1697</v>
      </c>
    </row>
    <row r="352052" spans="3:3" x14ac:dyDescent="0.25">
      <c r="C352052" s="23" t="s">
        <v>1698</v>
      </c>
    </row>
    <row r="352053" spans="3:3" x14ac:dyDescent="0.25">
      <c r="C352053" s="23" t="s">
        <v>1699</v>
      </c>
    </row>
    <row r="352054" spans="3:3" x14ac:dyDescent="0.25">
      <c r="C352054" s="23" t="s">
        <v>1700</v>
      </c>
    </row>
    <row r="352055" spans="3:3" x14ac:dyDescent="0.25">
      <c r="C352055" s="23" t="s">
        <v>1701</v>
      </c>
    </row>
    <row r="352056" spans="3:3" x14ac:dyDescent="0.25">
      <c r="C352056" s="23" t="s">
        <v>1702</v>
      </c>
    </row>
    <row r="352057" spans="3:3" x14ac:dyDescent="0.25">
      <c r="C352057" s="23" t="s">
        <v>1703</v>
      </c>
    </row>
    <row r="352058" spans="3:3" x14ac:dyDescent="0.25">
      <c r="C352058" s="23" t="s">
        <v>1704</v>
      </c>
    </row>
    <row r="352059" spans="3:3" x14ac:dyDescent="0.25">
      <c r="C352059" s="23" t="s">
        <v>1705</v>
      </c>
    </row>
    <row r="352060" spans="3:3" x14ac:dyDescent="0.25">
      <c r="C352060" s="23" t="s">
        <v>1706</v>
      </c>
    </row>
    <row r="352061" spans="3:3" x14ac:dyDescent="0.25">
      <c r="C352061" s="23" t="s">
        <v>1707</v>
      </c>
    </row>
    <row r="352062" spans="3:3" x14ac:dyDescent="0.25">
      <c r="C352062" s="23" t="s">
        <v>1708</v>
      </c>
    </row>
    <row r="352063" spans="3:3" x14ac:dyDescent="0.25">
      <c r="C352063" s="23" t="s">
        <v>1709</v>
      </c>
    </row>
    <row r="352064" spans="3:3" x14ac:dyDescent="0.25">
      <c r="C352064" s="23" t="s">
        <v>1710</v>
      </c>
    </row>
    <row r="352065" spans="3:3" x14ac:dyDescent="0.25">
      <c r="C352065" s="23" t="s">
        <v>1711</v>
      </c>
    </row>
    <row r="352066" spans="3:3" x14ac:dyDescent="0.25">
      <c r="C352066" s="23" t="s">
        <v>1712</v>
      </c>
    </row>
    <row r="352067" spans="3:3" x14ac:dyDescent="0.25">
      <c r="C352067" s="23" t="s">
        <v>1713</v>
      </c>
    </row>
    <row r="352068" spans="3:3" x14ac:dyDescent="0.25">
      <c r="C352068" s="23" t="s">
        <v>1714</v>
      </c>
    </row>
    <row r="352069" spans="3:3" x14ac:dyDescent="0.25">
      <c r="C352069" s="23" t="s">
        <v>1715</v>
      </c>
    </row>
    <row r="352070" spans="3:3" x14ac:dyDescent="0.25">
      <c r="C352070" s="23" t="s">
        <v>1716</v>
      </c>
    </row>
    <row r="352071" spans="3:3" x14ac:dyDescent="0.25">
      <c r="C352071" s="23" t="s">
        <v>1717</v>
      </c>
    </row>
    <row r="352072" spans="3:3" x14ac:dyDescent="0.25">
      <c r="C352072" s="23" t="s">
        <v>1718</v>
      </c>
    </row>
    <row r="352073" spans="3:3" x14ac:dyDescent="0.25">
      <c r="C352073" s="23" t="s">
        <v>1719</v>
      </c>
    </row>
    <row r="352074" spans="3:3" x14ac:dyDescent="0.25">
      <c r="C352074" s="23" t="s">
        <v>1720</v>
      </c>
    </row>
    <row r="352075" spans="3:3" x14ac:dyDescent="0.25">
      <c r="C352075" s="23" t="s">
        <v>1721</v>
      </c>
    </row>
    <row r="352076" spans="3:3" x14ac:dyDescent="0.25">
      <c r="C352076" s="23" t="s">
        <v>1722</v>
      </c>
    </row>
    <row r="352077" spans="3:3" x14ac:dyDescent="0.25">
      <c r="C352077" s="23" t="s">
        <v>1723</v>
      </c>
    </row>
    <row r="352078" spans="3:3" x14ac:dyDescent="0.25">
      <c r="C352078" s="23" t="s">
        <v>1724</v>
      </c>
    </row>
    <row r="352079" spans="3:3" x14ac:dyDescent="0.25">
      <c r="C352079" s="23" t="s">
        <v>1725</v>
      </c>
    </row>
    <row r="352080" spans="3:3" x14ac:dyDescent="0.25">
      <c r="C352080" s="23" t="s">
        <v>1726</v>
      </c>
    </row>
    <row r="352081" spans="3:3" x14ac:dyDescent="0.25">
      <c r="C352081" s="23" t="s">
        <v>1727</v>
      </c>
    </row>
    <row r="352082" spans="3:3" x14ac:dyDescent="0.25">
      <c r="C352082" s="23" t="s">
        <v>1728</v>
      </c>
    </row>
    <row r="352083" spans="3:3" x14ac:dyDescent="0.25">
      <c r="C352083" s="23" t="s">
        <v>1729</v>
      </c>
    </row>
    <row r="352084" spans="3:3" x14ac:dyDescent="0.25">
      <c r="C352084" s="23" t="s">
        <v>1730</v>
      </c>
    </row>
    <row r="352085" spans="3:3" x14ac:dyDescent="0.25">
      <c r="C352085" s="23" t="s">
        <v>1731</v>
      </c>
    </row>
    <row r="352086" spans="3:3" x14ac:dyDescent="0.25">
      <c r="C352086" s="23" t="s">
        <v>1732</v>
      </c>
    </row>
    <row r="352087" spans="3:3" x14ac:dyDescent="0.25">
      <c r="C352087" s="23" t="s">
        <v>1733</v>
      </c>
    </row>
    <row r="352088" spans="3:3" x14ac:dyDescent="0.25">
      <c r="C352088" s="23" t="s">
        <v>1734</v>
      </c>
    </row>
    <row r="352089" spans="3:3" x14ac:dyDescent="0.25">
      <c r="C352089" s="23" t="s">
        <v>1735</v>
      </c>
    </row>
    <row r="352090" spans="3:3" x14ac:dyDescent="0.25">
      <c r="C352090" s="23" t="s">
        <v>1736</v>
      </c>
    </row>
    <row r="352091" spans="3:3" x14ac:dyDescent="0.25">
      <c r="C352091" s="23" t="s">
        <v>1737</v>
      </c>
    </row>
    <row r="352092" spans="3:3" x14ac:dyDescent="0.25">
      <c r="C352092" s="23" t="s">
        <v>1738</v>
      </c>
    </row>
    <row r="352093" spans="3:3" x14ac:dyDescent="0.25">
      <c r="C352093" s="23" t="s">
        <v>1739</v>
      </c>
    </row>
    <row r="352094" spans="3:3" x14ac:dyDescent="0.25">
      <c r="C352094" s="23" t="s">
        <v>1740</v>
      </c>
    </row>
    <row r="352095" spans="3:3" x14ac:dyDescent="0.25">
      <c r="C352095" s="23" t="s">
        <v>1741</v>
      </c>
    </row>
    <row r="352096" spans="3:3" x14ac:dyDescent="0.25">
      <c r="C352096" s="23" t="s">
        <v>1742</v>
      </c>
    </row>
    <row r="352097" spans="3:3" x14ac:dyDescent="0.25">
      <c r="C352097" s="23" t="s">
        <v>1743</v>
      </c>
    </row>
    <row r="352098" spans="3:3" x14ac:dyDescent="0.25">
      <c r="C352098" s="23" t="s">
        <v>1744</v>
      </c>
    </row>
    <row r="352099" spans="3:3" x14ac:dyDescent="0.25">
      <c r="C352099" s="23" t="s">
        <v>1745</v>
      </c>
    </row>
    <row r="352100" spans="3:3" x14ac:dyDescent="0.25">
      <c r="C352100" s="23" t="s">
        <v>1746</v>
      </c>
    </row>
    <row r="352101" spans="3:3" x14ac:dyDescent="0.25">
      <c r="C352101" s="23" t="s">
        <v>1747</v>
      </c>
    </row>
    <row r="352102" spans="3:3" x14ac:dyDescent="0.25">
      <c r="C352102" s="23" t="s">
        <v>1748</v>
      </c>
    </row>
    <row r="352103" spans="3:3" x14ac:dyDescent="0.25">
      <c r="C352103" s="23" t="s">
        <v>1749</v>
      </c>
    </row>
    <row r="352104" spans="3:3" x14ac:dyDescent="0.25">
      <c r="C352104" s="23" t="s">
        <v>1750</v>
      </c>
    </row>
    <row r="352105" spans="3:3" x14ac:dyDescent="0.25">
      <c r="C352105" s="23" t="s">
        <v>1751</v>
      </c>
    </row>
    <row r="352106" spans="3:3" x14ac:dyDescent="0.25">
      <c r="C352106" s="23" t="s">
        <v>1752</v>
      </c>
    </row>
    <row r="352107" spans="3:3" x14ac:dyDescent="0.25">
      <c r="C352107" s="23" t="s">
        <v>1753</v>
      </c>
    </row>
    <row r="352108" spans="3:3" x14ac:dyDescent="0.25">
      <c r="C352108" s="23" t="s">
        <v>1754</v>
      </c>
    </row>
    <row r="352109" spans="3:3" x14ac:dyDescent="0.25">
      <c r="C352109" s="23" t="s">
        <v>1755</v>
      </c>
    </row>
    <row r="352110" spans="3:3" x14ac:dyDescent="0.25">
      <c r="C352110" s="23" t="s">
        <v>1756</v>
      </c>
    </row>
    <row r="352111" spans="3:3" x14ac:dyDescent="0.25">
      <c r="C352111" s="23" t="s">
        <v>1757</v>
      </c>
    </row>
    <row r="352112" spans="3:3" x14ac:dyDescent="0.25">
      <c r="C352112" s="23" t="s">
        <v>1758</v>
      </c>
    </row>
    <row r="352113" spans="3:3" x14ac:dyDescent="0.25">
      <c r="C352113" s="23" t="s">
        <v>1759</v>
      </c>
    </row>
    <row r="352114" spans="3:3" x14ac:dyDescent="0.25">
      <c r="C352114" s="23" t="s">
        <v>1760</v>
      </c>
    </row>
    <row r="352115" spans="3:3" x14ac:dyDescent="0.25">
      <c r="C352115" s="23" t="s">
        <v>1761</v>
      </c>
    </row>
    <row r="352116" spans="3:3" x14ac:dyDescent="0.25">
      <c r="C352116" s="23" t="s">
        <v>1762</v>
      </c>
    </row>
    <row r="352117" spans="3:3" x14ac:dyDescent="0.25">
      <c r="C352117" s="23" t="s">
        <v>1763</v>
      </c>
    </row>
    <row r="352118" spans="3:3" x14ac:dyDescent="0.25">
      <c r="C352118" s="23" t="s">
        <v>1764</v>
      </c>
    </row>
    <row r="352119" spans="3:3" x14ac:dyDescent="0.25">
      <c r="C352119" s="23" t="s">
        <v>1765</v>
      </c>
    </row>
    <row r="352120" spans="3:3" x14ac:dyDescent="0.25">
      <c r="C352120" s="23" t="s">
        <v>1766</v>
      </c>
    </row>
    <row r="352121" spans="3:3" x14ac:dyDescent="0.25">
      <c r="C352121" s="23" t="s">
        <v>1767</v>
      </c>
    </row>
    <row r="352122" spans="3:3" x14ac:dyDescent="0.25">
      <c r="C352122" s="23" t="s">
        <v>1768</v>
      </c>
    </row>
    <row r="352123" spans="3:3" x14ac:dyDescent="0.25">
      <c r="C352123" s="23" t="s">
        <v>1769</v>
      </c>
    </row>
    <row r="352124" spans="3:3" x14ac:dyDescent="0.25">
      <c r="C352124" s="23" t="s">
        <v>1770</v>
      </c>
    </row>
    <row r="352125" spans="3:3" x14ac:dyDescent="0.25">
      <c r="C352125" s="23" t="s">
        <v>1771</v>
      </c>
    </row>
    <row r="352126" spans="3:3" x14ac:dyDescent="0.25">
      <c r="C352126" s="23" t="s">
        <v>1772</v>
      </c>
    </row>
    <row r="352127" spans="3:3" x14ac:dyDescent="0.25">
      <c r="C352127" s="23" t="s">
        <v>1773</v>
      </c>
    </row>
    <row r="352128" spans="3:3" x14ac:dyDescent="0.25">
      <c r="C352128" s="23" t="s">
        <v>1774</v>
      </c>
    </row>
    <row r="352129" spans="3:3" x14ac:dyDescent="0.25">
      <c r="C352129" s="23" t="s">
        <v>1775</v>
      </c>
    </row>
    <row r="352130" spans="3:3" x14ac:dyDescent="0.25">
      <c r="C352130" s="23" t="s">
        <v>1776</v>
      </c>
    </row>
    <row r="352131" spans="3:3" x14ac:dyDescent="0.25">
      <c r="C352131" s="23" t="s">
        <v>1777</v>
      </c>
    </row>
    <row r="352132" spans="3:3" x14ac:dyDescent="0.25">
      <c r="C352132" s="23" t="s">
        <v>1778</v>
      </c>
    </row>
    <row r="352133" spans="3:3" x14ac:dyDescent="0.25">
      <c r="C352133" s="23" t="s">
        <v>1779</v>
      </c>
    </row>
    <row r="352134" spans="3:3" x14ac:dyDescent="0.25">
      <c r="C352134" s="23" t="s">
        <v>1780</v>
      </c>
    </row>
    <row r="352135" spans="3:3" x14ac:dyDescent="0.25">
      <c r="C352135" s="23" t="s">
        <v>1781</v>
      </c>
    </row>
    <row r="352136" spans="3:3" x14ac:dyDescent="0.25">
      <c r="C352136" s="23" t="s">
        <v>1782</v>
      </c>
    </row>
    <row r="352137" spans="3:3" x14ac:dyDescent="0.25">
      <c r="C352137" s="23" t="s">
        <v>1783</v>
      </c>
    </row>
    <row r="352138" spans="3:3" x14ac:dyDescent="0.25">
      <c r="C352138" s="23" t="s">
        <v>1784</v>
      </c>
    </row>
    <row r="352139" spans="3:3" x14ac:dyDescent="0.25">
      <c r="C352139" s="23" t="s">
        <v>1785</v>
      </c>
    </row>
    <row r="352140" spans="3:3" x14ac:dyDescent="0.25">
      <c r="C352140" s="23" t="s">
        <v>1786</v>
      </c>
    </row>
    <row r="352141" spans="3:3" x14ac:dyDescent="0.25">
      <c r="C352141" s="23" t="s">
        <v>1787</v>
      </c>
    </row>
    <row r="352142" spans="3:3" x14ac:dyDescent="0.25">
      <c r="C352142" s="23" t="s">
        <v>1788</v>
      </c>
    </row>
    <row r="352143" spans="3:3" x14ac:dyDescent="0.25">
      <c r="C352143" s="23" t="s">
        <v>1789</v>
      </c>
    </row>
    <row r="352144" spans="3:3" x14ac:dyDescent="0.25">
      <c r="C352144" s="23" t="s">
        <v>1790</v>
      </c>
    </row>
    <row r="352145" spans="3:3" x14ac:dyDescent="0.25">
      <c r="C352145" s="23" t="s">
        <v>1791</v>
      </c>
    </row>
    <row r="352146" spans="3:3" x14ac:dyDescent="0.25">
      <c r="C352146" s="23" t="s">
        <v>1792</v>
      </c>
    </row>
    <row r="352147" spans="3:3" x14ac:dyDescent="0.25">
      <c r="C352147" s="23" t="s">
        <v>1793</v>
      </c>
    </row>
    <row r="352148" spans="3:3" x14ac:dyDescent="0.25">
      <c r="C352148" s="23" t="s">
        <v>1794</v>
      </c>
    </row>
    <row r="352149" spans="3:3" x14ac:dyDescent="0.25">
      <c r="C352149" s="23" t="s">
        <v>1795</v>
      </c>
    </row>
    <row r="352150" spans="3:3" x14ac:dyDescent="0.25">
      <c r="C352150" s="23" t="s">
        <v>1796</v>
      </c>
    </row>
    <row r="352151" spans="3:3" x14ac:dyDescent="0.25">
      <c r="C352151" s="23" t="s">
        <v>1797</v>
      </c>
    </row>
    <row r="352152" spans="3:3" x14ac:dyDescent="0.25">
      <c r="C352152" s="23" t="s">
        <v>1798</v>
      </c>
    </row>
    <row r="352153" spans="3:3" x14ac:dyDescent="0.25">
      <c r="C352153" s="23" t="s">
        <v>1799</v>
      </c>
    </row>
    <row r="352154" spans="3:3" x14ac:dyDescent="0.25">
      <c r="C352154" s="23" t="s">
        <v>1800</v>
      </c>
    </row>
    <row r="352155" spans="3:3" x14ac:dyDescent="0.25">
      <c r="C352155" s="23" t="s">
        <v>1801</v>
      </c>
    </row>
    <row r="352156" spans="3:3" x14ac:dyDescent="0.25">
      <c r="C352156" s="23" t="s">
        <v>1802</v>
      </c>
    </row>
    <row r="352157" spans="3:3" x14ac:dyDescent="0.25">
      <c r="C352157" s="23" t="s">
        <v>1803</v>
      </c>
    </row>
    <row r="352158" spans="3:3" x14ac:dyDescent="0.25">
      <c r="C352158" s="23" t="s">
        <v>1804</v>
      </c>
    </row>
    <row r="352159" spans="3:3" x14ac:dyDescent="0.25">
      <c r="C352159" s="23" t="s">
        <v>1805</v>
      </c>
    </row>
    <row r="352160" spans="3:3" x14ac:dyDescent="0.25">
      <c r="C352160" s="23" t="s">
        <v>1806</v>
      </c>
    </row>
    <row r="352161" spans="3:3" x14ac:dyDescent="0.25">
      <c r="C352161" s="23" t="s">
        <v>1807</v>
      </c>
    </row>
    <row r="352162" spans="3:3" x14ac:dyDescent="0.25">
      <c r="C352162" s="23" t="s">
        <v>1808</v>
      </c>
    </row>
    <row r="352163" spans="3:3" x14ac:dyDescent="0.25">
      <c r="C352163" s="23" t="s">
        <v>1809</v>
      </c>
    </row>
    <row r="352164" spans="3:3" x14ac:dyDescent="0.25">
      <c r="C352164" s="23" t="s">
        <v>1810</v>
      </c>
    </row>
    <row r="352165" spans="3:3" x14ac:dyDescent="0.25">
      <c r="C352165" s="23" t="s">
        <v>1811</v>
      </c>
    </row>
    <row r="352166" spans="3:3" x14ac:dyDescent="0.25">
      <c r="C352166" s="23" t="s">
        <v>1812</v>
      </c>
    </row>
    <row r="352167" spans="3:3" x14ac:dyDescent="0.25">
      <c r="C352167" s="23" t="s">
        <v>1813</v>
      </c>
    </row>
    <row r="352168" spans="3:3" x14ac:dyDescent="0.25">
      <c r="C352168" s="23" t="s">
        <v>1814</v>
      </c>
    </row>
    <row r="352169" spans="3:3" x14ac:dyDescent="0.25">
      <c r="C352169" s="23" t="s">
        <v>1815</v>
      </c>
    </row>
    <row r="352170" spans="3:3" x14ac:dyDescent="0.25">
      <c r="C352170" s="23" t="s">
        <v>1816</v>
      </c>
    </row>
    <row r="352171" spans="3:3" x14ac:dyDescent="0.25">
      <c r="C352171" s="23" t="s">
        <v>1817</v>
      </c>
    </row>
    <row r="352172" spans="3:3" x14ac:dyDescent="0.25">
      <c r="C352172" s="23" t="s">
        <v>1818</v>
      </c>
    </row>
    <row r="352173" spans="3:3" x14ac:dyDescent="0.25">
      <c r="C352173" s="23" t="s">
        <v>1819</v>
      </c>
    </row>
    <row r="352174" spans="3:3" x14ac:dyDescent="0.25">
      <c r="C352174" s="23" t="s">
        <v>1820</v>
      </c>
    </row>
    <row r="352175" spans="3:3" x14ac:dyDescent="0.25">
      <c r="C352175" s="23" t="s">
        <v>1821</v>
      </c>
    </row>
    <row r="352176" spans="3:3" x14ac:dyDescent="0.25">
      <c r="C352176" s="23" t="s">
        <v>1822</v>
      </c>
    </row>
    <row r="352177" spans="3:3" x14ac:dyDescent="0.25">
      <c r="C352177" s="23" t="s">
        <v>1823</v>
      </c>
    </row>
    <row r="352178" spans="3:3" x14ac:dyDescent="0.25">
      <c r="C352178" s="23" t="s">
        <v>1824</v>
      </c>
    </row>
    <row r="352179" spans="3:3" x14ac:dyDescent="0.25">
      <c r="C352179" s="23" t="s">
        <v>1825</v>
      </c>
    </row>
    <row r="352180" spans="3:3" x14ac:dyDescent="0.25">
      <c r="C352180" s="23" t="s">
        <v>1826</v>
      </c>
    </row>
    <row r="352181" spans="3:3" x14ac:dyDescent="0.25">
      <c r="C352181" s="23" t="s">
        <v>1827</v>
      </c>
    </row>
    <row r="352182" spans="3:3" x14ac:dyDescent="0.25">
      <c r="C352182" s="23" t="s">
        <v>1828</v>
      </c>
    </row>
    <row r="352183" spans="3:3" x14ac:dyDescent="0.25">
      <c r="C352183" s="23" t="s">
        <v>1829</v>
      </c>
    </row>
    <row r="352184" spans="3:3" x14ac:dyDescent="0.25">
      <c r="C352184" s="23" t="s">
        <v>1830</v>
      </c>
    </row>
    <row r="352185" spans="3:3" x14ac:dyDescent="0.25">
      <c r="C352185" s="23" t="s">
        <v>1831</v>
      </c>
    </row>
    <row r="352186" spans="3:3" x14ac:dyDescent="0.25">
      <c r="C352186" s="23" t="s">
        <v>1832</v>
      </c>
    </row>
    <row r="352187" spans="3:3" x14ac:dyDescent="0.25">
      <c r="C352187" s="23" t="s">
        <v>1833</v>
      </c>
    </row>
    <row r="352188" spans="3:3" x14ac:dyDescent="0.25">
      <c r="C352188" s="23" t="s">
        <v>1834</v>
      </c>
    </row>
    <row r="352189" spans="3:3" x14ac:dyDescent="0.25">
      <c r="C352189" s="23" t="s">
        <v>1835</v>
      </c>
    </row>
    <row r="352190" spans="3:3" x14ac:dyDescent="0.25">
      <c r="C352190" s="23" t="s">
        <v>1836</v>
      </c>
    </row>
    <row r="352191" spans="3:3" x14ac:dyDescent="0.25">
      <c r="C352191" s="23" t="s">
        <v>1837</v>
      </c>
    </row>
    <row r="352192" spans="3:3" x14ac:dyDescent="0.25">
      <c r="C352192" s="23" t="s">
        <v>1838</v>
      </c>
    </row>
    <row r="352193" spans="3:3" x14ac:dyDescent="0.25">
      <c r="C352193" s="23" t="s">
        <v>1839</v>
      </c>
    </row>
    <row r="352194" spans="3:3" x14ac:dyDescent="0.25">
      <c r="C352194" s="23" t="s">
        <v>1840</v>
      </c>
    </row>
    <row r="352195" spans="3:3" x14ac:dyDescent="0.25">
      <c r="C352195" s="23" t="s">
        <v>1841</v>
      </c>
    </row>
    <row r="352196" spans="3:3" x14ac:dyDescent="0.25">
      <c r="C352196" s="23" t="s">
        <v>1842</v>
      </c>
    </row>
    <row r="352197" spans="3:3" x14ac:dyDescent="0.25">
      <c r="C352197" s="23" t="s">
        <v>1843</v>
      </c>
    </row>
    <row r="352198" spans="3:3" x14ac:dyDescent="0.25">
      <c r="C352198" s="23" t="s">
        <v>1844</v>
      </c>
    </row>
    <row r="352199" spans="3:3" x14ac:dyDescent="0.25">
      <c r="C352199" s="23" t="s">
        <v>1845</v>
      </c>
    </row>
    <row r="352200" spans="3:3" x14ac:dyDescent="0.25">
      <c r="C352200" s="23" t="s">
        <v>1846</v>
      </c>
    </row>
    <row r="352201" spans="3:3" x14ac:dyDescent="0.25">
      <c r="C352201" s="23" t="s">
        <v>1847</v>
      </c>
    </row>
    <row r="352202" spans="3:3" x14ac:dyDescent="0.25">
      <c r="C352202" s="23" t="s">
        <v>1848</v>
      </c>
    </row>
    <row r="352203" spans="3:3" x14ac:dyDescent="0.25">
      <c r="C352203" s="23" t="s">
        <v>1849</v>
      </c>
    </row>
    <row r="352204" spans="3:3" x14ac:dyDescent="0.25">
      <c r="C352204" s="23" t="s">
        <v>1850</v>
      </c>
    </row>
    <row r="352205" spans="3:3" x14ac:dyDescent="0.25">
      <c r="C352205" s="23" t="s">
        <v>1851</v>
      </c>
    </row>
    <row r="352206" spans="3:3" x14ac:dyDescent="0.25">
      <c r="C352206" s="23" t="s">
        <v>1852</v>
      </c>
    </row>
    <row r="352207" spans="3:3" x14ac:dyDescent="0.25">
      <c r="C352207" s="23" t="s">
        <v>1853</v>
      </c>
    </row>
  </sheetData>
  <autoFilter ref="A10:IV62"/>
  <mergeCells count="3">
    <mergeCell ref="D1:G1"/>
    <mergeCell ref="D2:G2"/>
    <mergeCell ref="B8:W8"/>
  </mergeCells>
  <dataValidations count="21">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V59">
      <formula1>1900/1/1</formula1>
      <formula2>3000/1/1</formula2>
    </dataValidation>
    <dataValidation type="textLength" allowBlank="1" showInputMessage="1" error="Escriba un texto  Maximo 390 Caracteres" promptTitle="Cualquier contenido Maximo 390 Caracteres" prompt=" Registre aspectos importantes a considerar sobre la información del proceso. (MÁX 390 CARACTERES)" sqref="W11:W59">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9">
      <formula1>$A$351050:$A$351052</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59">
      <formula1>0</formula1>
      <formula2>290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1:E59">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F59">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G59">
      <formula1>$B$351050:$B$351053</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H59">
      <formula1>$C$351050:$C$352207</formula1>
    </dataValidation>
    <dataValidation type="list" allowBlank="1" showInputMessage="1" showErrorMessage="1" errorTitle="Entrada no válida" error="Por favor seleccione un elemento de la lista" promptTitle="Seleccione un elemento de la lista" prompt=" Seleccione de la lista el TIPO DE PROCESO." sqref="I11:I59">
      <formula1>$D$351050:$D$351058</formula1>
    </dataValidation>
    <dataValidation type="textLength" allowBlank="1" showInputMessage="1" error="Escriba un texto  Maximo 390 Caracteres" promptTitle="Cualquier contenido Maximo 390 Caracteres" prompt=" Registre el nombre de la persona natural o jurídica ya sea como Demandante o como Demandado, dependiendo de la condición del proceso. (MÁX. 390 CARACTERES)" sqref="J11:J5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K59">
      <formula1>$E$351050:$E$351053</formula1>
    </dataValidation>
    <dataValidation type="textLength" allowBlank="1" showInputMessage="1" error="Escriba un texto  Maximo 390 Caracteres" promptTitle="Cualquier contenido Maximo 390 Caracteres" prompt=" Registre nombres y apellidos COMPLETOS del apoderado que adelanta el proceso. (MÀX. 390 CARACTERES)" sqref="L11:L59">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M59">
      <formula1>-9223372036854770000</formula1>
      <formula2>9223372036854770000</formula2>
    </dataValidation>
    <dataValidation type="textLength" allowBlank="1" showInputMessage="1" error="Escriba un texto  Maximo 390 Caracteres" promptTitle="Cualquier contenido Maximo 390 Caracteres" prompt=" Registre la actuación extrajudicial que se dió antes o después del proceso. Si no tiene info, DEJE EN BLANCO ESTA CELDA. (MÁX. 390 CARACTERES)" sqref="N11:N59">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O5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P59">
      <formula1>$F$351050:$F$351061</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Q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R5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S59">
      <formula1>$G$351050:$G$351054</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62 T11:T59">
      <formula1>-9223372036854770000</formula1>
      <formula2>9223372036854770000</formula2>
    </dataValidation>
    <dataValidation type="textLength" allowBlank="1" showInputMessage="1"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U59">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6"/>
  <sheetViews>
    <sheetView topLeftCell="K1" workbookViewId="0">
      <selection activeCell="N11" sqref="N11"/>
    </sheetView>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A1" s="23"/>
      <c r="B1" s="22" t="s">
        <v>0</v>
      </c>
      <c r="C1" s="22">
        <v>51</v>
      </c>
      <c r="D1" s="136" t="s">
        <v>1</v>
      </c>
      <c r="E1" s="137"/>
      <c r="F1" s="137"/>
      <c r="G1" s="137"/>
      <c r="H1" s="23"/>
      <c r="I1" s="23"/>
      <c r="J1" s="23"/>
      <c r="K1" s="23"/>
      <c r="L1" s="23"/>
      <c r="M1" s="23"/>
      <c r="N1" s="23"/>
    </row>
    <row r="2" spans="1:14" x14ac:dyDescent="0.25">
      <c r="A2" s="23"/>
      <c r="B2" s="22" t="s">
        <v>2</v>
      </c>
      <c r="C2" s="22">
        <v>130</v>
      </c>
      <c r="D2" s="136" t="s">
        <v>2360</v>
      </c>
      <c r="E2" s="137"/>
      <c r="F2" s="137"/>
      <c r="G2" s="137"/>
      <c r="H2" s="23"/>
      <c r="I2" s="23"/>
      <c r="J2" s="23"/>
      <c r="K2" s="23"/>
      <c r="L2" s="23"/>
      <c r="M2" s="23"/>
      <c r="N2" s="23"/>
    </row>
    <row r="3" spans="1:14" x14ac:dyDescent="0.25">
      <c r="A3" s="23"/>
      <c r="B3" s="22" t="s">
        <v>4</v>
      </c>
      <c r="C3" s="22">
        <v>1</v>
      </c>
      <c r="D3" s="23"/>
      <c r="E3" s="23"/>
      <c r="F3" s="23"/>
      <c r="G3" s="23"/>
      <c r="H3" s="23"/>
      <c r="I3" s="23"/>
      <c r="J3" s="23"/>
      <c r="K3" s="23"/>
      <c r="L3" s="23"/>
      <c r="M3" s="23"/>
      <c r="N3" s="23"/>
    </row>
    <row r="4" spans="1:14" x14ac:dyDescent="0.25">
      <c r="A4" s="23"/>
      <c r="B4" s="22" t="s">
        <v>5</v>
      </c>
      <c r="C4" s="22">
        <v>113</v>
      </c>
      <c r="D4" s="23"/>
      <c r="E4" s="23"/>
      <c r="F4" s="23"/>
      <c r="G4" s="23"/>
      <c r="H4" s="23"/>
      <c r="I4" s="23"/>
      <c r="J4" s="23"/>
      <c r="K4" s="23"/>
      <c r="L4" s="23"/>
      <c r="M4" s="23"/>
      <c r="N4" s="23"/>
    </row>
    <row r="5" spans="1:14" x14ac:dyDescent="0.25">
      <c r="A5" s="23"/>
      <c r="B5" s="22" t="s">
        <v>6</v>
      </c>
      <c r="C5" s="4">
        <v>42369</v>
      </c>
      <c r="D5" s="23"/>
      <c r="E5" s="23"/>
      <c r="F5" s="23"/>
      <c r="G5" s="23"/>
      <c r="H5" s="23"/>
      <c r="I5" s="23"/>
      <c r="J5" s="23"/>
      <c r="K5" s="23"/>
      <c r="L5" s="23"/>
      <c r="M5" s="23"/>
      <c r="N5" s="23"/>
    </row>
    <row r="6" spans="1:14" x14ac:dyDescent="0.25">
      <c r="A6" s="23"/>
      <c r="B6" s="22" t="s">
        <v>7</v>
      </c>
      <c r="C6" s="22">
        <v>12</v>
      </c>
      <c r="D6" s="22" t="s">
        <v>8</v>
      </c>
      <c r="E6" s="23"/>
      <c r="F6" s="23"/>
      <c r="G6" s="23"/>
      <c r="H6" s="23"/>
      <c r="I6" s="23"/>
      <c r="J6" s="23"/>
      <c r="K6" s="23"/>
      <c r="L6" s="23"/>
      <c r="M6" s="23"/>
      <c r="N6" s="23"/>
    </row>
    <row r="8" spans="1:14" x14ac:dyDescent="0.25">
      <c r="A8" s="22" t="s">
        <v>9</v>
      </c>
      <c r="B8" s="136" t="s">
        <v>2361</v>
      </c>
      <c r="C8" s="137"/>
      <c r="D8" s="137"/>
      <c r="E8" s="137"/>
      <c r="F8" s="137"/>
      <c r="G8" s="137"/>
      <c r="H8" s="137"/>
      <c r="I8" s="137"/>
      <c r="J8" s="137"/>
      <c r="K8" s="137"/>
      <c r="L8" s="137"/>
      <c r="M8" s="137"/>
      <c r="N8" s="137"/>
    </row>
    <row r="9" spans="1:14" x14ac:dyDescent="0.25">
      <c r="A9" s="23"/>
      <c r="B9" s="23"/>
      <c r="C9" s="22">
        <v>2</v>
      </c>
      <c r="D9" s="22">
        <v>3</v>
      </c>
      <c r="E9" s="22">
        <v>4</v>
      </c>
      <c r="F9" s="22">
        <v>8</v>
      </c>
      <c r="G9" s="22">
        <v>12</v>
      </c>
      <c r="H9" s="22">
        <v>14</v>
      </c>
      <c r="I9" s="22">
        <v>15</v>
      </c>
      <c r="J9" s="22">
        <v>40</v>
      </c>
      <c r="K9" s="22">
        <v>44</v>
      </c>
      <c r="L9" s="22">
        <v>48</v>
      </c>
      <c r="M9" s="22">
        <v>52</v>
      </c>
      <c r="N9" s="22">
        <v>56</v>
      </c>
    </row>
    <row r="10" spans="1:14" x14ac:dyDescent="0.25">
      <c r="A10" s="23"/>
      <c r="B10" s="23"/>
      <c r="C10" s="22" t="s">
        <v>12</v>
      </c>
      <c r="D10" s="22" t="s">
        <v>13</v>
      </c>
      <c r="E10" s="22" t="s">
        <v>2362</v>
      </c>
      <c r="F10" s="22" t="s">
        <v>2363</v>
      </c>
      <c r="G10" s="22" t="s">
        <v>244</v>
      </c>
      <c r="H10" s="22" t="s">
        <v>109</v>
      </c>
      <c r="I10" s="22" t="s">
        <v>2364</v>
      </c>
      <c r="J10" s="22" t="s">
        <v>2365</v>
      </c>
      <c r="K10" s="22" t="s">
        <v>2366</v>
      </c>
      <c r="L10" s="22" t="s">
        <v>2367</v>
      </c>
      <c r="M10" s="22" t="s">
        <v>2368</v>
      </c>
      <c r="N10" s="22" t="s">
        <v>23</v>
      </c>
    </row>
    <row r="11" spans="1:14" x14ac:dyDescent="0.25">
      <c r="A11" s="22">
        <v>1</v>
      </c>
      <c r="B11" s="23" t="s">
        <v>66</v>
      </c>
      <c r="C11" s="3" t="s">
        <v>26</v>
      </c>
      <c r="D11" s="3" t="s">
        <v>265</v>
      </c>
      <c r="E11" s="3" t="s">
        <v>2350</v>
      </c>
      <c r="F11" s="3" t="s">
        <v>265</v>
      </c>
      <c r="G11" s="3">
        <v>0</v>
      </c>
      <c r="H11" s="3"/>
      <c r="I11" s="3">
        <v>0</v>
      </c>
      <c r="J11" s="3">
        <v>0</v>
      </c>
      <c r="K11" s="3">
        <v>0</v>
      </c>
      <c r="L11" s="3">
        <v>0</v>
      </c>
      <c r="M11" s="3">
        <v>0</v>
      </c>
      <c r="N11" s="3" t="s">
        <v>24</v>
      </c>
    </row>
    <row r="12" spans="1:14" x14ac:dyDescent="0.25">
      <c r="A12" s="22">
        <v>-1</v>
      </c>
      <c r="B12" s="23"/>
      <c r="C12" s="1" t="s">
        <v>24</v>
      </c>
      <c r="D12" s="1" t="s">
        <v>24</v>
      </c>
      <c r="E12" s="1" t="s">
        <v>24</v>
      </c>
      <c r="F12" s="1" t="s">
        <v>24</v>
      </c>
      <c r="G12" s="1" t="s">
        <v>24</v>
      </c>
      <c r="H12" s="1" t="s">
        <v>24</v>
      </c>
      <c r="I12" s="1" t="s">
        <v>24</v>
      </c>
      <c r="J12" s="1" t="s">
        <v>24</v>
      </c>
      <c r="K12" s="1" t="s">
        <v>24</v>
      </c>
      <c r="L12" s="1" t="s">
        <v>24</v>
      </c>
      <c r="M12" s="1" t="s">
        <v>24</v>
      </c>
      <c r="N12" s="1" t="s">
        <v>24</v>
      </c>
    </row>
    <row r="13" spans="1:14" x14ac:dyDescent="0.25">
      <c r="A13" s="22">
        <v>999999</v>
      </c>
      <c r="B13" s="23" t="s">
        <v>68</v>
      </c>
      <c r="C13" s="1" t="s">
        <v>24</v>
      </c>
      <c r="D13" s="1" t="s">
        <v>24</v>
      </c>
      <c r="E13" s="1" t="s">
        <v>24</v>
      </c>
      <c r="F13" s="1" t="s">
        <v>24</v>
      </c>
      <c r="G13" s="1" t="s">
        <v>24</v>
      </c>
      <c r="H13" s="1" t="s">
        <v>24</v>
      </c>
      <c r="I13" s="1" t="s">
        <v>24</v>
      </c>
      <c r="J13" s="23"/>
      <c r="K13" s="23"/>
      <c r="L13" s="23"/>
      <c r="M13" s="23"/>
      <c r="N13" s="1" t="s">
        <v>24</v>
      </c>
    </row>
    <row r="351003" spans="1:2" x14ac:dyDescent="0.25">
      <c r="A351003" s="23" t="s">
        <v>56</v>
      </c>
      <c r="B351003" s="23" t="s">
        <v>2369</v>
      </c>
    </row>
    <row r="351004" spans="1:2" x14ac:dyDescent="0.25">
      <c r="A351004" s="23" t="s">
        <v>26</v>
      </c>
      <c r="B351004" s="23" t="s">
        <v>2370</v>
      </c>
    </row>
    <row r="351005" spans="1:2" x14ac:dyDescent="0.25">
      <c r="A351005" s="23"/>
      <c r="B351005" s="23" t="s">
        <v>2371</v>
      </c>
    </row>
    <row r="351006" spans="1:2" x14ac:dyDescent="0.25">
      <c r="A351006" s="23"/>
      <c r="B351006" s="23" t="s">
        <v>2350</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2172"/>
  <sheetViews>
    <sheetView workbookViewId="0">
      <selection activeCell="Q31" sqref="Q3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40.5703125" customWidth="1"/>
    <col min="21" max="256" width="8" hidden="1"/>
  </cols>
  <sheetData>
    <row r="1" spans="1:19" x14ac:dyDescent="0.25">
      <c r="A1" s="23"/>
      <c r="B1" s="22" t="s">
        <v>0</v>
      </c>
      <c r="C1" s="22">
        <v>51</v>
      </c>
      <c r="D1" s="136" t="s">
        <v>1</v>
      </c>
      <c r="E1" s="137"/>
      <c r="F1" s="137"/>
      <c r="G1" s="137"/>
      <c r="H1" s="23"/>
      <c r="I1" s="23"/>
      <c r="J1" s="23"/>
      <c r="K1" s="23"/>
      <c r="L1" s="23"/>
      <c r="M1" s="23"/>
      <c r="N1" s="23"/>
      <c r="O1" s="23"/>
      <c r="P1" s="23"/>
      <c r="Q1" s="23"/>
      <c r="R1" s="23"/>
      <c r="S1" s="23"/>
    </row>
    <row r="2" spans="1:19" x14ac:dyDescent="0.25">
      <c r="A2" s="23"/>
      <c r="B2" s="22" t="s">
        <v>2</v>
      </c>
      <c r="C2" s="22">
        <v>131</v>
      </c>
      <c r="D2" s="136" t="s">
        <v>2372</v>
      </c>
      <c r="E2" s="137"/>
      <c r="F2" s="137"/>
      <c r="G2" s="137"/>
      <c r="H2" s="23"/>
      <c r="I2" s="23"/>
      <c r="J2" s="23"/>
      <c r="K2" s="23"/>
      <c r="L2" s="23"/>
      <c r="M2" s="23"/>
      <c r="N2" s="23"/>
      <c r="O2" s="23"/>
      <c r="P2" s="23"/>
      <c r="Q2" s="23"/>
      <c r="R2" s="23"/>
      <c r="S2" s="23"/>
    </row>
    <row r="3" spans="1:19" x14ac:dyDescent="0.25">
      <c r="A3" s="23"/>
      <c r="B3" s="22" t="s">
        <v>4</v>
      </c>
      <c r="C3" s="22">
        <v>1</v>
      </c>
      <c r="D3" s="23"/>
      <c r="E3" s="23"/>
      <c r="F3" s="23"/>
      <c r="G3" s="23"/>
      <c r="H3" s="23"/>
      <c r="I3" s="23"/>
      <c r="J3" s="23"/>
      <c r="K3" s="23"/>
      <c r="L3" s="23"/>
      <c r="M3" s="23"/>
      <c r="N3" s="23"/>
      <c r="O3" s="23"/>
      <c r="P3" s="23"/>
      <c r="Q3" s="23"/>
      <c r="R3" s="23"/>
      <c r="S3" s="23"/>
    </row>
    <row r="4" spans="1:19" x14ac:dyDescent="0.25">
      <c r="A4" s="23"/>
      <c r="B4" s="22" t="s">
        <v>5</v>
      </c>
      <c r="C4" s="22">
        <v>113</v>
      </c>
      <c r="D4" s="23"/>
      <c r="E4" s="23"/>
      <c r="F4" s="23"/>
      <c r="G4" s="23"/>
      <c r="H4" s="23"/>
      <c r="I4" s="23"/>
      <c r="J4" s="23"/>
      <c r="K4" s="23"/>
      <c r="L4" s="23"/>
      <c r="M4" s="23"/>
      <c r="N4" s="23"/>
      <c r="O4" s="23"/>
      <c r="P4" s="23"/>
      <c r="Q4" s="23"/>
      <c r="R4" s="23"/>
      <c r="S4" s="23"/>
    </row>
    <row r="5" spans="1:19" x14ac:dyDescent="0.25">
      <c r="A5" s="23"/>
      <c r="B5" s="22" t="s">
        <v>6</v>
      </c>
      <c r="C5" s="4">
        <v>42369</v>
      </c>
      <c r="D5" s="23"/>
      <c r="E5" s="23"/>
      <c r="F5" s="23"/>
      <c r="G5" s="23"/>
      <c r="H5" s="23"/>
      <c r="I5" s="23"/>
      <c r="J5" s="23"/>
      <c r="K5" s="23"/>
      <c r="L5" s="23"/>
      <c r="M5" s="23"/>
      <c r="N5" s="23"/>
      <c r="O5" s="23"/>
      <c r="P5" s="23"/>
      <c r="Q5" s="23"/>
      <c r="R5" s="23"/>
      <c r="S5" s="23"/>
    </row>
    <row r="6" spans="1:19" x14ac:dyDescent="0.25">
      <c r="A6" s="23"/>
      <c r="B6" s="22" t="s">
        <v>7</v>
      </c>
      <c r="C6" s="22">
        <v>12</v>
      </c>
      <c r="D6" s="22" t="s">
        <v>8</v>
      </c>
      <c r="E6" s="23"/>
      <c r="F6" s="23"/>
      <c r="G6" s="23"/>
      <c r="H6" s="23"/>
      <c r="I6" s="23"/>
      <c r="J6" s="23"/>
      <c r="K6" s="23"/>
      <c r="L6" s="23"/>
      <c r="M6" s="23"/>
      <c r="N6" s="23"/>
      <c r="O6" s="23"/>
      <c r="P6" s="23"/>
      <c r="Q6" s="23"/>
      <c r="R6" s="23"/>
      <c r="S6" s="23"/>
    </row>
    <row r="8" spans="1:19" x14ac:dyDescent="0.25">
      <c r="A8" s="22" t="s">
        <v>9</v>
      </c>
      <c r="B8" s="136" t="s">
        <v>2373</v>
      </c>
      <c r="C8" s="137"/>
      <c r="D8" s="137"/>
      <c r="E8" s="137"/>
      <c r="F8" s="137"/>
      <c r="G8" s="137"/>
      <c r="H8" s="137"/>
      <c r="I8" s="137"/>
      <c r="J8" s="137"/>
      <c r="K8" s="137"/>
      <c r="L8" s="137"/>
      <c r="M8" s="137"/>
      <c r="N8" s="137"/>
      <c r="O8" s="137"/>
      <c r="P8" s="137"/>
      <c r="Q8" s="137"/>
      <c r="R8" s="137"/>
      <c r="S8" s="137"/>
    </row>
    <row r="9" spans="1:19" x14ac:dyDescent="0.25">
      <c r="A9" s="23"/>
      <c r="B9" s="23"/>
      <c r="C9" s="22">
        <v>2</v>
      </c>
      <c r="D9" s="22">
        <v>3</v>
      </c>
      <c r="E9" s="22">
        <v>4</v>
      </c>
      <c r="F9" s="22">
        <v>7</v>
      </c>
      <c r="G9" s="22">
        <v>8</v>
      </c>
      <c r="H9" s="22">
        <v>12</v>
      </c>
      <c r="I9" s="22">
        <v>16</v>
      </c>
      <c r="J9" s="22">
        <v>20</v>
      </c>
      <c r="K9" s="22">
        <v>24</v>
      </c>
      <c r="L9" s="22">
        <v>28</v>
      </c>
      <c r="M9" s="22">
        <v>32</v>
      </c>
      <c r="N9" s="22">
        <v>36</v>
      </c>
      <c r="O9" s="22">
        <v>48</v>
      </c>
      <c r="P9" s="22">
        <v>52</v>
      </c>
      <c r="Q9" s="22">
        <v>56</v>
      </c>
      <c r="R9" s="22">
        <v>60</v>
      </c>
      <c r="S9" s="22">
        <v>68</v>
      </c>
    </row>
    <row r="10" spans="1:19" ht="15.75" thickBot="1" x14ac:dyDescent="0.3">
      <c r="A10" s="23"/>
      <c r="B10" s="23"/>
      <c r="C10" s="22" t="s">
        <v>12</v>
      </c>
      <c r="D10" s="22" t="s">
        <v>13</v>
      </c>
      <c r="E10" s="22" t="s">
        <v>212</v>
      </c>
      <c r="F10" s="22" t="s">
        <v>2374</v>
      </c>
      <c r="G10" s="22" t="s">
        <v>2375</v>
      </c>
      <c r="H10" s="22" t="s">
        <v>2376</v>
      </c>
      <c r="I10" s="22" t="s">
        <v>2377</v>
      </c>
      <c r="J10" s="22" t="s">
        <v>2378</v>
      </c>
      <c r="K10" s="22" t="s">
        <v>113</v>
      </c>
      <c r="L10" s="22" t="s">
        <v>2379</v>
      </c>
      <c r="M10" s="22" t="s">
        <v>2380</v>
      </c>
      <c r="N10" s="22" t="s">
        <v>2381</v>
      </c>
      <c r="O10" s="22" t="s">
        <v>2382</v>
      </c>
      <c r="P10" s="22" t="s">
        <v>2383</v>
      </c>
      <c r="Q10" s="22" t="s">
        <v>2384</v>
      </c>
      <c r="R10" s="22" t="s">
        <v>2385</v>
      </c>
      <c r="S10" s="22" t="s">
        <v>23</v>
      </c>
    </row>
    <row r="11" spans="1:19" ht="15.75" thickBot="1" x14ac:dyDescent="0.3">
      <c r="A11" s="22">
        <v>1</v>
      </c>
      <c r="B11" s="23" t="s">
        <v>66</v>
      </c>
      <c r="C11" s="3" t="s">
        <v>56</v>
      </c>
      <c r="D11" s="3" t="s">
        <v>24</v>
      </c>
      <c r="E11" s="3" t="s">
        <v>121</v>
      </c>
      <c r="F11" s="3" t="s">
        <v>2386</v>
      </c>
      <c r="G11" s="3" t="s">
        <v>2387</v>
      </c>
      <c r="H11" s="3" t="s">
        <v>2388</v>
      </c>
      <c r="I11" s="3" t="s">
        <v>2389</v>
      </c>
      <c r="J11" s="3">
        <v>1661768089.8</v>
      </c>
      <c r="K11" s="3">
        <v>365</v>
      </c>
      <c r="L11" s="16">
        <v>42005</v>
      </c>
      <c r="M11" s="16">
        <v>42369</v>
      </c>
      <c r="N11" s="3" t="s">
        <v>688</v>
      </c>
      <c r="O11" s="3">
        <v>1587979039</v>
      </c>
      <c r="P11" s="3">
        <v>100</v>
      </c>
      <c r="Q11" s="12">
        <v>96</v>
      </c>
      <c r="R11" s="3">
        <v>100</v>
      </c>
      <c r="S11" s="3" t="s">
        <v>24</v>
      </c>
    </row>
    <row r="12" spans="1:19" s="6" customFormat="1" ht="15.75" thickBot="1" x14ac:dyDescent="0.3">
      <c r="A12" s="28">
        <v>2</v>
      </c>
      <c r="B12" s="23" t="s">
        <v>67</v>
      </c>
      <c r="C12" s="3" t="s">
        <v>56</v>
      </c>
      <c r="D12" s="3" t="s">
        <v>24</v>
      </c>
      <c r="E12" s="3" t="s">
        <v>2390</v>
      </c>
      <c r="F12" s="3" t="s">
        <v>2386</v>
      </c>
      <c r="G12" s="3" t="s">
        <v>2387</v>
      </c>
      <c r="H12" s="3" t="s">
        <v>2388</v>
      </c>
      <c r="I12" s="3" t="s">
        <v>2389</v>
      </c>
      <c r="J12" s="3">
        <v>320538800</v>
      </c>
      <c r="K12" s="3">
        <v>365</v>
      </c>
      <c r="L12" s="16">
        <v>42005</v>
      </c>
      <c r="M12" s="16">
        <v>42369</v>
      </c>
      <c r="N12" s="3" t="s">
        <v>688</v>
      </c>
      <c r="O12" s="3">
        <v>303700762</v>
      </c>
      <c r="P12" s="3">
        <v>100</v>
      </c>
      <c r="Q12" s="12">
        <v>95</v>
      </c>
      <c r="R12" s="3">
        <v>100</v>
      </c>
      <c r="S12" s="3" t="s">
        <v>24</v>
      </c>
    </row>
    <row r="13" spans="1:19" s="6" customFormat="1" ht="15.75" thickBot="1" x14ac:dyDescent="0.3">
      <c r="A13" s="22">
        <v>3</v>
      </c>
      <c r="B13" s="23" t="s">
        <v>127</v>
      </c>
      <c r="C13" s="3" t="s">
        <v>56</v>
      </c>
      <c r="D13" s="3" t="s">
        <v>24</v>
      </c>
      <c r="E13" s="3" t="s">
        <v>128</v>
      </c>
      <c r="F13" s="3" t="s">
        <v>2386</v>
      </c>
      <c r="G13" s="3" t="s">
        <v>2387</v>
      </c>
      <c r="H13" s="3" t="s">
        <v>2044</v>
      </c>
      <c r="I13" s="3" t="s">
        <v>2389</v>
      </c>
      <c r="J13" s="3">
        <v>224999999.72799999</v>
      </c>
      <c r="K13" s="3">
        <v>365</v>
      </c>
      <c r="L13" s="16">
        <v>42005</v>
      </c>
      <c r="M13" s="16">
        <v>42369</v>
      </c>
      <c r="N13" s="3" t="s">
        <v>688</v>
      </c>
      <c r="O13" s="3">
        <v>224999973</v>
      </c>
      <c r="P13" s="3">
        <v>100</v>
      </c>
      <c r="Q13" s="12">
        <v>100</v>
      </c>
      <c r="R13" s="3">
        <v>100</v>
      </c>
      <c r="S13" s="3" t="s">
        <v>24</v>
      </c>
    </row>
    <row r="14" spans="1:19" s="6" customFormat="1" ht="15.75" thickBot="1" x14ac:dyDescent="0.3">
      <c r="A14" s="28">
        <v>4</v>
      </c>
      <c r="B14" s="23" t="s">
        <v>130</v>
      </c>
      <c r="C14" s="3" t="s">
        <v>56</v>
      </c>
      <c r="D14" s="3" t="s">
        <v>24</v>
      </c>
      <c r="E14" s="3" t="s">
        <v>233</v>
      </c>
      <c r="F14" s="3" t="s">
        <v>2386</v>
      </c>
      <c r="G14" s="3" t="s">
        <v>2387</v>
      </c>
      <c r="H14" s="3" t="s">
        <v>2391</v>
      </c>
      <c r="I14" s="3" t="s">
        <v>2389</v>
      </c>
      <c r="J14" s="3">
        <v>2811698804</v>
      </c>
      <c r="K14" s="3">
        <v>365</v>
      </c>
      <c r="L14" s="16">
        <v>42005</v>
      </c>
      <c r="M14" s="16">
        <v>42369</v>
      </c>
      <c r="N14" s="3" t="s">
        <v>688</v>
      </c>
      <c r="O14" s="3">
        <v>2693119473</v>
      </c>
      <c r="P14" s="3">
        <v>100</v>
      </c>
      <c r="Q14" s="12">
        <v>96</v>
      </c>
      <c r="R14" s="3">
        <v>100</v>
      </c>
      <c r="S14" s="3" t="s">
        <v>24</v>
      </c>
    </row>
    <row r="15" spans="1:19" s="6" customFormat="1" ht="30.75" customHeight="1" thickBot="1" x14ac:dyDescent="0.3">
      <c r="A15" s="22">
        <v>5</v>
      </c>
      <c r="B15" s="23" t="s">
        <v>135</v>
      </c>
      <c r="C15" s="3" t="s">
        <v>56</v>
      </c>
      <c r="D15" s="3" t="s">
        <v>24</v>
      </c>
      <c r="E15" s="3" t="s">
        <v>2392</v>
      </c>
      <c r="F15" s="3" t="s">
        <v>2386</v>
      </c>
      <c r="G15" s="3" t="s">
        <v>2387</v>
      </c>
      <c r="H15" s="3" t="s">
        <v>2391</v>
      </c>
      <c r="I15" s="3" t="s">
        <v>2389</v>
      </c>
      <c r="J15" s="3">
        <v>3723014789.2600002</v>
      </c>
      <c r="K15" s="3">
        <v>365</v>
      </c>
      <c r="L15" s="16">
        <v>42005</v>
      </c>
      <c r="M15" s="16">
        <v>42369</v>
      </c>
      <c r="N15" s="3" t="s">
        <v>688</v>
      </c>
      <c r="O15" s="3">
        <v>3542137048</v>
      </c>
      <c r="P15" s="3">
        <v>100</v>
      </c>
      <c r="Q15" s="12">
        <v>95</v>
      </c>
      <c r="R15" s="3">
        <v>75</v>
      </c>
      <c r="S15" s="9" t="s">
        <v>2393</v>
      </c>
    </row>
    <row r="16" spans="1:19" s="6" customFormat="1" ht="15.75" thickBot="1" x14ac:dyDescent="0.3">
      <c r="A16" s="28">
        <v>6</v>
      </c>
      <c r="B16" s="23" t="s">
        <v>138</v>
      </c>
      <c r="C16" s="3" t="s">
        <v>56</v>
      </c>
      <c r="D16" s="3" t="s">
        <v>24</v>
      </c>
      <c r="E16" s="3" t="s">
        <v>2394</v>
      </c>
      <c r="F16" s="3" t="s">
        <v>2386</v>
      </c>
      <c r="G16" s="3" t="s">
        <v>2387</v>
      </c>
      <c r="H16" s="3" t="s">
        <v>2395</v>
      </c>
      <c r="I16" s="3" t="s">
        <v>2389</v>
      </c>
      <c r="J16" s="3">
        <v>2211505468</v>
      </c>
      <c r="K16" s="3">
        <v>365</v>
      </c>
      <c r="L16" s="16">
        <v>42005</v>
      </c>
      <c r="M16" s="16">
        <v>42369</v>
      </c>
      <c r="N16" s="3" t="s">
        <v>688</v>
      </c>
      <c r="O16" s="3">
        <v>2095430973</v>
      </c>
      <c r="P16" s="3">
        <v>100</v>
      </c>
      <c r="Q16" s="12">
        <v>95</v>
      </c>
      <c r="R16" s="3">
        <v>100</v>
      </c>
      <c r="S16" s="3" t="s">
        <v>24</v>
      </c>
    </row>
    <row r="17" spans="1:19" s="6" customFormat="1" ht="15.75" thickBot="1" x14ac:dyDescent="0.3">
      <c r="A17" s="22">
        <v>7</v>
      </c>
      <c r="B17" s="23" t="s">
        <v>141</v>
      </c>
      <c r="C17" s="3" t="s">
        <v>56</v>
      </c>
      <c r="D17" s="3" t="s">
        <v>24</v>
      </c>
      <c r="E17" s="3" t="s">
        <v>235</v>
      </c>
      <c r="F17" s="3" t="s">
        <v>2386</v>
      </c>
      <c r="G17" s="3" t="s">
        <v>2387</v>
      </c>
      <c r="H17" s="3" t="s">
        <v>2396</v>
      </c>
      <c r="I17" s="3" t="s">
        <v>2389</v>
      </c>
      <c r="J17" s="3">
        <v>1043955002</v>
      </c>
      <c r="K17" s="3">
        <v>365</v>
      </c>
      <c r="L17" s="16">
        <v>42005</v>
      </c>
      <c r="M17" s="16">
        <v>42369</v>
      </c>
      <c r="N17" s="3" t="s">
        <v>688</v>
      </c>
      <c r="O17" s="3">
        <v>1043955002</v>
      </c>
      <c r="P17" s="3">
        <v>100</v>
      </c>
      <c r="Q17" s="12">
        <v>100</v>
      </c>
      <c r="R17" s="3">
        <v>100</v>
      </c>
      <c r="S17" s="3" t="s">
        <v>24</v>
      </c>
    </row>
    <row r="18" spans="1:19" s="6" customFormat="1" ht="15.75" thickBot="1" x14ac:dyDescent="0.3">
      <c r="A18" s="28">
        <v>8</v>
      </c>
      <c r="B18" s="23" t="s">
        <v>144</v>
      </c>
      <c r="C18" s="3" t="s">
        <v>56</v>
      </c>
      <c r="D18" s="3" t="s">
        <v>24</v>
      </c>
      <c r="E18" s="3" t="s">
        <v>147</v>
      </c>
      <c r="F18" s="3" t="s">
        <v>2386</v>
      </c>
      <c r="G18" s="3" t="s">
        <v>2387</v>
      </c>
      <c r="H18" s="3" t="s">
        <v>2397</v>
      </c>
      <c r="I18" s="3" t="s">
        <v>2389</v>
      </c>
      <c r="J18" s="3">
        <v>320000000</v>
      </c>
      <c r="K18" s="3">
        <v>365</v>
      </c>
      <c r="L18" s="16">
        <v>42005</v>
      </c>
      <c r="M18" s="16">
        <v>42369</v>
      </c>
      <c r="N18" s="3" t="s">
        <v>688</v>
      </c>
      <c r="O18" s="3">
        <v>319329399</v>
      </c>
      <c r="P18" s="3">
        <v>100</v>
      </c>
      <c r="Q18" s="12">
        <v>100</v>
      </c>
      <c r="R18" s="3">
        <v>100</v>
      </c>
      <c r="S18" s="3" t="s">
        <v>24</v>
      </c>
    </row>
    <row r="19" spans="1:19" s="6" customFormat="1" ht="15.75" thickBot="1" x14ac:dyDescent="0.3">
      <c r="A19" s="22">
        <v>9</v>
      </c>
      <c r="B19" s="23" t="s">
        <v>149</v>
      </c>
      <c r="C19" s="3" t="s">
        <v>56</v>
      </c>
      <c r="D19" s="3" t="s">
        <v>24</v>
      </c>
      <c r="E19" s="3" t="s">
        <v>150</v>
      </c>
      <c r="F19" s="3" t="s">
        <v>2386</v>
      </c>
      <c r="G19" s="3" t="s">
        <v>2398</v>
      </c>
      <c r="H19" s="3" t="s">
        <v>2399</v>
      </c>
      <c r="I19" s="3" t="s">
        <v>2389</v>
      </c>
      <c r="J19" s="3">
        <v>4242470651</v>
      </c>
      <c r="K19" s="3">
        <v>365</v>
      </c>
      <c r="L19" s="16">
        <v>42005</v>
      </c>
      <c r="M19" s="16">
        <v>42369</v>
      </c>
      <c r="N19" s="3" t="s">
        <v>688</v>
      </c>
      <c r="O19" s="3">
        <v>4239145904</v>
      </c>
      <c r="P19" s="3">
        <v>100</v>
      </c>
      <c r="Q19" s="12">
        <v>100</v>
      </c>
      <c r="R19" s="3">
        <v>100</v>
      </c>
      <c r="S19" s="3" t="s">
        <v>24</v>
      </c>
    </row>
    <row r="20" spans="1:19" s="6" customFormat="1" ht="15.75" thickBot="1" x14ac:dyDescent="0.3">
      <c r="A20" s="28">
        <v>10</v>
      </c>
      <c r="B20" s="23" t="s">
        <v>94</v>
      </c>
      <c r="C20" s="3" t="s">
        <v>56</v>
      </c>
      <c r="D20" s="3" t="s">
        <v>24</v>
      </c>
      <c r="E20" s="3" t="s">
        <v>155</v>
      </c>
      <c r="F20" s="3" t="s">
        <v>2386</v>
      </c>
      <c r="G20" s="3" t="s">
        <v>2398</v>
      </c>
      <c r="H20" s="3" t="s">
        <v>2400</v>
      </c>
      <c r="I20" s="3" t="s">
        <v>2389</v>
      </c>
      <c r="J20" s="3">
        <v>3850353134.1680002</v>
      </c>
      <c r="K20" s="3">
        <v>365</v>
      </c>
      <c r="L20" s="16">
        <v>42005</v>
      </c>
      <c r="M20" s="16">
        <v>42369</v>
      </c>
      <c r="N20" s="3" t="s">
        <v>688</v>
      </c>
      <c r="O20" s="3">
        <v>3792698320.4000001</v>
      </c>
      <c r="P20" s="3">
        <v>100</v>
      </c>
      <c r="Q20" s="12">
        <v>99</v>
      </c>
      <c r="R20" s="3">
        <v>100</v>
      </c>
      <c r="S20" s="3" t="s">
        <v>24</v>
      </c>
    </row>
    <row r="21" spans="1:19" s="6" customFormat="1" ht="15.75" thickBot="1" x14ac:dyDescent="0.3">
      <c r="A21" s="22">
        <v>11</v>
      </c>
      <c r="B21" s="23" t="s">
        <v>157</v>
      </c>
      <c r="C21" s="3" t="s">
        <v>56</v>
      </c>
      <c r="D21" s="3" t="s">
        <v>24</v>
      </c>
      <c r="E21" s="3" t="s">
        <v>237</v>
      </c>
      <c r="F21" s="3" t="s">
        <v>2386</v>
      </c>
      <c r="G21" s="3" t="s">
        <v>2401</v>
      </c>
      <c r="H21" s="3" t="s">
        <v>2402</v>
      </c>
      <c r="I21" s="3" t="s">
        <v>2389</v>
      </c>
      <c r="J21" s="3">
        <v>1555762386.1399999</v>
      </c>
      <c r="K21" s="3">
        <v>365</v>
      </c>
      <c r="L21" s="16">
        <v>42005</v>
      </c>
      <c r="M21" s="16">
        <v>42369</v>
      </c>
      <c r="N21" s="3" t="s">
        <v>688</v>
      </c>
      <c r="O21" s="3">
        <v>1508656115.0279999</v>
      </c>
      <c r="P21" s="3">
        <v>100</v>
      </c>
      <c r="Q21" s="12">
        <v>97</v>
      </c>
      <c r="R21" s="3">
        <v>100</v>
      </c>
      <c r="S21" s="3" t="s">
        <v>24</v>
      </c>
    </row>
    <row r="22" spans="1:19" s="6" customFormat="1" ht="15.75" thickBot="1" x14ac:dyDescent="0.3">
      <c r="A22" s="28">
        <v>12</v>
      </c>
      <c r="B22" s="23" t="s">
        <v>161</v>
      </c>
      <c r="C22" s="3" t="s">
        <v>56</v>
      </c>
      <c r="D22" s="3" t="s">
        <v>24</v>
      </c>
      <c r="E22" s="3" t="s">
        <v>164</v>
      </c>
      <c r="F22" s="3" t="s">
        <v>2386</v>
      </c>
      <c r="G22" s="3" t="s">
        <v>2387</v>
      </c>
      <c r="H22" s="3" t="s">
        <v>2044</v>
      </c>
      <c r="I22" s="3" t="s">
        <v>2389</v>
      </c>
      <c r="J22" s="3">
        <v>380079784.81200004</v>
      </c>
      <c r="K22" s="3">
        <v>365</v>
      </c>
      <c r="L22" s="16">
        <v>42005</v>
      </c>
      <c r="M22" s="16">
        <v>42369</v>
      </c>
      <c r="N22" s="3" t="s">
        <v>688</v>
      </c>
      <c r="O22" s="3">
        <v>357526608</v>
      </c>
      <c r="P22" s="3">
        <v>100</v>
      </c>
      <c r="Q22" s="12">
        <v>94</v>
      </c>
      <c r="R22" s="3">
        <v>100</v>
      </c>
      <c r="S22" s="3" t="s">
        <v>24</v>
      </c>
    </row>
    <row r="23" spans="1:19" s="6" customFormat="1" ht="15.75" thickBot="1" x14ac:dyDescent="0.3">
      <c r="A23" s="22">
        <v>13</v>
      </c>
      <c r="B23" s="23" t="s">
        <v>166</v>
      </c>
      <c r="C23" s="3" t="s">
        <v>56</v>
      </c>
      <c r="D23" s="3" t="s">
        <v>24</v>
      </c>
      <c r="E23" s="3" t="s">
        <v>169</v>
      </c>
      <c r="F23" s="3" t="s">
        <v>2386</v>
      </c>
      <c r="G23" s="3" t="s">
        <v>2387</v>
      </c>
      <c r="H23" s="3" t="s">
        <v>2403</v>
      </c>
      <c r="I23" s="3" t="s">
        <v>2389</v>
      </c>
      <c r="J23" s="3">
        <v>622694146.85520005</v>
      </c>
      <c r="K23" s="3">
        <v>365</v>
      </c>
      <c r="L23" s="16">
        <v>42005</v>
      </c>
      <c r="M23" s="16">
        <v>42369</v>
      </c>
      <c r="N23" s="3" t="s">
        <v>688</v>
      </c>
      <c r="O23" s="3">
        <v>569855915</v>
      </c>
      <c r="P23" s="3">
        <v>100</v>
      </c>
      <c r="Q23" s="12">
        <v>92</v>
      </c>
      <c r="R23" s="3">
        <v>100</v>
      </c>
      <c r="S23" s="3" t="s">
        <v>24</v>
      </c>
    </row>
    <row r="24" spans="1:19" s="6" customFormat="1" ht="15.75" thickBot="1" x14ac:dyDescent="0.3">
      <c r="A24" s="28">
        <v>14</v>
      </c>
      <c r="B24" s="23" t="s">
        <v>171</v>
      </c>
      <c r="C24" s="3" t="s">
        <v>56</v>
      </c>
      <c r="D24" s="3" t="s">
        <v>24</v>
      </c>
      <c r="E24" s="3" t="s">
        <v>172</v>
      </c>
      <c r="F24" s="3" t="s">
        <v>2386</v>
      </c>
      <c r="G24" s="3" t="s">
        <v>2387</v>
      </c>
      <c r="H24" s="3" t="s">
        <v>2403</v>
      </c>
      <c r="I24" s="3" t="s">
        <v>2389</v>
      </c>
      <c r="J24" s="3">
        <v>3876568961.204</v>
      </c>
      <c r="K24" s="3">
        <v>365</v>
      </c>
      <c r="L24" s="16">
        <v>42005</v>
      </c>
      <c r="M24" s="16">
        <v>42369</v>
      </c>
      <c r="N24" s="3" t="s">
        <v>688</v>
      </c>
      <c r="O24" s="3">
        <v>3187758876</v>
      </c>
      <c r="P24" s="3">
        <v>100</v>
      </c>
      <c r="Q24" s="12">
        <v>82</v>
      </c>
      <c r="R24" s="3">
        <v>100</v>
      </c>
      <c r="S24" s="3" t="s">
        <v>24</v>
      </c>
    </row>
    <row r="351016" spans="1:4" x14ac:dyDescent="0.25">
      <c r="A351016" s="23" t="s">
        <v>56</v>
      </c>
      <c r="B351016" s="23" t="s">
        <v>2404</v>
      </c>
      <c r="C351016" s="23" t="s">
        <v>2405</v>
      </c>
      <c r="D351016" s="23" t="s">
        <v>649</v>
      </c>
    </row>
    <row r="351017" spans="1:4" x14ac:dyDescent="0.25">
      <c r="A351017" s="23" t="s">
        <v>26</v>
      </c>
      <c r="B351017" s="23" t="s">
        <v>2406</v>
      </c>
      <c r="C351017" s="23" t="s">
        <v>2407</v>
      </c>
      <c r="D351017" s="23" t="s">
        <v>652</v>
      </c>
    </row>
    <row r="351018" spans="1:4" x14ac:dyDescent="0.25">
      <c r="A351018" s="23"/>
      <c r="B351018" s="23" t="s">
        <v>2408</v>
      </c>
      <c r="C351018" s="23" t="s">
        <v>2409</v>
      </c>
      <c r="D351018" s="23" t="s">
        <v>655</v>
      </c>
    </row>
    <row r="351019" spans="1:4" x14ac:dyDescent="0.25">
      <c r="A351019" s="23"/>
      <c r="B351019" s="23" t="s">
        <v>2410</v>
      </c>
      <c r="C351019" s="23" t="s">
        <v>2411</v>
      </c>
      <c r="D351019" s="23" t="s">
        <v>658</v>
      </c>
    </row>
    <row r="351020" spans="1:4" x14ac:dyDescent="0.25">
      <c r="A351020" s="23"/>
      <c r="B351020" s="23" t="s">
        <v>2386</v>
      </c>
      <c r="C351020" s="23" t="s">
        <v>2389</v>
      </c>
      <c r="D351020" s="23" t="s">
        <v>661</v>
      </c>
    </row>
    <row r="351021" spans="1:4" x14ac:dyDescent="0.25">
      <c r="A351021" s="23"/>
      <c r="B351021" s="23" t="s">
        <v>2412</v>
      </c>
      <c r="C351021" s="23" t="s">
        <v>2413</v>
      </c>
      <c r="D351021" s="23" t="s">
        <v>664</v>
      </c>
    </row>
    <row r="351022" spans="1:4" x14ac:dyDescent="0.25">
      <c r="A351022" s="23"/>
      <c r="B351022" s="23" t="s">
        <v>2414</v>
      </c>
      <c r="C351022" s="23" t="s">
        <v>2415</v>
      </c>
      <c r="D351022" s="23" t="s">
        <v>666</v>
      </c>
    </row>
    <row r="351023" spans="1:4" x14ac:dyDescent="0.25">
      <c r="A351023" s="23"/>
      <c r="B351023" s="23" t="s">
        <v>2416</v>
      </c>
      <c r="C351023" s="23"/>
      <c r="D351023" s="23" t="s">
        <v>668</v>
      </c>
    </row>
    <row r="351024" spans="1:4" x14ac:dyDescent="0.25">
      <c r="A351024" s="23"/>
      <c r="B351024" s="23" t="s">
        <v>103</v>
      </c>
      <c r="C351024" s="23"/>
      <c r="D351024" s="23" t="s">
        <v>670</v>
      </c>
    </row>
    <row r="351025" spans="4:4" x14ac:dyDescent="0.25">
      <c r="D351025" s="23" t="s">
        <v>672</v>
      </c>
    </row>
    <row r="351026" spans="4:4" x14ac:dyDescent="0.25">
      <c r="D351026" s="23" t="s">
        <v>674</v>
      </c>
    </row>
    <row r="351027" spans="4:4" x14ac:dyDescent="0.25">
      <c r="D351027" s="23" t="s">
        <v>676</v>
      </c>
    </row>
    <row r="351028" spans="4:4" x14ac:dyDescent="0.25">
      <c r="D351028" s="23" t="s">
        <v>678</v>
      </c>
    </row>
    <row r="351029" spans="4:4" x14ac:dyDescent="0.25">
      <c r="D351029" s="23" t="s">
        <v>680</v>
      </c>
    </row>
    <row r="351030" spans="4:4" x14ac:dyDescent="0.25">
      <c r="D351030" s="23" t="s">
        <v>682</v>
      </c>
    </row>
    <row r="351031" spans="4:4" x14ac:dyDescent="0.25">
      <c r="D351031" s="23" t="s">
        <v>684</v>
      </c>
    </row>
    <row r="351032" spans="4:4" x14ac:dyDescent="0.25">
      <c r="D351032" s="23" t="s">
        <v>686</v>
      </c>
    </row>
    <row r="351033" spans="4:4" x14ac:dyDescent="0.25">
      <c r="D351033" s="23" t="s">
        <v>688</v>
      </c>
    </row>
    <row r="351034" spans="4:4" x14ac:dyDescent="0.25">
      <c r="D351034" s="23" t="s">
        <v>690</v>
      </c>
    </row>
    <row r="351035" spans="4:4" x14ac:dyDescent="0.25">
      <c r="D351035" s="23" t="s">
        <v>692</v>
      </c>
    </row>
    <row r="351036" spans="4:4" x14ac:dyDescent="0.25">
      <c r="D351036" s="23" t="s">
        <v>694</v>
      </c>
    </row>
    <row r="351037" spans="4:4" x14ac:dyDescent="0.25">
      <c r="D351037" s="23" t="s">
        <v>696</v>
      </c>
    </row>
    <row r="351038" spans="4:4" x14ac:dyDescent="0.25">
      <c r="D351038" s="23" t="s">
        <v>698</v>
      </c>
    </row>
    <row r="351039" spans="4:4" x14ac:dyDescent="0.25">
      <c r="D351039" s="23" t="s">
        <v>700</v>
      </c>
    </row>
    <row r="351040" spans="4:4" x14ac:dyDescent="0.25">
      <c r="D351040" s="23" t="s">
        <v>702</v>
      </c>
    </row>
    <row r="351041" spans="4:4" x14ac:dyDescent="0.25">
      <c r="D351041" s="23" t="s">
        <v>704</v>
      </c>
    </row>
    <row r="351042" spans="4:4" x14ac:dyDescent="0.25">
      <c r="D351042" s="23" t="s">
        <v>706</v>
      </c>
    </row>
    <row r="351043" spans="4:4" x14ac:dyDescent="0.25">
      <c r="D351043" s="23" t="s">
        <v>708</v>
      </c>
    </row>
    <row r="351044" spans="4:4" x14ac:dyDescent="0.25">
      <c r="D351044" s="23" t="s">
        <v>710</v>
      </c>
    </row>
    <row r="351045" spans="4:4" x14ac:dyDescent="0.25">
      <c r="D351045" s="23" t="s">
        <v>712</v>
      </c>
    </row>
    <row r="351046" spans="4:4" x14ac:dyDescent="0.25">
      <c r="D351046" s="23" t="s">
        <v>714</v>
      </c>
    </row>
    <row r="351047" spans="4:4" x14ac:dyDescent="0.25">
      <c r="D351047" s="23" t="s">
        <v>716</v>
      </c>
    </row>
    <row r="351048" spans="4:4" x14ac:dyDescent="0.25">
      <c r="D351048" s="23" t="s">
        <v>718</v>
      </c>
    </row>
    <row r="351049" spans="4:4" x14ac:dyDescent="0.25">
      <c r="D351049" s="23" t="s">
        <v>720</v>
      </c>
    </row>
    <row r="351050" spans="4:4" x14ac:dyDescent="0.25">
      <c r="D351050" s="23" t="s">
        <v>722</v>
      </c>
    </row>
    <row r="351051" spans="4:4" x14ac:dyDescent="0.25">
      <c r="D351051" s="23" t="s">
        <v>724</v>
      </c>
    </row>
    <row r="351052" spans="4:4" x14ac:dyDescent="0.25">
      <c r="D351052" s="23" t="s">
        <v>726</v>
      </c>
    </row>
    <row r="351053" spans="4:4" x14ac:dyDescent="0.25">
      <c r="D351053" s="23" t="s">
        <v>728</v>
      </c>
    </row>
    <row r="351054" spans="4:4" x14ac:dyDescent="0.25">
      <c r="D351054" s="23" t="s">
        <v>730</v>
      </c>
    </row>
    <row r="351055" spans="4:4" x14ac:dyDescent="0.25">
      <c r="D351055" s="23" t="s">
        <v>732</v>
      </c>
    </row>
    <row r="351056" spans="4:4" x14ac:dyDescent="0.25">
      <c r="D351056" s="23" t="s">
        <v>734</v>
      </c>
    </row>
    <row r="351057" spans="4:4" x14ac:dyDescent="0.25">
      <c r="D351057" s="23" t="s">
        <v>736</v>
      </c>
    </row>
    <row r="351058" spans="4:4" x14ac:dyDescent="0.25">
      <c r="D351058" s="23" t="s">
        <v>738</v>
      </c>
    </row>
    <row r="351059" spans="4:4" x14ac:dyDescent="0.25">
      <c r="D351059" s="23" t="s">
        <v>740</v>
      </c>
    </row>
    <row r="351060" spans="4:4" x14ac:dyDescent="0.25">
      <c r="D351060" s="23" t="s">
        <v>741</v>
      </c>
    </row>
    <row r="351061" spans="4:4" x14ac:dyDescent="0.25">
      <c r="D351061" s="23" t="s">
        <v>742</v>
      </c>
    </row>
    <row r="351062" spans="4:4" x14ac:dyDescent="0.25">
      <c r="D351062" s="23" t="s">
        <v>743</v>
      </c>
    </row>
    <row r="351063" spans="4:4" x14ac:dyDescent="0.25">
      <c r="D351063" s="23" t="s">
        <v>744</v>
      </c>
    </row>
    <row r="351064" spans="4:4" x14ac:dyDescent="0.25">
      <c r="D351064" s="23" t="s">
        <v>745</v>
      </c>
    </row>
    <row r="351065" spans="4:4" x14ac:dyDescent="0.25">
      <c r="D351065" s="23" t="s">
        <v>746</v>
      </c>
    </row>
    <row r="351066" spans="4:4" x14ac:dyDescent="0.25">
      <c r="D351066" s="23" t="s">
        <v>747</v>
      </c>
    </row>
    <row r="351067" spans="4:4" x14ac:dyDescent="0.25">
      <c r="D351067" s="23" t="s">
        <v>748</v>
      </c>
    </row>
    <row r="351068" spans="4:4" x14ac:dyDescent="0.25">
      <c r="D351068" s="23" t="s">
        <v>749</v>
      </c>
    </row>
    <row r="351069" spans="4:4" x14ac:dyDescent="0.25">
      <c r="D351069" s="23" t="s">
        <v>750</v>
      </c>
    </row>
    <row r="351070" spans="4:4" x14ac:dyDescent="0.25">
      <c r="D351070" s="23" t="s">
        <v>751</v>
      </c>
    </row>
    <row r="351071" spans="4:4" x14ac:dyDescent="0.25">
      <c r="D351071" s="23" t="s">
        <v>752</v>
      </c>
    </row>
    <row r="351072" spans="4:4" x14ac:dyDescent="0.25">
      <c r="D351072" s="23" t="s">
        <v>753</v>
      </c>
    </row>
    <row r="351073" spans="4:4" x14ac:dyDescent="0.25">
      <c r="D351073" s="23" t="s">
        <v>754</v>
      </c>
    </row>
    <row r="351074" spans="4:4" x14ac:dyDescent="0.25">
      <c r="D351074" s="23" t="s">
        <v>755</v>
      </c>
    </row>
    <row r="351075" spans="4:4" x14ac:dyDescent="0.25">
      <c r="D351075" s="23" t="s">
        <v>756</v>
      </c>
    </row>
    <row r="351076" spans="4:4" x14ac:dyDescent="0.25">
      <c r="D351076" s="23" t="s">
        <v>757</v>
      </c>
    </row>
    <row r="351077" spans="4:4" x14ac:dyDescent="0.25">
      <c r="D351077" s="23" t="s">
        <v>758</v>
      </c>
    </row>
    <row r="351078" spans="4:4" x14ac:dyDescent="0.25">
      <c r="D351078" s="23" t="s">
        <v>759</v>
      </c>
    </row>
    <row r="351079" spans="4:4" x14ac:dyDescent="0.25">
      <c r="D351079" s="23" t="s">
        <v>760</v>
      </c>
    </row>
    <row r="351080" spans="4:4" x14ac:dyDescent="0.25">
      <c r="D351080" s="23" t="s">
        <v>761</v>
      </c>
    </row>
    <row r="351081" spans="4:4" x14ac:dyDescent="0.25">
      <c r="D351081" s="23" t="s">
        <v>762</v>
      </c>
    </row>
    <row r="351082" spans="4:4" x14ac:dyDescent="0.25">
      <c r="D351082" s="23" t="s">
        <v>763</v>
      </c>
    </row>
    <row r="351083" spans="4:4" x14ac:dyDescent="0.25">
      <c r="D351083" s="23" t="s">
        <v>764</v>
      </c>
    </row>
    <row r="351084" spans="4:4" x14ac:dyDescent="0.25">
      <c r="D351084" s="23" t="s">
        <v>765</v>
      </c>
    </row>
    <row r="351085" spans="4:4" x14ac:dyDescent="0.25">
      <c r="D351085" s="23" t="s">
        <v>766</v>
      </c>
    </row>
    <row r="351086" spans="4:4" x14ac:dyDescent="0.25">
      <c r="D351086" s="23" t="s">
        <v>767</v>
      </c>
    </row>
    <row r="351087" spans="4:4" x14ac:dyDescent="0.25">
      <c r="D351087" s="23" t="s">
        <v>768</v>
      </c>
    </row>
    <row r="351088" spans="4:4" x14ac:dyDescent="0.25">
      <c r="D351088" s="23" t="s">
        <v>769</v>
      </c>
    </row>
    <row r="351089" spans="4:4" x14ac:dyDescent="0.25">
      <c r="D351089" s="23" t="s">
        <v>770</v>
      </c>
    </row>
    <row r="351090" spans="4:4" x14ac:dyDescent="0.25">
      <c r="D351090" s="23" t="s">
        <v>771</v>
      </c>
    </row>
    <row r="351091" spans="4:4" x14ac:dyDescent="0.25">
      <c r="D351091" s="23" t="s">
        <v>772</v>
      </c>
    </row>
    <row r="351092" spans="4:4" x14ac:dyDescent="0.25">
      <c r="D351092" s="23" t="s">
        <v>773</v>
      </c>
    </row>
    <row r="351093" spans="4:4" x14ac:dyDescent="0.25">
      <c r="D351093" s="23" t="s">
        <v>774</v>
      </c>
    </row>
    <row r="351094" spans="4:4" x14ac:dyDescent="0.25">
      <c r="D351094" s="23" t="s">
        <v>775</v>
      </c>
    </row>
    <row r="351095" spans="4:4" x14ac:dyDescent="0.25">
      <c r="D351095" s="23" t="s">
        <v>776</v>
      </c>
    </row>
    <row r="351096" spans="4:4" x14ac:dyDescent="0.25">
      <c r="D351096" s="23" t="s">
        <v>777</v>
      </c>
    </row>
    <row r="351097" spans="4:4" x14ac:dyDescent="0.25">
      <c r="D351097" s="23" t="s">
        <v>778</v>
      </c>
    </row>
    <row r="351098" spans="4:4" x14ac:dyDescent="0.25">
      <c r="D351098" s="23" t="s">
        <v>779</v>
      </c>
    </row>
    <row r="351099" spans="4:4" x14ac:dyDescent="0.25">
      <c r="D351099" s="23" t="s">
        <v>780</v>
      </c>
    </row>
    <row r="351100" spans="4:4" x14ac:dyDescent="0.25">
      <c r="D351100" s="23" t="s">
        <v>781</v>
      </c>
    </row>
    <row r="351101" spans="4:4" x14ac:dyDescent="0.25">
      <c r="D351101" s="23" t="s">
        <v>782</v>
      </c>
    </row>
    <row r="351102" spans="4:4" x14ac:dyDescent="0.25">
      <c r="D351102" s="23" t="s">
        <v>783</v>
      </c>
    </row>
    <row r="351103" spans="4:4" x14ac:dyDescent="0.25">
      <c r="D351103" s="23" t="s">
        <v>784</v>
      </c>
    </row>
    <row r="351104" spans="4:4" x14ac:dyDescent="0.25">
      <c r="D351104" s="23" t="s">
        <v>785</v>
      </c>
    </row>
    <row r="351105" spans="4:4" x14ac:dyDescent="0.25">
      <c r="D351105" s="23" t="s">
        <v>786</v>
      </c>
    </row>
    <row r="351106" spans="4:4" x14ac:dyDescent="0.25">
      <c r="D351106" s="23" t="s">
        <v>787</v>
      </c>
    </row>
    <row r="351107" spans="4:4" x14ac:dyDescent="0.25">
      <c r="D351107" s="23" t="s">
        <v>788</v>
      </c>
    </row>
    <row r="351108" spans="4:4" x14ac:dyDescent="0.25">
      <c r="D351108" s="23" t="s">
        <v>789</v>
      </c>
    </row>
    <row r="351109" spans="4:4" x14ac:dyDescent="0.25">
      <c r="D351109" s="23" t="s">
        <v>790</v>
      </c>
    </row>
    <row r="351110" spans="4:4" x14ac:dyDescent="0.25">
      <c r="D351110" s="23" t="s">
        <v>791</v>
      </c>
    </row>
    <row r="351111" spans="4:4" x14ac:dyDescent="0.25">
      <c r="D351111" s="23" t="s">
        <v>792</v>
      </c>
    </row>
    <row r="351112" spans="4:4" x14ac:dyDescent="0.25">
      <c r="D351112" s="23" t="s">
        <v>793</v>
      </c>
    </row>
    <row r="351113" spans="4:4" x14ac:dyDescent="0.25">
      <c r="D351113" s="23" t="s">
        <v>794</v>
      </c>
    </row>
    <row r="351114" spans="4:4" x14ac:dyDescent="0.25">
      <c r="D351114" s="23" t="s">
        <v>795</v>
      </c>
    </row>
    <row r="351115" spans="4:4" x14ac:dyDescent="0.25">
      <c r="D351115" s="23" t="s">
        <v>796</v>
      </c>
    </row>
    <row r="351116" spans="4:4" x14ac:dyDescent="0.25">
      <c r="D351116" s="23" t="s">
        <v>797</v>
      </c>
    </row>
    <row r="351117" spans="4:4" x14ac:dyDescent="0.25">
      <c r="D351117" s="23" t="s">
        <v>798</v>
      </c>
    </row>
    <row r="351118" spans="4:4" x14ac:dyDescent="0.25">
      <c r="D351118" s="23" t="s">
        <v>799</v>
      </c>
    </row>
    <row r="351119" spans="4:4" x14ac:dyDescent="0.25">
      <c r="D351119" s="23" t="s">
        <v>800</v>
      </c>
    </row>
    <row r="351120" spans="4:4" x14ac:dyDescent="0.25">
      <c r="D351120" s="23" t="s">
        <v>801</v>
      </c>
    </row>
    <row r="351121" spans="4:4" x14ac:dyDescent="0.25">
      <c r="D351121" s="23" t="s">
        <v>802</v>
      </c>
    </row>
    <row r="351122" spans="4:4" x14ac:dyDescent="0.25">
      <c r="D351122" s="23" t="s">
        <v>803</v>
      </c>
    </row>
    <row r="351123" spans="4:4" x14ac:dyDescent="0.25">
      <c r="D351123" s="23" t="s">
        <v>804</v>
      </c>
    </row>
    <row r="351124" spans="4:4" x14ac:dyDescent="0.25">
      <c r="D351124" s="23" t="s">
        <v>805</v>
      </c>
    </row>
    <row r="351125" spans="4:4" x14ac:dyDescent="0.25">
      <c r="D351125" s="23" t="s">
        <v>806</v>
      </c>
    </row>
    <row r="351126" spans="4:4" x14ac:dyDescent="0.25">
      <c r="D351126" s="23" t="s">
        <v>807</v>
      </c>
    </row>
    <row r="351127" spans="4:4" x14ac:dyDescent="0.25">
      <c r="D351127" s="23" t="s">
        <v>808</v>
      </c>
    </row>
    <row r="351128" spans="4:4" x14ac:dyDescent="0.25">
      <c r="D351128" s="23" t="s">
        <v>809</v>
      </c>
    </row>
    <row r="351129" spans="4:4" x14ac:dyDescent="0.25">
      <c r="D351129" s="23" t="s">
        <v>810</v>
      </c>
    </row>
    <row r="351130" spans="4:4" x14ac:dyDescent="0.25">
      <c r="D351130" s="23" t="s">
        <v>811</v>
      </c>
    </row>
    <row r="351131" spans="4:4" x14ac:dyDescent="0.25">
      <c r="D351131" s="23" t="s">
        <v>812</v>
      </c>
    </row>
    <row r="351132" spans="4:4" x14ac:dyDescent="0.25">
      <c r="D351132" s="23" t="s">
        <v>813</v>
      </c>
    </row>
    <row r="351133" spans="4:4" x14ac:dyDescent="0.25">
      <c r="D351133" s="23" t="s">
        <v>814</v>
      </c>
    </row>
    <row r="351134" spans="4:4" x14ac:dyDescent="0.25">
      <c r="D351134" s="23" t="s">
        <v>815</v>
      </c>
    </row>
    <row r="351135" spans="4:4" x14ac:dyDescent="0.25">
      <c r="D351135" s="23" t="s">
        <v>816</v>
      </c>
    </row>
    <row r="351136" spans="4:4" x14ac:dyDescent="0.25">
      <c r="D351136" s="23" t="s">
        <v>817</v>
      </c>
    </row>
    <row r="351137" spans="4:4" x14ac:dyDescent="0.25">
      <c r="D351137" s="23" t="s">
        <v>818</v>
      </c>
    </row>
    <row r="351138" spans="4:4" x14ac:dyDescent="0.25">
      <c r="D351138" s="23" t="s">
        <v>819</v>
      </c>
    </row>
    <row r="351139" spans="4:4" x14ac:dyDescent="0.25">
      <c r="D351139" s="23" t="s">
        <v>820</v>
      </c>
    </row>
    <row r="351140" spans="4:4" x14ac:dyDescent="0.25">
      <c r="D351140" s="23" t="s">
        <v>821</v>
      </c>
    </row>
    <row r="351141" spans="4:4" x14ac:dyDescent="0.25">
      <c r="D351141" s="23" t="s">
        <v>822</v>
      </c>
    </row>
    <row r="351142" spans="4:4" x14ac:dyDescent="0.25">
      <c r="D351142" s="23" t="s">
        <v>823</v>
      </c>
    </row>
    <row r="351143" spans="4:4" x14ac:dyDescent="0.25">
      <c r="D351143" s="23" t="s">
        <v>824</v>
      </c>
    </row>
    <row r="351144" spans="4:4" x14ac:dyDescent="0.25">
      <c r="D351144" s="23" t="s">
        <v>825</v>
      </c>
    </row>
    <row r="351145" spans="4:4" x14ac:dyDescent="0.25">
      <c r="D351145" s="23" t="s">
        <v>826</v>
      </c>
    </row>
    <row r="351146" spans="4:4" x14ac:dyDescent="0.25">
      <c r="D351146" s="23" t="s">
        <v>827</v>
      </c>
    </row>
    <row r="351147" spans="4:4" x14ac:dyDescent="0.25">
      <c r="D351147" s="23" t="s">
        <v>828</v>
      </c>
    </row>
    <row r="351148" spans="4:4" x14ac:dyDescent="0.25">
      <c r="D351148" s="23" t="s">
        <v>829</v>
      </c>
    </row>
    <row r="351149" spans="4:4" x14ac:dyDescent="0.25">
      <c r="D351149" s="23" t="s">
        <v>830</v>
      </c>
    </row>
    <row r="351150" spans="4:4" x14ac:dyDescent="0.25">
      <c r="D351150" s="23" t="s">
        <v>831</v>
      </c>
    </row>
    <row r="351151" spans="4:4" x14ac:dyDescent="0.25">
      <c r="D351151" s="23" t="s">
        <v>832</v>
      </c>
    </row>
    <row r="351152" spans="4:4" x14ac:dyDescent="0.25">
      <c r="D351152" s="23" t="s">
        <v>833</v>
      </c>
    </row>
    <row r="351153" spans="4:4" x14ac:dyDescent="0.25">
      <c r="D351153" s="23" t="s">
        <v>834</v>
      </c>
    </row>
    <row r="351154" spans="4:4" x14ac:dyDescent="0.25">
      <c r="D351154" s="23" t="s">
        <v>835</v>
      </c>
    </row>
    <row r="351155" spans="4:4" x14ac:dyDescent="0.25">
      <c r="D351155" s="23" t="s">
        <v>836</v>
      </c>
    </row>
    <row r="351156" spans="4:4" x14ac:dyDescent="0.25">
      <c r="D351156" s="23" t="s">
        <v>837</v>
      </c>
    </row>
    <row r="351157" spans="4:4" x14ac:dyDescent="0.25">
      <c r="D351157" s="23" t="s">
        <v>838</v>
      </c>
    </row>
    <row r="351158" spans="4:4" x14ac:dyDescent="0.25">
      <c r="D351158" s="23" t="s">
        <v>839</v>
      </c>
    </row>
    <row r="351159" spans="4:4" x14ac:dyDescent="0.25">
      <c r="D351159" s="23" t="s">
        <v>840</v>
      </c>
    </row>
    <row r="351160" spans="4:4" x14ac:dyDescent="0.25">
      <c r="D351160" s="23" t="s">
        <v>841</v>
      </c>
    </row>
    <row r="351161" spans="4:4" x14ac:dyDescent="0.25">
      <c r="D351161" s="23" t="s">
        <v>842</v>
      </c>
    </row>
    <row r="351162" spans="4:4" x14ac:dyDescent="0.25">
      <c r="D351162" s="23" t="s">
        <v>843</v>
      </c>
    </row>
    <row r="351163" spans="4:4" x14ac:dyDescent="0.25">
      <c r="D351163" s="23" t="s">
        <v>844</v>
      </c>
    </row>
    <row r="351164" spans="4:4" x14ac:dyDescent="0.25">
      <c r="D351164" s="23" t="s">
        <v>845</v>
      </c>
    </row>
    <row r="351165" spans="4:4" x14ac:dyDescent="0.25">
      <c r="D351165" s="23" t="s">
        <v>846</v>
      </c>
    </row>
    <row r="351166" spans="4:4" x14ac:dyDescent="0.25">
      <c r="D351166" s="23" t="s">
        <v>847</v>
      </c>
    </row>
    <row r="351167" spans="4:4" x14ac:dyDescent="0.25">
      <c r="D351167" s="23" t="s">
        <v>848</v>
      </c>
    </row>
    <row r="351168" spans="4:4" x14ac:dyDescent="0.25">
      <c r="D351168" s="23" t="s">
        <v>849</v>
      </c>
    </row>
    <row r="351169" spans="4:4" x14ac:dyDescent="0.25">
      <c r="D351169" s="23" t="s">
        <v>850</v>
      </c>
    </row>
    <row r="351170" spans="4:4" x14ac:dyDescent="0.25">
      <c r="D351170" s="23" t="s">
        <v>851</v>
      </c>
    </row>
    <row r="351171" spans="4:4" x14ac:dyDescent="0.25">
      <c r="D351171" s="23" t="s">
        <v>852</v>
      </c>
    </row>
    <row r="351172" spans="4:4" x14ac:dyDescent="0.25">
      <c r="D351172" s="23" t="s">
        <v>853</v>
      </c>
    </row>
    <row r="351173" spans="4:4" x14ac:dyDescent="0.25">
      <c r="D351173" s="23" t="s">
        <v>854</v>
      </c>
    </row>
    <row r="351174" spans="4:4" x14ac:dyDescent="0.25">
      <c r="D351174" s="23" t="s">
        <v>855</v>
      </c>
    </row>
    <row r="351175" spans="4:4" x14ac:dyDescent="0.25">
      <c r="D351175" s="23" t="s">
        <v>856</v>
      </c>
    </row>
    <row r="351176" spans="4:4" x14ac:dyDescent="0.25">
      <c r="D351176" s="23" t="s">
        <v>857</v>
      </c>
    </row>
    <row r="351177" spans="4:4" x14ac:dyDescent="0.25">
      <c r="D351177" s="23" t="s">
        <v>858</v>
      </c>
    </row>
    <row r="351178" spans="4:4" x14ac:dyDescent="0.25">
      <c r="D351178" s="23" t="s">
        <v>859</v>
      </c>
    </row>
    <row r="351179" spans="4:4" x14ac:dyDescent="0.25">
      <c r="D351179" s="23" t="s">
        <v>860</v>
      </c>
    </row>
    <row r="351180" spans="4:4" x14ac:dyDescent="0.25">
      <c r="D351180" s="23" t="s">
        <v>861</v>
      </c>
    </row>
    <row r="351181" spans="4:4" x14ac:dyDescent="0.25">
      <c r="D351181" s="23" t="s">
        <v>862</v>
      </c>
    </row>
    <row r="351182" spans="4:4" x14ac:dyDescent="0.25">
      <c r="D351182" s="23" t="s">
        <v>863</v>
      </c>
    </row>
    <row r="351183" spans="4:4" x14ac:dyDescent="0.25">
      <c r="D351183" s="23" t="s">
        <v>864</v>
      </c>
    </row>
    <row r="351184" spans="4:4" x14ac:dyDescent="0.25">
      <c r="D351184" s="23" t="s">
        <v>865</v>
      </c>
    </row>
    <row r="351185" spans="4:4" x14ac:dyDescent="0.25">
      <c r="D351185" s="23" t="s">
        <v>866</v>
      </c>
    </row>
    <row r="351186" spans="4:4" x14ac:dyDescent="0.25">
      <c r="D351186" s="23" t="s">
        <v>867</v>
      </c>
    </row>
    <row r="351187" spans="4:4" x14ac:dyDescent="0.25">
      <c r="D351187" s="23" t="s">
        <v>868</v>
      </c>
    </row>
    <row r="351188" spans="4:4" x14ac:dyDescent="0.25">
      <c r="D351188" s="23" t="s">
        <v>869</v>
      </c>
    </row>
    <row r="351189" spans="4:4" x14ac:dyDescent="0.25">
      <c r="D351189" s="23" t="s">
        <v>870</v>
      </c>
    </row>
    <row r="351190" spans="4:4" x14ac:dyDescent="0.25">
      <c r="D351190" s="23" t="s">
        <v>871</v>
      </c>
    </row>
    <row r="351191" spans="4:4" x14ac:dyDescent="0.25">
      <c r="D351191" s="23" t="s">
        <v>872</v>
      </c>
    </row>
    <row r="351192" spans="4:4" x14ac:dyDescent="0.25">
      <c r="D351192" s="23" t="s">
        <v>873</v>
      </c>
    </row>
    <row r="351193" spans="4:4" x14ac:dyDescent="0.25">
      <c r="D351193" s="23" t="s">
        <v>874</v>
      </c>
    </row>
    <row r="351194" spans="4:4" x14ac:dyDescent="0.25">
      <c r="D351194" s="23" t="s">
        <v>875</v>
      </c>
    </row>
    <row r="351195" spans="4:4" x14ac:dyDescent="0.25">
      <c r="D351195" s="23" t="s">
        <v>876</v>
      </c>
    </row>
    <row r="351196" spans="4:4" x14ac:dyDescent="0.25">
      <c r="D351196" s="23" t="s">
        <v>877</v>
      </c>
    </row>
    <row r="351197" spans="4:4" x14ac:dyDescent="0.25">
      <c r="D351197" s="23" t="s">
        <v>878</v>
      </c>
    </row>
    <row r="351198" spans="4:4" x14ac:dyDescent="0.25">
      <c r="D351198" s="23" t="s">
        <v>879</v>
      </c>
    </row>
    <row r="351199" spans="4:4" x14ac:dyDescent="0.25">
      <c r="D351199" s="23" t="s">
        <v>880</v>
      </c>
    </row>
    <row r="351200" spans="4:4" x14ac:dyDescent="0.25">
      <c r="D351200" s="23" t="s">
        <v>881</v>
      </c>
    </row>
    <row r="351201" spans="4:4" x14ac:dyDescent="0.25">
      <c r="D351201" s="23" t="s">
        <v>882</v>
      </c>
    </row>
    <row r="351202" spans="4:4" x14ac:dyDescent="0.25">
      <c r="D351202" s="23" t="s">
        <v>883</v>
      </c>
    </row>
    <row r="351203" spans="4:4" x14ac:dyDescent="0.25">
      <c r="D351203" s="23" t="s">
        <v>884</v>
      </c>
    </row>
    <row r="351204" spans="4:4" x14ac:dyDescent="0.25">
      <c r="D351204" s="23" t="s">
        <v>885</v>
      </c>
    </row>
    <row r="351205" spans="4:4" x14ac:dyDescent="0.25">
      <c r="D351205" s="23" t="s">
        <v>886</v>
      </c>
    </row>
    <row r="351206" spans="4:4" x14ac:dyDescent="0.25">
      <c r="D351206" s="23" t="s">
        <v>887</v>
      </c>
    </row>
    <row r="351207" spans="4:4" x14ac:dyDescent="0.25">
      <c r="D351207" s="23" t="s">
        <v>888</v>
      </c>
    </row>
    <row r="351208" spans="4:4" x14ac:dyDescent="0.25">
      <c r="D351208" s="23" t="s">
        <v>889</v>
      </c>
    </row>
    <row r="351209" spans="4:4" x14ac:dyDescent="0.25">
      <c r="D351209" s="23" t="s">
        <v>890</v>
      </c>
    </row>
    <row r="351210" spans="4:4" x14ac:dyDescent="0.25">
      <c r="D351210" s="23" t="s">
        <v>891</v>
      </c>
    </row>
    <row r="351211" spans="4:4" x14ac:dyDescent="0.25">
      <c r="D351211" s="23" t="s">
        <v>892</v>
      </c>
    </row>
    <row r="351212" spans="4:4" x14ac:dyDescent="0.25">
      <c r="D351212" s="23" t="s">
        <v>893</v>
      </c>
    </row>
    <row r="351213" spans="4:4" x14ac:dyDescent="0.25">
      <c r="D351213" s="23" t="s">
        <v>894</v>
      </c>
    </row>
    <row r="351214" spans="4:4" x14ac:dyDescent="0.25">
      <c r="D351214" s="23" t="s">
        <v>895</v>
      </c>
    </row>
    <row r="351215" spans="4:4" x14ac:dyDescent="0.25">
      <c r="D351215" s="23" t="s">
        <v>896</v>
      </c>
    </row>
    <row r="351216" spans="4:4" x14ac:dyDescent="0.25">
      <c r="D351216" s="23" t="s">
        <v>897</v>
      </c>
    </row>
    <row r="351217" spans="4:4" x14ac:dyDescent="0.25">
      <c r="D351217" s="23" t="s">
        <v>898</v>
      </c>
    </row>
    <row r="351218" spans="4:4" x14ac:dyDescent="0.25">
      <c r="D351218" s="23" t="s">
        <v>899</v>
      </c>
    </row>
    <row r="351219" spans="4:4" x14ac:dyDescent="0.25">
      <c r="D351219" s="23" t="s">
        <v>900</v>
      </c>
    </row>
    <row r="351220" spans="4:4" x14ac:dyDescent="0.25">
      <c r="D351220" s="23" t="s">
        <v>901</v>
      </c>
    </row>
    <row r="351221" spans="4:4" x14ac:dyDescent="0.25">
      <c r="D351221" s="23" t="s">
        <v>902</v>
      </c>
    </row>
    <row r="351222" spans="4:4" x14ac:dyDescent="0.25">
      <c r="D351222" s="23" t="s">
        <v>903</v>
      </c>
    </row>
    <row r="351223" spans="4:4" x14ac:dyDescent="0.25">
      <c r="D351223" s="23" t="s">
        <v>904</v>
      </c>
    </row>
    <row r="351224" spans="4:4" x14ac:dyDescent="0.25">
      <c r="D351224" s="23" t="s">
        <v>905</v>
      </c>
    </row>
    <row r="351225" spans="4:4" x14ac:dyDescent="0.25">
      <c r="D351225" s="23" t="s">
        <v>906</v>
      </c>
    </row>
    <row r="351226" spans="4:4" x14ac:dyDescent="0.25">
      <c r="D351226" s="23" t="s">
        <v>907</v>
      </c>
    </row>
    <row r="351227" spans="4:4" x14ac:dyDescent="0.25">
      <c r="D351227" s="23" t="s">
        <v>908</v>
      </c>
    </row>
    <row r="351228" spans="4:4" x14ac:dyDescent="0.25">
      <c r="D351228" s="23" t="s">
        <v>909</v>
      </c>
    </row>
    <row r="351229" spans="4:4" x14ac:dyDescent="0.25">
      <c r="D351229" s="23" t="s">
        <v>910</v>
      </c>
    </row>
    <row r="351230" spans="4:4" x14ac:dyDescent="0.25">
      <c r="D351230" s="23" t="s">
        <v>911</v>
      </c>
    </row>
    <row r="351231" spans="4:4" x14ac:dyDescent="0.25">
      <c r="D351231" s="23" t="s">
        <v>912</v>
      </c>
    </row>
    <row r="351232" spans="4:4" x14ac:dyDescent="0.25">
      <c r="D351232" s="23" t="s">
        <v>913</v>
      </c>
    </row>
    <row r="351233" spans="4:4" x14ac:dyDescent="0.25">
      <c r="D351233" s="23" t="s">
        <v>914</v>
      </c>
    </row>
    <row r="351234" spans="4:4" x14ac:dyDescent="0.25">
      <c r="D351234" s="23" t="s">
        <v>915</v>
      </c>
    </row>
    <row r="351235" spans="4:4" x14ac:dyDescent="0.25">
      <c r="D351235" s="23" t="s">
        <v>916</v>
      </c>
    </row>
    <row r="351236" spans="4:4" x14ac:dyDescent="0.25">
      <c r="D351236" s="23" t="s">
        <v>917</v>
      </c>
    </row>
    <row r="351237" spans="4:4" x14ac:dyDescent="0.25">
      <c r="D351237" s="23" t="s">
        <v>918</v>
      </c>
    </row>
    <row r="351238" spans="4:4" x14ac:dyDescent="0.25">
      <c r="D351238" s="23" t="s">
        <v>919</v>
      </c>
    </row>
    <row r="351239" spans="4:4" x14ac:dyDescent="0.25">
      <c r="D351239" s="23" t="s">
        <v>920</v>
      </c>
    </row>
    <row r="351240" spans="4:4" x14ac:dyDescent="0.25">
      <c r="D351240" s="23" t="s">
        <v>921</v>
      </c>
    </row>
    <row r="351241" spans="4:4" x14ac:dyDescent="0.25">
      <c r="D351241" s="23" t="s">
        <v>922</v>
      </c>
    </row>
    <row r="351242" spans="4:4" x14ac:dyDescent="0.25">
      <c r="D351242" s="23" t="s">
        <v>923</v>
      </c>
    </row>
    <row r="351243" spans="4:4" x14ac:dyDescent="0.25">
      <c r="D351243" s="23" t="s">
        <v>924</v>
      </c>
    </row>
    <row r="351244" spans="4:4" x14ac:dyDescent="0.25">
      <c r="D351244" s="23" t="s">
        <v>925</v>
      </c>
    </row>
    <row r="351245" spans="4:4" x14ac:dyDescent="0.25">
      <c r="D351245" s="23" t="s">
        <v>926</v>
      </c>
    </row>
    <row r="351246" spans="4:4" x14ac:dyDescent="0.25">
      <c r="D351246" s="23" t="s">
        <v>927</v>
      </c>
    </row>
    <row r="351247" spans="4:4" x14ac:dyDescent="0.25">
      <c r="D351247" s="23" t="s">
        <v>928</v>
      </c>
    </row>
    <row r="351248" spans="4:4" x14ac:dyDescent="0.25">
      <c r="D351248" s="23" t="s">
        <v>929</v>
      </c>
    </row>
    <row r="351249" spans="4:4" x14ac:dyDescent="0.25">
      <c r="D351249" s="23" t="s">
        <v>930</v>
      </c>
    </row>
    <row r="351250" spans="4:4" x14ac:dyDescent="0.25">
      <c r="D351250" s="23" t="s">
        <v>931</v>
      </c>
    </row>
    <row r="351251" spans="4:4" x14ac:dyDescent="0.25">
      <c r="D351251" s="23" t="s">
        <v>932</v>
      </c>
    </row>
    <row r="351252" spans="4:4" x14ac:dyDescent="0.25">
      <c r="D351252" s="23" t="s">
        <v>933</v>
      </c>
    </row>
    <row r="351253" spans="4:4" x14ac:dyDescent="0.25">
      <c r="D351253" s="23" t="s">
        <v>934</v>
      </c>
    </row>
    <row r="351254" spans="4:4" x14ac:dyDescent="0.25">
      <c r="D351254" s="23" t="s">
        <v>935</v>
      </c>
    </row>
    <row r="351255" spans="4:4" x14ac:dyDescent="0.25">
      <c r="D351255" s="23" t="s">
        <v>936</v>
      </c>
    </row>
    <row r="351256" spans="4:4" x14ac:dyDescent="0.25">
      <c r="D351256" s="23" t="s">
        <v>937</v>
      </c>
    </row>
    <row r="351257" spans="4:4" x14ac:dyDescent="0.25">
      <c r="D351257" s="23" t="s">
        <v>938</v>
      </c>
    </row>
    <row r="351258" spans="4:4" x14ac:dyDescent="0.25">
      <c r="D351258" s="23" t="s">
        <v>939</v>
      </c>
    </row>
    <row r="351259" spans="4:4" x14ac:dyDescent="0.25">
      <c r="D351259" s="23" t="s">
        <v>940</v>
      </c>
    </row>
    <row r="351260" spans="4:4" x14ac:dyDescent="0.25">
      <c r="D351260" s="23" t="s">
        <v>941</v>
      </c>
    </row>
    <row r="351261" spans="4:4" x14ac:dyDescent="0.25">
      <c r="D351261" s="23" t="s">
        <v>942</v>
      </c>
    </row>
    <row r="351262" spans="4:4" x14ac:dyDescent="0.25">
      <c r="D351262" s="23" t="s">
        <v>943</v>
      </c>
    </row>
    <row r="351263" spans="4:4" x14ac:dyDescent="0.25">
      <c r="D351263" s="23" t="s">
        <v>944</v>
      </c>
    </row>
    <row r="351264" spans="4:4" x14ac:dyDescent="0.25">
      <c r="D351264" s="23" t="s">
        <v>945</v>
      </c>
    </row>
    <row r="351265" spans="4:4" x14ac:dyDescent="0.25">
      <c r="D351265" s="23" t="s">
        <v>946</v>
      </c>
    </row>
    <row r="351266" spans="4:4" x14ac:dyDescent="0.25">
      <c r="D351266" s="23" t="s">
        <v>947</v>
      </c>
    </row>
    <row r="351267" spans="4:4" x14ac:dyDescent="0.25">
      <c r="D351267" s="23" t="s">
        <v>948</v>
      </c>
    </row>
    <row r="351268" spans="4:4" x14ac:dyDescent="0.25">
      <c r="D351268" s="23" t="s">
        <v>949</v>
      </c>
    </row>
    <row r="351269" spans="4:4" x14ac:dyDescent="0.25">
      <c r="D351269" s="23" t="s">
        <v>950</v>
      </c>
    </row>
    <row r="351270" spans="4:4" x14ac:dyDescent="0.25">
      <c r="D351270" s="23" t="s">
        <v>951</v>
      </c>
    </row>
    <row r="351271" spans="4:4" x14ac:dyDescent="0.25">
      <c r="D351271" s="23" t="s">
        <v>952</v>
      </c>
    </row>
    <row r="351272" spans="4:4" x14ac:dyDescent="0.25">
      <c r="D351272" s="23" t="s">
        <v>953</v>
      </c>
    </row>
    <row r="351273" spans="4:4" x14ac:dyDescent="0.25">
      <c r="D351273" s="23" t="s">
        <v>954</v>
      </c>
    </row>
    <row r="351274" spans="4:4" x14ac:dyDescent="0.25">
      <c r="D351274" s="23" t="s">
        <v>955</v>
      </c>
    </row>
    <row r="351275" spans="4:4" x14ac:dyDescent="0.25">
      <c r="D351275" s="23" t="s">
        <v>956</v>
      </c>
    </row>
    <row r="351276" spans="4:4" x14ac:dyDescent="0.25">
      <c r="D351276" s="23" t="s">
        <v>957</v>
      </c>
    </row>
    <row r="351277" spans="4:4" x14ac:dyDescent="0.25">
      <c r="D351277" s="23" t="s">
        <v>958</v>
      </c>
    </row>
    <row r="351278" spans="4:4" x14ac:dyDescent="0.25">
      <c r="D351278" s="23" t="s">
        <v>959</v>
      </c>
    </row>
    <row r="351279" spans="4:4" x14ac:dyDescent="0.25">
      <c r="D351279" s="23" t="s">
        <v>960</v>
      </c>
    </row>
    <row r="351280" spans="4:4" x14ac:dyDescent="0.25">
      <c r="D351280" s="23" t="s">
        <v>961</v>
      </c>
    </row>
    <row r="351281" spans="4:4" x14ac:dyDescent="0.25">
      <c r="D351281" s="23" t="s">
        <v>962</v>
      </c>
    </row>
    <row r="351282" spans="4:4" x14ac:dyDescent="0.25">
      <c r="D351282" s="23" t="s">
        <v>963</v>
      </c>
    </row>
    <row r="351283" spans="4:4" x14ac:dyDescent="0.25">
      <c r="D351283" s="23" t="s">
        <v>964</v>
      </c>
    </row>
    <row r="351284" spans="4:4" x14ac:dyDescent="0.25">
      <c r="D351284" s="23" t="s">
        <v>965</v>
      </c>
    </row>
    <row r="351285" spans="4:4" x14ac:dyDescent="0.25">
      <c r="D351285" s="23" t="s">
        <v>966</v>
      </c>
    </row>
    <row r="351286" spans="4:4" x14ac:dyDescent="0.25">
      <c r="D351286" s="23" t="s">
        <v>967</v>
      </c>
    </row>
    <row r="351287" spans="4:4" x14ac:dyDescent="0.25">
      <c r="D351287" s="23" t="s">
        <v>968</v>
      </c>
    </row>
    <row r="351288" spans="4:4" x14ac:dyDescent="0.25">
      <c r="D351288" s="23" t="s">
        <v>969</v>
      </c>
    </row>
    <row r="351289" spans="4:4" x14ac:dyDescent="0.25">
      <c r="D351289" s="23" t="s">
        <v>970</v>
      </c>
    </row>
    <row r="351290" spans="4:4" x14ac:dyDescent="0.25">
      <c r="D351290" s="23" t="s">
        <v>971</v>
      </c>
    </row>
    <row r="351291" spans="4:4" x14ac:dyDescent="0.25">
      <c r="D351291" s="23" t="s">
        <v>972</v>
      </c>
    </row>
    <row r="351292" spans="4:4" x14ac:dyDescent="0.25">
      <c r="D351292" s="23" t="s">
        <v>973</v>
      </c>
    </row>
    <row r="351293" spans="4:4" x14ac:dyDescent="0.25">
      <c r="D351293" s="23" t="s">
        <v>974</v>
      </c>
    </row>
    <row r="351294" spans="4:4" x14ac:dyDescent="0.25">
      <c r="D351294" s="23" t="s">
        <v>975</v>
      </c>
    </row>
    <row r="351295" spans="4:4" x14ac:dyDescent="0.25">
      <c r="D351295" s="23" t="s">
        <v>976</v>
      </c>
    </row>
    <row r="351296" spans="4:4" x14ac:dyDescent="0.25">
      <c r="D351296" s="23" t="s">
        <v>977</v>
      </c>
    </row>
    <row r="351297" spans="4:4" x14ac:dyDescent="0.25">
      <c r="D351297" s="23" t="s">
        <v>978</v>
      </c>
    </row>
    <row r="351298" spans="4:4" x14ac:dyDescent="0.25">
      <c r="D351298" s="23" t="s">
        <v>979</v>
      </c>
    </row>
    <row r="351299" spans="4:4" x14ac:dyDescent="0.25">
      <c r="D351299" s="23" t="s">
        <v>980</v>
      </c>
    </row>
    <row r="351300" spans="4:4" x14ac:dyDescent="0.25">
      <c r="D351300" s="23" t="s">
        <v>981</v>
      </c>
    </row>
    <row r="351301" spans="4:4" x14ac:dyDescent="0.25">
      <c r="D351301" s="23" t="s">
        <v>982</v>
      </c>
    </row>
    <row r="351302" spans="4:4" x14ac:dyDescent="0.25">
      <c r="D351302" s="23" t="s">
        <v>983</v>
      </c>
    </row>
    <row r="351303" spans="4:4" x14ac:dyDescent="0.25">
      <c r="D351303" s="23" t="s">
        <v>984</v>
      </c>
    </row>
    <row r="351304" spans="4:4" x14ac:dyDescent="0.25">
      <c r="D351304" s="23" t="s">
        <v>985</v>
      </c>
    </row>
    <row r="351305" spans="4:4" x14ac:dyDescent="0.25">
      <c r="D351305" s="23" t="s">
        <v>986</v>
      </c>
    </row>
    <row r="351306" spans="4:4" x14ac:dyDescent="0.25">
      <c r="D351306" s="23" t="s">
        <v>987</v>
      </c>
    </row>
    <row r="351307" spans="4:4" x14ac:dyDescent="0.25">
      <c r="D351307" s="23" t="s">
        <v>988</v>
      </c>
    </row>
    <row r="351308" spans="4:4" x14ac:dyDescent="0.25">
      <c r="D351308" s="23" t="s">
        <v>989</v>
      </c>
    </row>
    <row r="351309" spans="4:4" x14ac:dyDescent="0.25">
      <c r="D351309" s="23" t="s">
        <v>990</v>
      </c>
    </row>
    <row r="351310" spans="4:4" x14ac:dyDescent="0.25">
      <c r="D351310" s="23" t="s">
        <v>991</v>
      </c>
    </row>
    <row r="351311" spans="4:4" x14ac:dyDescent="0.25">
      <c r="D351311" s="23" t="s">
        <v>992</v>
      </c>
    </row>
    <row r="351312" spans="4:4" x14ac:dyDescent="0.25">
      <c r="D351312" s="23" t="s">
        <v>993</v>
      </c>
    </row>
    <row r="351313" spans="4:4" x14ac:dyDescent="0.25">
      <c r="D351313" s="23" t="s">
        <v>994</v>
      </c>
    </row>
    <row r="351314" spans="4:4" x14ac:dyDescent="0.25">
      <c r="D351314" s="23" t="s">
        <v>995</v>
      </c>
    </row>
    <row r="351315" spans="4:4" x14ac:dyDescent="0.25">
      <c r="D351315" s="23" t="s">
        <v>996</v>
      </c>
    </row>
    <row r="351316" spans="4:4" x14ac:dyDescent="0.25">
      <c r="D351316" s="23" t="s">
        <v>997</v>
      </c>
    </row>
    <row r="351317" spans="4:4" x14ac:dyDescent="0.25">
      <c r="D351317" s="23" t="s">
        <v>998</v>
      </c>
    </row>
    <row r="351318" spans="4:4" x14ac:dyDescent="0.25">
      <c r="D351318" s="23" t="s">
        <v>999</v>
      </c>
    </row>
    <row r="351319" spans="4:4" x14ac:dyDescent="0.25">
      <c r="D351319" s="23" t="s">
        <v>1000</v>
      </c>
    </row>
    <row r="351320" spans="4:4" x14ac:dyDescent="0.25">
      <c r="D351320" s="23" t="s">
        <v>1001</v>
      </c>
    </row>
    <row r="351321" spans="4:4" x14ac:dyDescent="0.25">
      <c r="D351321" s="23" t="s">
        <v>1002</v>
      </c>
    </row>
    <row r="351322" spans="4:4" x14ac:dyDescent="0.25">
      <c r="D351322" s="23" t="s">
        <v>1003</v>
      </c>
    </row>
    <row r="351323" spans="4:4" x14ac:dyDescent="0.25">
      <c r="D351323" s="23" t="s">
        <v>1004</v>
      </c>
    </row>
    <row r="351324" spans="4:4" x14ac:dyDescent="0.25">
      <c r="D351324" s="23" t="s">
        <v>1005</v>
      </c>
    </row>
    <row r="351325" spans="4:4" x14ac:dyDescent="0.25">
      <c r="D351325" s="23" t="s">
        <v>1006</v>
      </c>
    </row>
    <row r="351326" spans="4:4" x14ac:dyDescent="0.25">
      <c r="D351326" s="23" t="s">
        <v>1007</v>
      </c>
    </row>
    <row r="351327" spans="4:4" x14ac:dyDescent="0.25">
      <c r="D351327" s="23" t="s">
        <v>1008</v>
      </c>
    </row>
    <row r="351328" spans="4:4" x14ac:dyDescent="0.25">
      <c r="D351328" s="23" t="s">
        <v>1009</v>
      </c>
    </row>
    <row r="351329" spans="4:4" x14ac:dyDescent="0.25">
      <c r="D351329" s="23" t="s">
        <v>1010</v>
      </c>
    </row>
    <row r="351330" spans="4:4" x14ac:dyDescent="0.25">
      <c r="D351330" s="23" t="s">
        <v>1011</v>
      </c>
    </row>
    <row r="351331" spans="4:4" x14ac:dyDescent="0.25">
      <c r="D351331" s="23" t="s">
        <v>1012</v>
      </c>
    </row>
    <row r="351332" spans="4:4" x14ac:dyDescent="0.25">
      <c r="D351332" s="23" t="s">
        <v>1013</v>
      </c>
    </row>
    <row r="351333" spans="4:4" x14ac:dyDescent="0.25">
      <c r="D351333" s="23" t="s">
        <v>1014</v>
      </c>
    </row>
    <row r="351334" spans="4:4" x14ac:dyDescent="0.25">
      <c r="D351334" s="23" t="s">
        <v>1015</v>
      </c>
    </row>
    <row r="351335" spans="4:4" x14ac:dyDescent="0.25">
      <c r="D351335" s="23" t="s">
        <v>1016</v>
      </c>
    </row>
    <row r="351336" spans="4:4" x14ac:dyDescent="0.25">
      <c r="D351336" s="23" t="s">
        <v>1017</v>
      </c>
    </row>
    <row r="351337" spans="4:4" x14ac:dyDescent="0.25">
      <c r="D351337" s="23" t="s">
        <v>1018</v>
      </c>
    </row>
    <row r="351338" spans="4:4" x14ac:dyDescent="0.25">
      <c r="D351338" s="23" t="s">
        <v>1019</v>
      </c>
    </row>
    <row r="351339" spans="4:4" x14ac:dyDescent="0.25">
      <c r="D351339" s="23" t="s">
        <v>1020</v>
      </c>
    </row>
    <row r="351340" spans="4:4" x14ac:dyDescent="0.25">
      <c r="D351340" s="23" t="s">
        <v>1021</v>
      </c>
    </row>
    <row r="351341" spans="4:4" x14ac:dyDescent="0.25">
      <c r="D351341" s="23" t="s">
        <v>1022</v>
      </c>
    </row>
    <row r="351342" spans="4:4" x14ac:dyDescent="0.25">
      <c r="D351342" s="23" t="s">
        <v>1023</v>
      </c>
    </row>
    <row r="351343" spans="4:4" x14ac:dyDescent="0.25">
      <c r="D351343" s="23" t="s">
        <v>1024</v>
      </c>
    </row>
    <row r="351344" spans="4:4" x14ac:dyDescent="0.25">
      <c r="D351344" s="23" t="s">
        <v>1025</v>
      </c>
    </row>
    <row r="351345" spans="4:4" x14ac:dyDescent="0.25">
      <c r="D351345" s="23" t="s">
        <v>1026</v>
      </c>
    </row>
    <row r="351346" spans="4:4" x14ac:dyDescent="0.25">
      <c r="D351346" s="23" t="s">
        <v>1027</v>
      </c>
    </row>
    <row r="351347" spans="4:4" x14ac:dyDescent="0.25">
      <c r="D351347" s="23" t="s">
        <v>1028</v>
      </c>
    </row>
    <row r="351348" spans="4:4" x14ac:dyDescent="0.25">
      <c r="D351348" s="23" t="s">
        <v>1029</v>
      </c>
    </row>
    <row r="351349" spans="4:4" x14ac:dyDescent="0.25">
      <c r="D351349" s="23" t="s">
        <v>1030</v>
      </c>
    </row>
    <row r="351350" spans="4:4" x14ac:dyDescent="0.25">
      <c r="D351350" s="23" t="s">
        <v>1031</v>
      </c>
    </row>
    <row r="351351" spans="4:4" x14ac:dyDescent="0.25">
      <c r="D351351" s="23" t="s">
        <v>1032</v>
      </c>
    </row>
    <row r="351352" spans="4:4" x14ac:dyDescent="0.25">
      <c r="D351352" s="23" t="s">
        <v>1033</v>
      </c>
    </row>
    <row r="351353" spans="4:4" x14ac:dyDescent="0.25">
      <c r="D351353" s="23" t="s">
        <v>1034</v>
      </c>
    </row>
    <row r="351354" spans="4:4" x14ac:dyDescent="0.25">
      <c r="D351354" s="23" t="s">
        <v>1035</v>
      </c>
    </row>
    <row r="351355" spans="4:4" x14ac:dyDescent="0.25">
      <c r="D351355" s="23" t="s">
        <v>1036</v>
      </c>
    </row>
    <row r="351356" spans="4:4" x14ac:dyDescent="0.25">
      <c r="D351356" s="23" t="s">
        <v>1037</v>
      </c>
    </row>
    <row r="351357" spans="4:4" x14ac:dyDescent="0.25">
      <c r="D351357" s="23" t="s">
        <v>1038</v>
      </c>
    </row>
    <row r="351358" spans="4:4" x14ac:dyDescent="0.25">
      <c r="D351358" s="23" t="s">
        <v>1039</v>
      </c>
    </row>
    <row r="351359" spans="4:4" x14ac:dyDescent="0.25">
      <c r="D351359" s="23" t="s">
        <v>1040</v>
      </c>
    </row>
    <row r="351360" spans="4:4" x14ac:dyDescent="0.25">
      <c r="D351360" s="23" t="s">
        <v>1041</v>
      </c>
    </row>
    <row r="351361" spans="4:4" x14ac:dyDescent="0.25">
      <c r="D351361" s="23" t="s">
        <v>1042</v>
      </c>
    </row>
    <row r="351362" spans="4:4" x14ac:dyDescent="0.25">
      <c r="D351362" s="23" t="s">
        <v>1043</v>
      </c>
    </row>
    <row r="351363" spans="4:4" x14ac:dyDescent="0.25">
      <c r="D351363" s="23" t="s">
        <v>1044</v>
      </c>
    </row>
    <row r="351364" spans="4:4" x14ac:dyDescent="0.25">
      <c r="D351364" s="23" t="s">
        <v>1045</v>
      </c>
    </row>
    <row r="351365" spans="4:4" x14ac:dyDescent="0.25">
      <c r="D351365" s="23" t="s">
        <v>1046</v>
      </c>
    </row>
    <row r="351366" spans="4:4" x14ac:dyDescent="0.25">
      <c r="D351366" s="23" t="s">
        <v>1047</v>
      </c>
    </row>
    <row r="351367" spans="4:4" x14ac:dyDescent="0.25">
      <c r="D351367" s="23" t="s">
        <v>1048</v>
      </c>
    </row>
    <row r="351368" spans="4:4" x14ac:dyDescent="0.25">
      <c r="D351368" s="23" t="s">
        <v>1049</v>
      </c>
    </row>
    <row r="351369" spans="4:4" x14ac:dyDescent="0.25">
      <c r="D351369" s="23" t="s">
        <v>1050</v>
      </c>
    </row>
    <row r="351370" spans="4:4" x14ac:dyDescent="0.25">
      <c r="D351370" s="23" t="s">
        <v>1051</v>
      </c>
    </row>
    <row r="351371" spans="4:4" x14ac:dyDescent="0.25">
      <c r="D351371" s="23" t="s">
        <v>1052</v>
      </c>
    </row>
    <row r="351372" spans="4:4" x14ac:dyDescent="0.25">
      <c r="D351372" s="23" t="s">
        <v>1053</v>
      </c>
    </row>
    <row r="351373" spans="4:4" x14ac:dyDescent="0.25">
      <c r="D351373" s="23" t="s">
        <v>1054</v>
      </c>
    </row>
    <row r="351374" spans="4:4" x14ac:dyDescent="0.25">
      <c r="D351374" s="23" t="s">
        <v>1055</v>
      </c>
    </row>
    <row r="351375" spans="4:4" x14ac:dyDescent="0.25">
      <c r="D351375" s="23" t="s">
        <v>1056</v>
      </c>
    </row>
    <row r="351376" spans="4:4" x14ac:dyDescent="0.25">
      <c r="D351376" s="23" t="s">
        <v>1057</v>
      </c>
    </row>
    <row r="351377" spans="4:4" x14ac:dyDescent="0.25">
      <c r="D351377" s="23" t="s">
        <v>1058</v>
      </c>
    </row>
    <row r="351378" spans="4:4" x14ac:dyDescent="0.25">
      <c r="D351378" s="23" t="s">
        <v>1059</v>
      </c>
    </row>
    <row r="351379" spans="4:4" x14ac:dyDescent="0.25">
      <c r="D351379" s="23" t="s">
        <v>1060</v>
      </c>
    </row>
    <row r="351380" spans="4:4" x14ac:dyDescent="0.25">
      <c r="D351380" s="23" t="s">
        <v>1061</v>
      </c>
    </row>
    <row r="351381" spans="4:4" x14ac:dyDescent="0.25">
      <c r="D351381" s="23" t="s">
        <v>1062</v>
      </c>
    </row>
    <row r="351382" spans="4:4" x14ac:dyDescent="0.25">
      <c r="D351382" s="23" t="s">
        <v>1063</v>
      </c>
    </row>
    <row r="351383" spans="4:4" x14ac:dyDescent="0.25">
      <c r="D351383" s="23" t="s">
        <v>1064</v>
      </c>
    </row>
    <row r="351384" spans="4:4" x14ac:dyDescent="0.25">
      <c r="D351384" s="23" t="s">
        <v>1065</v>
      </c>
    </row>
    <row r="351385" spans="4:4" x14ac:dyDescent="0.25">
      <c r="D351385" s="23" t="s">
        <v>1066</v>
      </c>
    </row>
    <row r="351386" spans="4:4" x14ac:dyDescent="0.25">
      <c r="D351386" s="23" t="s">
        <v>1067</v>
      </c>
    </row>
    <row r="351387" spans="4:4" x14ac:dyDescent="0.25">
      <c r="D351387" s="23" t="s">
        <v>1068</v>
      </c>
    </row>
    <row r="351388" spans="4:4" x14ac:dyDescent="0.25">
      <c r="D351388" s="23" t="s">
        <v>1069</v>
      </c>
    </row>
    <row r="351389" spans="4:4" x14ac:dyDescent="0.25">
      <c r="D351389" s="23" t="s">
        <v>1070</v>
      </c>
    </row>
    <row r="351390" spans="4:4" x14ac:dyDescent="0.25">
      <c r="D351390" s="23" t="s">
        <v>1071</v>
      </c>
    </row>
    <row r="351391" spans="4:4" x14ac:dyDescent="0.25">
      <c r="D351391" s="23" t="s">
        <v>1072</v>
      </c>
    </row>
    <row r="351392" spans="4:4" x14ac:dyDescent="0.25">
      <c r="D351392" s="23" t="s">
        <v>1073</v>
      </c>
    </row>
    <row r="351393" spans="4:4" x14ac:dyDescent="0.25">
      <c r="D351393" s="23" t="s">
        <v>1074</v>
      </c>
    </row>
    <row r="351394" spans="4:4" x14ac:dyDescent="0.25">
      <c r="D351394" s="23" t="s">
        <v>1075</v>
      </c>
    </row>
    <row r="351395" spans="4:4" x14ac:dyDescent="0.25">
      <c r="D351395" s="23" t="s">
        <v>1076</v>
      </c>
    </row>
    <row r="351396" spans="4:4" x14ac:dyDescent="0.25">
      <c r="D351396" s="23" t="s">
        <v>1077</v>
      </c>
    </row>
    <row r="351397" spans="4:4" x14ac:dyDescent="0.25">
      <c r="D351397" s="23" t="s">
        <v>1078</v>
      </c>
    </row>
    <row r="351398" spans="4:4" x14ac:dyDescent="0.25">
      <c r="D351398" s="23" t="s">
        <v>1079</v>
      </c>
    </row>
    <row r="351399" spans="4:4" x14ac:dyDescent="0.25">
      <c r="D351399" s="23" t="s">
        <v>1080</v>
      </c>
    </row>
    <row r="351400" spans="4:4" x14ac:dyDescent="0.25">
      <c r="D351400" s="23" t="s">
        <v>1081</v>
      </c>
    </row>
    <row r="351401" spans="4:4" x14ac:dyDescent="0.25">
      <c r="D351401" s="23" t="s">
        <v>1082</v>
      </c>
    </row>
    <row r="351402" spans="4:4" x14ac:dyDescent="0.25">
      <c r="D351402" s="23" t="s">
        <v>1083</v>
      </c>
    </row>
    <row r="351403" spans="4:4" x14ac:dyDescent="0.25">
      <c r="D351403" s="23" t="s">
        <v>1084</v>
      </c>
    </row>
    <row r="351404" spans="4:4" x14ac:dyDescent="0.25">
      <c r="D351404" s="23" t="s">
        <v>1085</v>
      </c>
    </row>
    <row r="351405" spans="4:4" x14ac:dyDescent="0.25">
      <c r="D351405" s="23" t="s">
        <v>1086</v>
      </c>
    </row>
    <row r="351406" spans="4:4" x14ac:dyDescent="0.25">
      <c r="D351406" s="23" t="s">
        <v>1087</v>
      </c>
    </row>
    <row r="351407" spans="4:4" x14ac:dyDescent="0.25">
      <c r="D351407" s="23" t="s">
        <v>1088</v>
      </c>
    </row>
    <row r="351408" spans="4:4" x14ac:dyDescent="0.25">
      <c r="D351408" s="23" t="s">
        <v>1089</v>
      </c>
    </row>
    <row r="351409" spans="4:4" x14ac:dyDescent="0.25">
      <c r="D351409" s="23" t="s">
        <v>1090</v>
      </c>
    </row>
    <row r="351410" spans="4:4" x14ac:dyDescent="0.25">
      <c r="D351410" s="23" t="s">
        <v>1091</v>
      </c>
    </row>
    <row r="351411" spans="4:4" x14ac:dyDescent="0.25">
      <c r="D351411" s="23" t="s">
        <v>1092</v>
      </c>
    </row>
    <row r="351412" spans="4:4" x14ac:dyDescent="0.25">
      <c r="D351412" s="23" t="s">
        <v>1093</v>
      </c>
    </row>
    <row r="351413" spans="4:4" x14ac:dyDescent="0.25">
      <c r="D351413" s="23" t="s">
        <v>1094</v>
      </c>
    </row>
    <row r="351414" spans="4:4" x14ac:dyDescent="0.25">
      <c r="D351414" s="23" t="s">
        <v>1095</v>
      </c>
    </row>
    <row r="351415" spans="4:4" x14ac:dyDescent="0.25">
      <c r="D351415" s="23" t="s">
        <v>1096</v>
      </c>
    </row>
    <row r="351416" spans="4:4" x14ac:dyDescent="0.25">
      <c r="D351416" s="23" t="s">
        <v>1097</v>
      </c>
    </row>
    <row r="351417" spans="4:4" x14ac:dyDescent="0.25">
      <c r="D351417" s="23" t="s">
        <v>1098</v>
      </c>
    </row>
    <row r="351418" spans="4:4" x14ac:dyDescent="0.25">
      <c r="D351418" s="23" t="s">
        <v>1099</v>
      </c>
    </row>
    <row r="351419" spans="4:4" x14ac:dyDescent="0.25">
      <c r="D351419" s="23" t="s">
        <v>1100</v>
      </c>
    </row>
    <row r="351420" spans="4:4" x14ac:dyDescent="0.25">
      <c r="D351420" s="23" t="s">
        <v>1101</v>
      </c>
    </row>
    <row r="351421" spans="4:4" x14ac:dyDescent="0.25">
      <c r="D351421" s="23" t="s">
        <v>1102</v>
      </c>
    </row>
    <row r="351422" spans="4:4" x14ac:dyDescent="0.25">
      <c r="D351422" s="23" t="s">
        <v>1103</v>
      </c>
    </row>
    <row r="351423" spans="4:4" x14ac:dyDescent="0.25">
      <c r="D351423" s="23" t="s">
        <v>1104</v>
      </c>
    </row>
    <row r="351424" spans="4:4" x14ac:dyDescent="0.25">
      <c r="D351424" s="23" t="s">
        <v>1105</v>
      </c>
    </row>
    <row r="351425" spans="4:4" x14ac:dyDescent="0.25">
      <c r="D351425" s="23" t="s">
        <v>1106</v>
      </c>
    </row>
    <row r="351426" spans="4:4" x14ac:dyDescent="0.25">
      <c r="D351426" s="23" t="s">
        <v>1107</v>
      </c>
    </row>
    <row r="351427" spans="4:4" x14ac:dyDescent="0.25">
      <c r="D351427" s="23" t="s">
        <v>1108</v>
      </c>
    </row>
    <row r="351428" spans="4:4" x14ac:dyDescent="0.25">
      <c r="D351428" s="23" t="s">
        <v>1109</v>
      </c>
    </row>
    <row r="351429" spans="4:4" x14ac:dyDescent="0.25">
      <c r="D351429" s="23" t="s">
        <v>1110</v>
      </c>
    </row>
    <row r="351430" spans="4:4" x14ac:dyDescent="0.25">
      <c r="D351430" s="23" t="s">
        <v>1111</v>
      </c>
    </row>
    <row r="351431" spans="4:4" x14ac:dyDescent="0.25">
      <c r="D351431" s="23" t="s">
        <v>1112</v>
      </c>
    </row>
    <row r="351432" spans="4:4" x14ac:dyDescent="0.25">
      <c r="D351432" s="23" t="s">
        <v>1113</v>
      </c>
    </row>
    <row r="351433" spans="4:4" x14ac:dyDescent="0.25">
      <c r="D351433" s="23" t="s">
        <v>1114</v>
      </c>
    </row>
    <row r="351434" spans="4:4" x14ac:dyDescent="0.25">
      <c r="D351434" s="23" t="s">
        <v>1115</v>
      </c>
    </row>
    <row r="351435" spans="4:4" x14ac:dyDescent="0.25">
      <c r="D351435" s="23" t="s">
        <v>1116</v>
      </c>
    </row>
    <row r="351436" spans="4:4" x14ac:dyDescent="0.25">
      <c r="D351436" s="23" t="s">
        <v>1117</v>
      </c>
    </row>
    <row r="351437" spans="4:4" x14ac:dyDescent="0.25">
      <c r="D351437" s="23" t="s">
        <v>1118</v>
      </c>
    </row>
    <row r="351438" spans="4:4" x14ac:dyDescent="0.25">
      <c r="D351438" s="23" t="s">
        <v>1119</v>
      </c>
    </row>
    <row r="351439" spans="4:4" x14ac:dyDescent="0.25">
      <c r="D351439" s="23" t="s">
        <v>1120</v>
      </c>
    </row>
    <row r="351440" spans="4:4" x14ac:dyDescent="0.25">
      <c r="D351440" s="23" t="s">
        <v>1121</v>
      </c>
    </row>
    <row r="351441" spans="4:4" x14ac:dyDescent="0.25">
      <c r="D351441" s="23" t="s">
        <v>1122</v>
      </c>
    </row>
    <row r="351442" spans="4:4" x14ac:dyDescent="0.25">
      <c r="D351442" s="23" t="s">
        <v>1123</v>
      </c>
    </row>
    <row r="351443" spans="4:4" x14ac:dyDescent="0.25">
      <c r="D351443" s="23" t="s">
        <v>1124</v>
      </c>
    </row>
    <row r="351444" spans="4:4" x14ac:dyDescent="0.25">
      <c r="D351444" s="23" t="s">
        <v>1125</v>
      </c>
    </row>
    <row r="351445" spans="4:4" x14ac:dyDescent="0.25">
      <c r="D351445" s="23" t="s">
        <v>1126</v>
      </c>
    </row>
    <row r="351446" spans="4:4" x14ac:dyDescent="0.25">
      <c r="D351446" s="23" t="s">
        <v>1127</v>
      </c>
    </row>
    <row r="351447" spans="4:4" x14ac:dyDescent="0.25">
      <c r="D351447" s="23" t="s">
        <v>1128</v>
      </c>
    </row>
    <row r="351448" spans="4:4" x14ac:dyDescent="0.25">
      <c r="D351448" s="23" t="s">
        <v>1129</v>
      </c>
    </row>
    <row r="351449" spans="4:4" x14ac:dyDescent="0.25">
      <c r="D351449" s="23" t="s">
        <v>1130</v>
      </c>
    </row>
    <row r="351450" spans="4:4" x14ac:dyDescent="0.25">
      <c r="D351450" s="23" t="s">
        <v>1131</v>
      </c>
    </row>
    <row r="351451" spans="4:4" x14ac:dyDescent="0.25">
      <c r="D351451" s="23" t="s">
        <v>1132</v>
      </c>
    </row>
    <row r="351452" spans="4:4" x14ac:dyDescent="0.25">
      <c r="D351452" s="23" t="s">
        <v>1133</v>
      </c>
    </row>
    <row r="351453" spans="4:4" x14ac:dyDescent="0.25">
      <c r="D351453" s="23" t="s">
        <v>1134</v>
      </c>
    </row>
    <row r="351454" spans="4:4" x14ac:dyDescent="0.25">
      <c r="D351454" s="23" t="s">
        <v>1135</v>
      </c>
    </row>
    <row r="351455" spans="4:4" x14ac:dyDescent="0.25">
      <c r="D351455" s="23" t="s">
        <v>1136</v>
      </c>
    </row>
    <row r="351456" spans="4:4" x14ac:dyDescent="0.25">
      <c r="D351456" s="23" t="s">
        <v>1137</v>
      </c>
    </row>
    <row r="351457" spans="4:4" x14ac:dyDescent="0.25">
      <c r="D351457" s="23" t="s">
        <v>1138</v>
      </c>
    </row>
    <row r="351458" spans="4:4" x14ac:dyDescent="0.25">
      <c r="D351458" s="23" t="s">
        <v>1139</v>
      </c>
    </row>
    <row r="351459" spans="4:4" x14ac:dyDescent="0.25">
      <c r="D351459" s="23" t="s">
        <v>1140</v>
      </c>
    </row>
    <row r="351460" spans="4:4" x14ac:dyDescent="0.25">
      <c r="D351460" s="23" t="s">
        <v>1141</v>
      </c>
    </row>
    <row r="351461" spans="4:4" x14ac:dyDescent="0.25">
      <c r="D351461" s="23" t="s">
        <v>1142</v>
      </c>
    </row>
    <row r="351462" spans="4:4" x14ac:dyDescent="0.25">
      <c r="D351462" s="23" t="s">
        <v>1143</v>
      </c>
    </row>
    <row r="351463" spans="4:4" x14ac:dyDescent="0.25">
      <c r="D351463" s="23" t="s">
        <v>1144</v>
      </c>
    </row>
    <row r="351464" spans="4:4" x14ac:dyDescent="0.25">
      <c r="D351464" s="23" t="s">
        <v>1145</v>
      </c>
    </row>
    <row r="351465" spans="4:4" x14ac:dyDescent="0.25">
      <c r="D351465" s="23" t="s">
        <v>1146</v>
      </c>
    </row>
    <row r="351466" spans="4:4" x14ac:dyDescent="0.25">
      <c r="D351466" s="23" t="s">
        <v>1147</v>
      </c>
    </row>
    <row r="351467" spans="4:4" x14ac:dyDescent="0.25">
      <c r="D351467" s="23" t="s">
        <v>1148</v>
      </c>
    </row>
    <row r="351468" spans="4:4" x14ac:dyDescent="0.25">
      <c r="D351468" s="23" t="s">
        <v>1149</v>
      </c>
    </row>
    <row r="351469" spans="4:4" x14ac:dyDescent="0.25">
      <c r="D351469" s="23" t="s">
        <v>1150</v>
      </c>
    </row>
    <row r="351470" spans="4:4" x14ac:dyDescent="0.25">
      <c r="D351470" s="23" t="s">
        <v>1151</v>
      </c>
    </row>
    <row r="351471" spans="4:4" x14ac:dyDescent="0.25">
      <c r="D351471" s="23" t="s">
        <v>1152</v>
      </c>
    </row>
    <row r="351472" spans="4:4" x14ac:dyDescent="0.25">
      <c r="D351472" s="23" t="s">
        <v>1153</v>
      </c>
    </row>
    <row r="351473" spans="4:4" x14ac:dyDescent="0.25">
      <c r="D351473" s="23" t="s">
        <v>1154</v>
      </c>
    </row>
    <row r="351474" spans="4:4" x14ac:dyDescent="0.25">
      <c r="D351474" s="23" t="s">
        <v>1155</v>
      </c>
    </row>
    <row r="351475" spans="4:4" x14ac:dyDescent="0.25">
      <c r="D351475" s="23" t="s">
        <v>1156</v>
      </c>
    </row>
    <row r="351476" spans="4:4" x14ac:dyDescent="0.25">
      <c r="D351476" s="23" t="s">
        <v>1157</v>
      </c>
    </row>
    <row r="351477" spans="4:4" x14ac:dyDescent="0.25">
      <c r="D351477" s="23" t="s">
        <v>1158</v>
      </c>
    </row>
    <row r="351478" spans="4:4" x14ac:dyDescent="0.25">
      <c r="D351478" s="23" t="s">
        <v>1159</v>
      </c>
    </row>
    <row r="351479" spans="4:4" x14ac:dyDescent="0.25">
      <c r="D351479" s="23" t="s">
        <v>1160</v>
      </c>
    </row>
    <row r="351480" spans="4:4" x14ac:dyDescent="0.25">
      <c r="D351480" s="23" t="s">
        <v>1161</v>
      </c>
    </row>
    <row r="351481" spans="4:4" x14ac:dyDescent="0.25">
      <c r="D351481" s="23" t="s">
        <v>1162</v>
      </c>
    </row>
    <row r="351482" spans="4:4" x14ac:dyDescent="0.25">
      <c r="D351482" s="23" t="s">
        <v>1163</v>
      </c>
    </row>
    <row r="351483" spans="4:4" x14ac:dyDescent="0.25">
      <c r="D351483" s="23" t="s">
        <v>1164</v>
      </c>
    </row>
    <row r="351484" spans="4:4" x14ac:dyDescent="0.25">
      <c r="D351484" s="23" t="s">
        <v>1165</v>
      </c>
    </row>
    <row r="351485" spans="4:4" x14ac:dyDescent="0.25">
      <c r="D351485" s="23" t="s">
        <v>1166</v>
      </c>
    </row>
    <row r="351486" spans="4:4" x14ac:dyDescent="0.25">
      <c r="D351486" s="23" t="s">
        <v>1167</v>
      </c>
    </row>
    <row r="351487" spans="4:4" x14ac:dyDescent="0.25">
      <c r="D351487" s="23" t="s">
        <v>1168</v>
      </c>
    </row>
    <row r="351488" spans="4:4" x14ac:dyDescent="0.25">
      <c r="D351488" s="23" t="s">
        <v>1169</v>
      </c>
    </row>
    <row r="351489" spans="4:4" x14ac:dyDescent="0.25">
      <c r="D351489" s="23" t="s">
        <v>1170</v>
      </c>
    </row>
    <row r="351490" spans="4:4" x14ac:dyDescent="0.25">
      <c r="D351490" s="23" t="s">
        <v>1171</v>
      </c>
    </row>
    <row r="351491" spans="4:4" x14ac:dyDescent="0.25">
      <c r="D351491" s="23" t="s">
        <v>1172</v>
      </c>
    </row>
    <row r="351492" spans="4:4" x14ac:dyDescent="0.25">
      <c r="D351492" s="23" t="s">
        <v>1173</v>
      </c>
    </row>
    <row r="351493" spans="4:4" x14ac:dyDescent="0.25">
      <c r="D351493" s="23" t="s">
        <v>1174</v>
      </c>
    </row>
    <row r="351494" spans="4:4" x14ac:dyDescent="0.25">
      <c r="D351494" s="23" t="s">
        <v>1175</v>
      </c>
    </row>
    <row r="351495" spans="4:4" x14ac:dyDescent="0.25">
      <c r="D351495" s="23" t="s">
        <v>1176</v>
      </c>
    </row>
    <row r="351496" spans="4:4" x14ac:dyDescent="0.25">
      <c r="D351496" s="23" t="s">
        <v>1177</v>
      </c>
    </row>
    <row r="351497" spans="4:4" x14ac:dyDescent="0.25">
      <c r="D351497" s="23" t="s">
        <v>1178</v>
      </c>
    </row>
    <row r="351498" spans="4:4" x14ac:dyDescent="0.25">
      <c r="D351498" s="23" t="s">
        <v>1179</v>
      </c>
    </row>
    <row r="351499" spans="4:4" x14ac:dyDescent="0.25">
      <c r="D351499" s="23" t="s">
        <v>1180</v>
      </c>
    </row>
    <row r="351500" spans="4:4" x14ac:dyDescent="0.25">
      <c r="D351500" s="23" t="s">
        <v>1181</v>
      </c>
    </row>
    <row r="351501" spans="4:4" x14ac:dyDescent="0.25">
      <c r="D351501" s="23" t="s">
        <v>1182</v>
      </c>
    </row>
    <row r="351502" spans="4:4" x14ac:dyDescent="0.25">
      <c r="D351502" s="23" t="s">
        <v>1183</v>
      </c>
    </row>
    <row r="351503" spans="4:4" x14ac:dyDescent="0.25">
      <c r="D351503" s="23" t="s">
        <v>1184</v>
      </c>
    </row>
    <row r="351504" spans="4:4" x14ac:dyDescent="0.25">
      <c r="D351504" s="23" t="s">
        <v>1185</v>
      </c>
    </row>
    <row r="351505" spans="4:4" x14ac:dyDescent="0.25">
      <c r="D351505" s="23" t="s">
        <v>1186</v>
      </c>
    </row>
    <row r="351506" spans="4:4" x14ac:dyDescent="0.25">
      <c r="D351506" s="23" t="s">
        <v>1187</v>
      </c>
    </row>
    <row r="351507" spans="4:4" x14ac:dyDescent="0.25">
      <c r="D351507" s="23" t="s">
        <v>1188</v>
      </c>
    </row>
    <row r="351508" spans="4:4" x14ac:dyDescent="0.25">
      <c r="D351508" s="23" t="s">
        <v>1189</v>
      </c>
    </row>
    <row r="351509" spans="4:4" x14ac:dyDescent="0.25">
      <c r="D351509" s="23" t="s">
        <v>1190</v>
      </c>
    </row>
    <row r="351510" spans="4:4" x14ac:dyDescent="0.25">
      <c r="D351510" s="23" t="s">
        <v>1191</v>
      </c>
    </row>
    <row r="351511" spans="4:4" x14ac:dyDescent="0.25">
      <c r="D351511" s="23" t="s">
        <v>1192</v>
      </c>
    </row>
    <row r="351512" spans="4:4" x14ac:dyDescent="0.25">
      <c r="D351512" s="23" t="s">
        <v>1193</v>
      </c>
    </row>
    <row r="351513" spans="4:4" x14ac:dyDescent="0.25">
      <c r="D351513" s="23" t="s">
        <v>1194</v>
      </c>
    </row>
    <row r="351514" spans="4:4" x14ac:dyDescent="0.25">
      <c r="D351514" s="23" t="s">
        <v>1195</v>
      </c>
    </row>
    <row r="351515" spans="4:4" x14ac:dyDescent="0.25">
      <c r="D351515" s="23" t="s">
        <v>1196</v>
      </c>
    </row>
    <row r="351516" spans="4:4" x14ac:dyDescent="0.25">
      <c r="D351516" s="23" t="s">
        <v>1197</v>
      </c>
    </row>
    <row r="351517" spans="4:4" x14ac:dyDescent="0.25">
      <c r="D351517" s="23" t="s">
        <v>1198</v>
      </c>
    </row>
    <row r="351518" spans="4:4" x14ac:dyDescent="0.25">
      <c r="D351518" s="23" t="s">
        <v>1199</v>
      </c>
    </row>
    <row r="351519" spans="4:4" x14ac:dyDescent="0.25">
      <c r="D351519" s="23" t="s">
        <v>1200</v>
      </c>
    </row>
    <row r="351520" spans="4:4" x14ac:dyDescent="0.25">
      <c r="D351520" s="23" t="s">
        <v>1201</v>
      </c>
    </row>
    <row r="351521" spans="4:4" x14ac:dyDescent="0.25">
      <c r="D351521" s="23" t="s">
        <v>1202</v>
      </c>
    </row>
    <row r="351522" spans="4:4" x14ac:dyDescent="0.25">
      <c r="D351522" s="23" t="s">
        <v>1203</v>
      </c>
    </row>
    <row r="351523" spans="4:4" x14ac:dyDescent="0.25">
      <c r="D351523" s="23" t="s">
        <v>1204</v>
      </c>
    </row>
    <row r="351524" spans="4:4" x14ac:dyDescent="0.25">
      <c r="D351524" s="23" t="s">
        <v>1205</v>
      </c>
    </row>
    <row r="351525" spans="4:4" x14ac:dyDescent="0.25">
      <c r="D351525" s="23" t="s">
        <v>1206</v>
      </c>
    </row>
    <row r="351526" spans="4:4" x14ac:dyDescent="0.25">
      <c r="D351526" s="23" t="s">
        <v>1207</v>
      </c>
    </row>
    <row r="351527" spans="4:4" x14ac:dyDescent="0.25">
      <c r="D351527" s="23" t="s">
        <v>1208</v>
      </c>
    </row>
    <row r="351528" spans="4:4" x14ac:dyDescent="0.25">
      <c r="D351528" s="23" t="s">
        <v>1209</v>
      </c>
    </row>
    <row r="351529" spans="4:4" x14ac:dyDescent="0.25">
      <c r="D351529" s="23" t="s">
        <v>1210</v>
      </c>
    </row>
    <row r="351530" spans="4:4" x14ac:dyDescent="0.25">
      <c r="D351530" s="23" t="s">
        <v>1211</v>
      </c>
    </row>
    <row r="351531" spans="4:4" x14ac:dyDescent="0.25">
      <c r="D351531" s="23" t="s">
        <v>1212</v>
      </c>
    </row>
    <row r="351532" spans="4:4" x14ac:dyDescent="0.25">
      <c r="D351532" s="23" t="s">
        <v>1213</v>
      </c>
    </row>
    <row r="351533" spans="4:4" x14ac:dyDescent="0.25">
      <c r="D351533" s="23" t="s">
        <v>1214</v>
      </c>
    </row>
    <row r="351534" spans="4:4" x14ac:dyDescent="0.25">
      <c r="D351534" s="23" t="s">
        <v>1215</v>
      </c>
    </row>
    <row r="351535" spans="4:4" x14ac:dyDescent="0.25">
      <c r="D351535" s="23" t="s">
        <v>1216</v>
      </c>
    </row>
    <row r="351536" spans="4:4" x14ac:dyDescent="0.25">
      <c r="D351536" s="23" t="s">
        <v>1217</v>
      </c>
    </row>
    <row r="351537" spans="4:4" x14ac:dyDescent="0.25">
      <c r="D351537" s="23" t="s">
        <v>1218</v>
      </c>
    </row>
    <row r="351538" spans="4:4" x14ac:dyDescent="0.25">
      <c r="D351538" s="23" t="s">
        <v>1219</v>
      </c>
    </row>
    <row r="351539" spans="4:4" x14ac:dyDescent="0.25">
      <c r="D351539" s="23" t="s">
        <v>1220</v>
      </c>
    </row>
    <row r="351540" spans="4:4" x14ac:dyDescent="0.25">
      <c r="D351540" s="23" t="s">
        <v>1221</v>
      </c>
    </row>
    <row r="351541" spans="4:4" x14ac:dyDescent="0.25">
      <c r="D351541" s="23" t="s">
        <v>1222</v>
      </c>
    </row>
    <row r="351542" spans="4:4" x14ac:dyDescent="0.25">
      <c r="D351542" s="23" t="s">
        <v>1223</v>
      </c>
    </row>
    <row r="351543" spans="4:4" x14ac:dyDescent="0.25">
      <c r="D351543" s="23" t="s">
        <v>1224</v>
      </c>
    </row>
    <row r="351544" spans="4:4" x14ac:dyDescent="0.25">
      <c r="D351544" s="23" t="s">
        <v>1225</v>
      </c>
    </row>
    <row r="351545" spans="4:4" x14ac:dyDescent="0.25">
      <c r="D351545" s="23" t="s">
        <v>1226</v>
      </c>
    </row>
    <row r="351546" spans="4:4" x14ac:dyDescent="0.25">
      <c r="D351546" s="23" t="s">
        <v>1227</v>
      </c>
    </row>
    <row r="351547" spans="4:4" x14ac:dyDescent="0.25">
      <c r="D351547" s="23" t="s">
        <v>1228</v>
      </c>
    </row>
    <row r="351548" spans="4:4" x14ac:dyDescent="0.25">
      <c r="D351548" s="23" t="s">
        <v>1229</v>
      </c>
    </row>
    <row r="351549" spans="4:4" x14ac:dyDescent="0.25">
      <c r="D351549" s="23" t="s">
        <v>1230</v>
      </c>
    </row>
    <row r="351550" spans="4:4" x14ac:dyDescent="0.25">
      <c r="D351550" s="23" t="s">
        <v>1231</v>
      </c>
    </row>
    <row r="351551" spans="4:4" x14ac:dyDescent="0.25">
      <c r="D351551" s="23" t="s">
        <v>1232</v>
      </c>
    </row>
    <row r="351552" spans="4:4" x14ac:dyDescent="0.25">
      <c r="D351552" s="23" t="s">
        <v>1233</v>
      </c>
    </row>
    <row r="351553" spans="4:4" x14ac:dyDescent="0.25">
      <c r="D351553" s="23" t="s">
        <v>1234</v>
      </c>
    </row>
    <row r="351554" spans="4:4" x14ac:dyDescent="0.25">
      <c r="D351554" s="23" t="s">
        <v>1235</v>
      </c>
    </row>
    <row r="351555" spans="4:4" x14ac:dyDescent="0.25">
      <c r="D351555" s="23" t="s">
        <v>1236</v>
      </c>
    </row>
    <row r="351556" spans="4:4" x14ac:dyDescent="0.25">
      <c r="D351556" s="23" t="s">
        <v>1237</v>
      </c>
    </row>
    <row r="351557" spans="4:4" x14ac:dyDescent="0.25">
      <c r="D351557" s="23" t="s">
        <v>1238</v>
      </c>
    </row>
    <row r="351558" spans="4:4" x14ac:dyDescent="0.25">
      <c r="D351558" s="23" t="s">
        <v>1239</v>
      </c>
    </row>
    <row r="351559" spans="4:4" x14ac:dyDescent="0.25">
      <c r="D351559" s="23" t="s">
        <v>1240</v>
      </c>
    </row>
    <row r="351560" spans="4:4" x14ac:dyDescent="0.25">
      <c r="D351560" s="23" t="s">
        <v>1241</v>
      </c>
    </row>
    <row r="351561" spans="4:4" x14ac:dyDescent="0.25">
      <c r="D351561" s="23" t="s">
        <v>1242</v>
      </c>
    </row>
    <row r="351562" spans="4:4" x14ac:dyDescent="0.25">
      <c r="D351562" s="23" t="s">
        <v>1243</v>
      </c>
    </row>
    <row r="351563" spans="4:4" x14ac:dyDescent="0.25">
      <c r="D351563" s="23" t="s">
        <v>1244</v>
      </c>
    </row>
    <row r="351564" spans="4:4" x14ac:dyDescent="0.25">
      <c r="D351564" s="23" t="s">
        <v>1245</v>
      </c>
    </row>
    <row r="351565" spans="4:4" x14ac:dyDescent="0.25">
      <c r="D351565" s="23" t="s">
        <v>1246</v>
      </c>
    </row>
    <row r="351566" spans="4:4" x14ac:dyDescent="0.25">
      <c r="D351566" s="23" t="s">
        <v>1247</v>
      </c>
    </row>
    <row r="351567" spans="4:4" x14ac:dyDescent="0.25">
      <c r="D351567" s="23" t="s">
        <v>1248</v>
      </c>
    </row>
    <row r="351568" spans="4:4" x14ac:dyDescent="0.25">
      <c r="D351568" s="23" t="s">
        <v>1249</v>
      </c>
    </row>
    <row r="351569" spans="4:4" x14ac:dyDescent="0.25">
      <c r="D351569" s="23" t="s">
        <v>1250</v>
      </c>
    </row>
    <row r="351570" spans="4:4" x14ac:dyDescent="0.25">
      <c r="D351570" s="23" t="s">
        <v>1251</v>
      </c>
    </row>
    <row r="351571" spans="4:4" x14ac:dyDescent="0.25">
      <c r="D351571" s="23" t="s">
        <v>1252</v>
      </c>
    </row>
    <row r="351572" spans="4:4" x14ac:dyDescent="0.25">
      <c r="D351572" s="23" t="s">
        <v>1253</v>
      </c>
    </row>
    <row r="351573" spans="4:4" x14ac:dyDescent="0.25">
      <c r="D351573" s="23" t="s">
        <v>1254</v>
      </c>
    </row>
    <row r="351574" spans="4:4" x14ac:dyDescent="0.25">
      <c r="D351574" s="23" t="s">
        <v>1255</v>
      </c>
    </row>
    <row r="351575" spans="4:4" x14ac:dyDescent="0.25">
      <c r="D351575" s="23" t="s">
        <v>1256</v>
      </c>
    </row>
    <row r="351576" spans="4:4" x14ac:dyDescent="0.25">
      <c r="D351576" s="23" t="s">
        <v>1257</v>
      </c>
    </row>
    <row r="351577" spans="4:4" x14ac:dyDescent="0.25">
      <c r="D351577" s="23" t="s">
        <v>1258</v>
      </c>
    </row>
    <row r="351578" spans="4:4" x14ac:dyDescent="0.25">
      <c r="D351578" s="23" t="s">
        <v>1259</v>
      </c>
    </row>
    <row r="351579" spans="4:4" x14ac:dyDescent="0.25">
      <c r="D351579" s="23" t="s">
        <v>1260</v>
      </c>
    </row>
    <row r="351580" spans="4:4" x14ac:dyDescent="0.25">
      <c r="D351580" s="23" t="s">
        <v>1261</v>
      </c>
    </row>
    <row r="351581" spans="4:4" x14ac:dyDescent="0.25">
      <c r="D351581" s="23" t="s">
        <v>1262</v>
      </c>
    </row>
    <row r="351582" spans="4:4" x14ac:dyDescent="0.25">
      <c r="D351582" s="23" t="s">
        <v>1263</v>
      </c>
    </row>
    <row r="351583" spans="4:4" x14ac:dyDescent="0.25">
      <c r="D351583" s="23" t="s">
        <v>1264</v>
      </c>
    </row>
    <row r="351584" spans="4:4" x14ac:dyDescent="0.25">
      <c r="D351584" s="23" t="s">
        <v>1265</v>
      </c>
    </row>
    <row r="351585" spans="4:4" x14ac:dyDescent="0.25">
      <c r="D351585" s="23" t="s">
        <v>1266</v>
      </c>
    </row>
    <row r="351586" spans="4:4" x14ac:dyDescent="0.25">
      <c r="D351586" s="23" t="s">
        <v>1267</v>
      </c>
    </row>
    <row r="351587" spans="4:4" x14ac:dyDescent="0.25">
      <c r="D351587" s="23" t="s">
        <v>1268</v>
      </c>
    </row>
    <row r="351588" spans="4:4" x14ac:dyDescent="0.25">
      <c r="D351588" s="23" t="s">
        <v>1269</v>
      </c>
    </row>
    <row r="351589" spans="4:4" x14ac:dyDescent="0.25">
      <c r="D351589" s="23" t="s">
        <v>1270</v>
      </c>
    </row>
    <row r="351590" spans="4:4" x14ac:dyDescent="0.25">
      <c r="D351590" s="23" t="s">
        <v>1271</v>
      </c>
    </row>
    <row r="351591" spans="4:4" x14ac:dyDescent="0.25">
      <c r="D351591" s="23" t="s">
        <v>1272</v>
      </c>
    </row>
    <row r="351592" spans="4:4" x14ac:dyDescent="0.25">
      <c r="D351592" s="23" t="s">
        <v>1273</v>
      </c>
    </row>
    <row r="351593" spans="4:4" x14ac:dyDescent="0.25">
      <c r="D351593" s="23" t="s">
        <v>1274</v>
      </c>
    </row>
    <row r="351594" spans="4:4" x14ac:dyDescent="0.25">
      <c r="D351594" s="23" t="s">
        <v>1275</v>
      </c>
    </row>
    <row r="351595" spans="4:4" x14ac:dyDescent="0.25">
      <c r="D351595" s="23" t="s">
        <v>1276</v>
      </c>
    </row>
    <row r="351596" spans="4:4" x14ac:dyDescent="0.25">
      <c r="D351596" s="23" t="s">
        <v>1277</v>
      </c>
    </row>
    <row r="351597" spans="4:4" x14ac:dyDescent="0.25">
      <c r="D351597" s="23" t="s">
        <v>1278</v>
      </c>
    </row>
    <row r="351598" spans="4:4" x14ac:dyDescent="0.25">
      <c r="D351598" s="23" t="s">
        <v>1279</v>
      </c>
    </row>
    <row r="351599" spans="4:4" x14ac:dyDescent="0.25">
      <c r="D351599" s="23" t="s">
        <v>1280</v>
      </c>
    </row>
    <row r="351600" spans="4:4" x14ac:dyDescent="0.25">
      <c r="D351600" s="23" t="s">
        <v>1281</v>
      </c>
    </row>
    <row r="351601" spans="4:4" x14ac:dyDescent="0.25">
      <c r="D351601" s="23" t="s">
        <v>1282</v>
      </c>
    </row>
    <row r="351602" spans="4:4" x14ac:dyDescent="0.25">
      <c r="D351602" s="23" t="s">
        <v>1283</v>
      </c>
    </row>
    <row r="351603" spans="4:4" x14ac:dyDescent="0.25">
      <c r="D351603" s="23" t="s">
        <v>1284</v>
      </c>
    </row>
    <row r="351604" spans="4:4" x14ac:dyDescent="0.25">
      <c r="D351604" s="23" t="s">
        <v>1285</v>
      </c>
    </row>
    <row r="351605" spans="4:4" x14ac:dyDescent="0.25">
      <c r="D351605" s="23" t="s">
        <v>1286</v>
      </c>
    </row>
    <row r="351606" spans="4:4" x14ac:dyDescent="0.25">
      <c r="D351606" s="23" t="s">
        <v>1287</v>
      </c>
    </row>
    <row r="351607" spans="4:4" x14ac:dyDescent="0.25">
      <c r="D351607" s="23" t="s">
        <v>1288</v>
      </c>
    </row>
    <row r="351608" spans="4:4" x14ac:dyDescent="0.25">
      <c r="D351608" s="23" t="s">
        <v>1289</v>
      </c>
    </row>
    <row r="351609" spans="4:4" x14ac:dyDescent="0.25">
      <c r="D351609" s="23" t="s">
        <v>1290</v>
      </c>
    </row>
    <row r="351610" spans="4:4" x14ac:dyDescent="0.25">
      <c r="D351610" s="23" t="s">
        <v>1291</v>
      </c>
    </row>
    <row r="351611" spans="4:4" x14ac:dyDescent="0.25">
      <c r="D351611" s="23" t="s">
        <v>1292</v>
      </c>
    </row>
    <row r="351612" spans="4:4" x14ac:dyDescent="0.25">
      <c r="D351612" s="23" t="s">
        <v>1293</v>
      </c>
    </row>
    <row r="351613" spans="4:4" x14ac:dyDescent="0.25">
      <c r="D351613" s="23" t="s">
        <v>1294</v>
      </c>
    </row>
    <row r="351614" spans="4:4" x14ac:dyDescent="0.25">
      <c r="D351614" s="23" t="s">
        <v>1295</v>
      </c>
    </row>
    <row r="351615" spans="4:4" x14ac:dyDescent="0.25">
      <c r="D351615" s="23" t="s">
        <v>1296</v>
      </c>
    </row>
    <row r="351616" spans="4:4" x14ac:dyDescent="0.25">
      <c r="D351616" s="23" t="s">
        <v>1297</v>
      </c>
    </row>
    <row r="351617" spans="4:4" x14ac:dyDescent="0.25">
      <c r="D351617" s="23" t="s">
        <v>1298</v>
      </c>
    </row>
    <row r="351618" spans="4:4" x14ac:dyDescent="0.25">
      <c r="D351618" s="23" t="s">
        <v>1299</v>
      </c>
    </row>
    <row r="351619" spans="4:4" x14ac:dyDescent="0.25">
      <c r="D351619" s="23" t="s">
        <v>1300</v>
      </c>
    </row>
    <row r="351620" spans="4:4" x14ac:dyDescent="0.25">
      <c r="D351620" s="23" t="s">
        <v>1301</v>
      </c>
    </row>
    <row r="351621" spans="4:4" x14ac:dyDescent="0.25">
      <c r="D351621" s="23" t="s">
        <v>1302</v>
      </c>
    </row>
    <row r="351622" spans="4:4" x14ac:dyDescent="0.25">
      <c r="D351622" s="23" t="s">
        <v>1303</v>
      </c>
    </row>
    <row r="351623" spans="4:4" x14ac:dyDescent="0.25">
      <c r="D351623" s="23" t="s">
        <v>1304</v>
      </c>
    </row>
    <row r="351624" spans="4:4" x14ac:dyDescent="0.25">
      <c r="D351624" s="23" t="s">
        <v>1305</v>
      </c>
    </row>
    <row r="351625" spans="4:4" x14ac:dyDescent="0.25">
      <c r="D351625" s="23" t="s">
        <v>1306</v>
      </c>
    </row>
    <row r="351626" spans="4:4" x14ac:dyDescent="0.25">
      <c r="D351626" s="23" t="s">
        <v>1307</v>
      </c>
    </row>
    <row r="351627" spans="4:4" x14ac:dyDescent="0.25">
      <c r="D351627" s="23" t="s">
        <v>1308</v>
      </c>
    </row>
    <row r="351628" spans="4:4" x14ac:dyDescent="0.25">
      <c r="D351628" s="23" t="s">
        <v>1309</v>
      </c>
    </row>
    <row r="351629" spans="4:4" x14ac:dyDescent="0.25">
      <c r="D351629" s="23" t="s">
        <v>1310</v>
      </c>
    </row>
    <row r="351630" spans="4:4" x14ac:dyDescent="0.25">
      <c r="D351630" s="23" t="s">
        <v>1311</v>
      </c>
    </row>
    <row r="351631" spans="4:4" x14ac:dyDescent="0.25">
      <c r="D351631" s="23" t="s">
        <v>1312</v>
      </c>
    </row>
    <row r="351632" spans="4:4" x14ac:dyDescent="0.25">
      <c r="D351632" s="23" t="s">
        <v>1313</v>
      </c>
    </row>
    <row r="351633" spans="4:4" x14ac:dyDescent="0.25">
      <c r="D351633" s="23" t="s">
        <v>1314</v>
      </c>
    </row>
    <row r="351634" spans="4:4" x14ac:dyDescent="0.25">
      <c r="D351634" s="23" t="s">
        <v>1315</v>
      </c>
    </row>
    <row r="351635" spans="4:4" x14ac:dyDescent="0.25">
      <c r="D351635" s="23" t="s">
        <v>1316</v>
      </c>
    </row>
    <row r="351636" spans="4:4" x14ac:dyDescent="0.25">
      <c r="D351636" s="23" t="s">
        <v>1317</v>
      </c>
    </row>
    <row r="351637" spans="4:4" x14ac:dyDescent="0.25">
      <c r="D351637" s="23" t="s">
        <v>1318</v>
      </c>
    </row>
    <row r="351638" spans="4:4" x14ac:dyDescent="0.25">
      <c r="D351638" s="23" t="s">
        <v>1319</v>
      </c>
    </row>
    <row r="351639" spans="4:4" x14ac:dyDescent="0.25">
      <c r="D351639" s="23" t="s">
        <v>1320</v>
      </c>
    </row>
    <row r="351640" spans="4:4" x14ac:dyDescent="0.25">
      <c r="D351640" s="23" t="s">
        <v>1321</v>
      </c>
    </row>
    <row r="351641" spans="4:4" x14ac:dyDescent="0.25">
      <c r="D351641" s="23" t="s">
        <v>1322</v>
      </c>
    </row>
    <row r="351642" spans="4:4" x14ac:dyDescent="0.25">
      <c r="D351642" s="23" t="s">
        <v>1323</v>
      </c>
    </row>
    <row r="351643" spans="4:4" x14ac:dyDescent="0.25">
      <c r="D351643" s="23" t="s">
        <v>1324</v>
      </c>
    </row>
    <row r="351644" spans="4:4" x14ac:dyDescent="0.25">
      <c r="D351644" s="23" t="s">
        <v>1325</v>
      </c>
    </row>
    <row r="351645" spans="4:4" x14ac:dyDescent="0.25">
      <c r="D351645" s="23" t="s">
        <v>1326</v>
      </c>
    </row>
    <row r="351646" spans="4:4" x14ac:dyDescent="0.25">
      <c r="D351646" s="23" t="s">
        <v>1327</v>
      </c>
    </row>
    <row r="351647" spans="4:4" x14ac:dyDescent="0.25">
      <c r="D351647" s="23" t="s">
        <v>1328</v>
      </c>
    </row>
    <row r="351648" spans="4:4" x14ac:dyDescent="0.25">
      <c r="D351648" s="23" t="s">
        <v>1329</v>
      </c>
    </row>
    <row r="351649" spans="4:4" x14ac:dyDescent="0.25">
      <c r="D351649" s="23" t="s">
        <v>1330</v>
      </c>
    </row>
    <row r="351650" spans="4:4" x14ac:dyDescent="0.25">
      <c r="D351650" s="23" t="s">
        <v>1331</v>
      </c>
    </row>
    <row r="351651" spans="4:4" x14ac:dyDescent="0.25">
      <c r="D351651" s="23" t="s">
        <v>1332</v>
      </c>
    </row>
    <row r="351652" spans="4:4" x14ac:dyDescent="0.25">
      <c r="D351652" s="23" t="s">
        <v>1333</v>
      </c>
    </row>
    <row r="351653" spans="4:4" x14ac:dyDescent="0.25">
      <c r="D351653" s="23" t="s">
        <v>1334</v>
      </c>
    </row>
    <row r="351654" spans="4:4" x14ac:dyDescent="0.25">
      <c r="D351654" s="23" t="s">
        <v>1335</v>
      </c>
    </row>
    <row r="351655" spans="4:4" x14ac:dyDescent="0.25">
      <c r="D351655" s="23" t="s">
        <v>1336</v>
      </c>
    </row>
    <row r="351656" spans="4:4" x14ac:dyDescent="0.25">
      <c r="D351656" s="23" t="s">
        <v>1337</v>
      </c>
    </row>
    <row r="351657" spans="4:4" x14ac:dyDescent="0.25">
      <c r="D351657" s="23" t="s">
        <v>1338</v>
      </c>
    </row>
    <row r="351658" spans="4:4" x14ac:dyDescent="0.25">
      <c r="D351658" s="23" t="s">
        <v>1339</v>
      </c>
    </row>
    <row r="351659" spans="4:4" x14ac:dyDescent="0.25">
      <c r="D351659" s="23" t="s">
        <v>1340</v>
      </c>
    </row>
    <row r="351660" spans="4:4" x14ac:dyDescent="0.25">
      <c r="D351660" s="23" t="s">
        <v>1341</v>
      </c>
    </row>
    <row r="351661" spans="4:4" x14ac:dyDescent="0.25">
      <c r="D351661" s="23" t="s">
        <v>1342</v>
      </c>
    </row>
    <row r="351662" spans="4:4" x14ac:dyDescent="0.25">
      <c r="D351662" s="23" t="s">
        <v>1343</v>
      </c>
    </row>
    <row r="351663" spans="4:4" x14ac:dyDescent="0.25">
      <c r="D351663" s="23" t="s">
        <v>1344</v>
      </c>
    </row>
    <row r="351664" spans="4:4" x14ac:dyDescent="0.25">
      <c r="D351664" s="23" t="s">
        <v>1345</v>
      </c>
    </row>
    <row r="351665" spans="4:4" x14ac:dyDescent="0.25">
      <c r="D351665" s="23" t="s">
        <v>1346</v>
      </c>
    </row>
    <row r="351666" spans="4:4" x14ac:dyDescent="0.25">
      <c r="D351666" s="23" t="s">
        <v>1347</v>
      </c>
    </row>
    <row r="351667" spans="4:4" x14ac:dyDescent="0.25">
      <c r="D351667" s="23" t="s">
        <v>1348</v>
      </c>
    </row>
    <row r="351668" spans="4:4" x14ac:dyDescent="0.25">
      <c r="D351668" s="23" t="s">
        <v>1349</v>
      </c>
    </row>
    <row r="351669" spans="4:4" x14ac:dyDescent="0.25">
      <c r="D351669" s="23" t="s">
        <v>1350</v>
      </c>
    </row>
    <row r="351670" spans="4:4" x14ac:dyDescent="0.25">
      <c r="D351670" s="23" t="s">
        <v>1351</v>
      </c>
    </row>
    <row r="351671" spans="4:4" x14ac:dyDescent="0.25">
      <c r="D351671" s="23" t="s">
        <v>1352</v>
      </c>
    </row>
    <row r="351672" spans="4:4" x14ac:dyDescent="0.25">
      <c r="D351672" s="23" t="s">
        <v>1353</v>
      </c>
    </row>
    <row r="351673" spans="4:4" x14ac:dyDescent="0.25">
      <c r="D351673" s="23" t="s">
        <v>1354</v>
      </c>
    </row>
    <row r="351674" spans="4:4" x14ac:dyDescent="0.25">
      <c r="D351674" s="23" t="s">
        <v>1355</v>
      </c>
    </row>
    <row r="351675" spans="4:4" x14ac:dyDescent="0.25">
      <c r="D351675" s="23" t="s">
        <v>1356</v>
      </c>
    </row>
    <row r="351676" spans="4:4" x14ac:dyDescent="0.25">
      <c r="D351676" s="23" t="s">
        <v>1357</v>
      </c>
    </row>
    <row r="351677" spans="4:4" x14ac:dyDescent="0.25">
      <c r="D351677" s="23" t="s">
        <v>1358</v>
      </c>
    </row>
    <row r="351678" spans="4:4" x14ac:dyDescent="0.25">
      <c r="D351678" s="23" t="s">
        <v>1359</v>
      </c>
    </row>
    <row r="351679" spans="4:4" x14ac:dyDescent="0.25">
      <c r="D351679" s="23" t="s">
        <v>1360</v>
      </c>
    </row>
    <row r="351680" spans="4:4" x14ac:dyDescent="0.25">
      <c r="D351680" s="23" t="s">
        <v>1361</v>
      </c>
    </row>
    <row r="351681" spans="4:4" x14ac:dyDescent="0.25">
      <c r="D351681" s="23" t="s">
        <v>1362</v>
      </c>
    </row>
    <row r="351682" spans="4:4" x14ac:dyDescent="0.25">
      <c r="D351682" s="23" t="s">
        <v>1363</v>
      </c>
    </row>
    <row r="351683" spans="4:4" x14ac:dyDescent="0.25">
      <c r="D351683" s="23" t="s">
        <v>1364</v>
      </c>
    </row>
    <row r="351684" spans="4:4" x14ac:dyDescent="0.25">
      <c r="D351684" s="23" t="s">
        <v>1365</v>
      </c>
    </row>
    <row r="351685" spans="4:4" x14ac:dyDescent="0.25">
      <c r="D351685" s="23" t="s">
        <v>1366</v>
      </c>
    </row>
    <row r="351686" spans="4:4" x14ac:dyDescent="0.25">
      <c r="D351686" s="23" t="s">
        <v>1367</v>
      </c>
    </row>
    <row r="351687" spans="4:4" x14ac:dyDescent="0.25">
      <c r="D351687" s="23" t="s">
        <v>1368</v>
      </c>
    </row>
    <row r="351688" spans="4:4" x14ac:dyDescent="0.25">
      <c r="D351688" s="23" t="s">
        <v>1369</v>
      </c>
    </row>
    <row r="351689" spans="4:4" x14ac:dyDescent="0.25">
      <c r="D351689" s="23" t="s">
        <v>1370</v>
      </c>
    </row>
    <row r="351690" spans="4:4" x14ac:dyDescent="0.25">
      <c r="D351690" s="23" t="s">
        <v>1371</v>
      </c>
    </row>
    <row r="351691" spans="4:4" x14ac:dyDescent="0.25">
      <c r="D351691" s="23" t="s">
        <v>1372</v>
      </c>
    </row>
    <row r="351692" spans="4:4" x14ac:dyDescent="0.25">
      <c r="D351692" s="23" t="s">
        <v>1373</v>
      </c>
    </row>
    <row r="351693" spans="4:4" x14ac:dyDescent="0.25">
      <c r="D351693" s="23" t="s">
        <v>1374</v>
      </c>
    </row>
    <row r="351694" spans="4:4" x14ac:dyDescent="0.25">
      <c r="D351694" s="23" t="s">
        <v>1375</v>
      </c>
    </row>
    <row r="351695" spans="4:4" x14ac:dyDescent="0.25">
      <c r="D351695" s="23" t="s">
        <v>1376</v>
      </c>
    </row>
    <row r="351696" spans="4:4" x14ac:dyDescent="0.25">
      <c r="D351696" s="23" t="s">
        <v>1377</v>
      </c>
    </row>
    <row r="351697" spans="4:4" x14ac:dyDescent="0.25">
      <c r="D351697" s="23" t="s">
        <v>1378</v>
      </c>
    </row>
    <row r="351698" spans="4:4" x14ac:dyDescent="0.25">
      <c r="D351698" s="23" t="s">
        <v>1379</v>
      </c>
    </row>
    <row r="351699" spans="4:4" x14ac:dyDescent="0.25">
      <c r="D351699" s="23" t="s">
        <v>1380</v>
      </c>
    </row>
    <row r="351700" spans="4:4" x14ac:dyDescent="0.25">
      <c r="D351700" s="23" t="s">
        <v>1381</v>
      </c>
    </row>
    <row r="351701" spans="4:4" x14ac:dyDescent="0.25">
      <c r="D351701" s="23" t="s">
        <v>1382</v>
      </c>
    </row>
    <row r="351702" spans="4:4" x14ac:dyDescent="0.25">
      <c r="D351702" s="23" t="s">
        <v>1383</v>
      </c>
    </row>
    <row r="351703" spans="4:4" x14ac:dyDescent="0.25">
      <c r="D351703" s="23" t="s">
        <v>1384</v>
      </c>
    </row>
    <row r="351704" spans="4:4" x14ac:dyDescent="0.25">
      <c r="D351704" s="23" t="s">
        <v>1385</v>
      </c>
    </row>
    <row r="351705" spans="4:4" x14ac:dyDescent="0.25">
      <c r="D351705" s="23" t="s">
        <v>1386</v>
      </c>
    </row>
    <row r="351706" spans="4:4" x14ac:dyDescent="0.25">
      <c r="D351706" s="23" t="s">
        <v>1387</v>
      </c>
    </row>
    <row r="351707" spans="4:4" x14ac:dyDescent="0.25">
      <c r="D351707" s="23" t="s">
        <v>1388</v>
      </c>
    </row>
    <row r="351708" spans="4:4" x14ac:dyDescent="0.25">
      <c r="D351708" s="23" t="s">
        <v>1389</v>
      </c>
    </row>
    <row r="351709" spans="4:4" x14ac:dyDescent="0.25">
      <c r="D351709" s="23" t="s">
        <v>1390</v>
      </c>
    </row>
    <row r="351710" spans="4:4" x14ac:dyDescent="0.25">
      <c r="D351710" s="23" t="s">
        <v>1391</v>
      </c>
    </row>
    <row r="351711" spans="4:4" x14ac:dyDescent="0.25">
      <c r="D351711" s="23" t="s">
        <v>1392</v>
      </c>
    </row>
    <row r="351712" spans="4:4" x14ac:dyDescent="0.25">
      <c r="D351712" s="23" t="s">
        <v>1393</v>
      </c>
    </row>
    <row r="351713" spans="4:4" x14ac:dyDescent="0.25">
      <c r="D351713" s="23" t="s">
        <v>1394</v>
      </c>
    </row>
    <row r="351714" spans="4:4" x14ac:dyDescent="0.25">
      <c r="D351714" s="23" t="s">
        <v>1395</v>
      </c>
    </row>
    <row r="351715" spans="4:4" x14ac:dyDescent="0.25">
      <c r="D351715" s="23" t="s">
        <v>1396</v>
      </c>
    </row>
    <row r="351716" spans="4:4" x14ac:dyDescent="0.25">
      <c r="D351716" s="23" t="s">
        <v>1397</v>
      </c>
    </row>
    <row r="351717" spans="4:4" x14ac:dyDescent="0.25">
      <c r="D351717" s="23" t="s">
        <v>1398</v>
      </c>
    </row>
    <row r="351718" spans="4:4" x14ac:dyDescent="0.25">
      <c r="D351718" s="23" t="s">
        <v>1399</v>
      </c>
    </row>
    <row r="351719" spans="4:4" x14ac:dyDescent="0.25">
      <c r="D351719" s="23" t="s">
        <v>1400</v>
      </c>
    </row>
    <row r="351720" spans="4:4" x14ac:dyDescent="0.25">
      <c r="D351720" s="23" t="s">
        <v>1401</v>
      </c>
    </row>
    <row r="351721" spans="4:4" x14ac:dyDescent="0.25">
      <c r="D351721" s="23" t="s">
        <v>1402</v>
      </c>
    </row>
    <row r="351722" spans="4:4" x14ac:dyDescent="0.25">
      <c r="D351722" s="23" t="s">
        <v>1403</v>
      </c>
    </row>
    <row r="351723" spans="4:4" x14ac:dyDescent="0.25">
      <c r="D351723" s="23" t="s">
        <v>1404</v>
      </c>
    </row>
    <row r="351724" spans="4:4" x14ac:dyDescent="0.25">
      <c r="D351724" s="23" t="s">
        <v>1405</v>
      </c>
    </row>
    <row r="351725" spans="4:4" x14ac:dyDescent="0.25">
      <c r="D351725" s="23" t="s">
        <v>1406</v>
      </c>
    </row>
    <row r="351726" spans="4:4" x14ac:dyDescent="0.25">
      <c r="D351726" s="23" t="s">
        <v>1407</v>
      </c>
    </row>
    <row r="351727" spans="4:4" x14ac:dyDescent="0.25">
      <c r="D351727" s="23" t="s">
        <v>1408</v>
      </c>
    </row>
    <row r="351728" spans="4:4" x14ac:dyDescent="0.25">
      <c r="D351728" s="23" t="s">
        <v>1409</v>
      </c>
    </row>
    <row r="351729" spans="4:4" x14ac:dyDescent="0.25">
      <c r="D351729" s="23" t="s">
        <v>1410</v>
      </c>
    </row>
    <row r="351730" spans="4:4" x14ac:dyDescent="0.25">
      <c r="D351730" s="23" t="s">
        <v>1411</v>
      </c>
    </row>
    <row r="351731" spans="4:4" x14ac:dyDescent="0.25">
      <c r="D351731" s="23" t="s">
        <v>1412</v>
      </c>
    </row>
    <row r="351732" spans="4:4" x14ac:dyDescent="0.25">
      <c r="D351732" s="23" t="s">
        <v>1413</v>
      </c>
    </row>
    <row r="351733" spans="4:4" x14ac:dyDescent="0.25">
      <c r="D351733" s="23" t="s">
        <v>1414</v>
      </c>
    </row>
    <row r="351734" spans="4:4" x14ac:dyDescent="0.25">
      <c r="D351734" s="23" t="s">
        <v>1415</v>
      </c>
    </row>
    <row r="351735" spans="4:4" x14ac:dyDescent="0.25">
      <c r="D351735" s="23" t="s">
        <v>1416</v>
      </c>
    </row>
    <row r="351736" spans="4:4" x14ac:dyDescent="0.25">
      <c r="D351736" s="23" t="s">
        <v>1417</v>
      </c>
    </row>
    <row r="351737" spans="4:4" x14ac:dyDescent="0.25">
      <c r="D351737" s="23" t="s">
        <v>1418</v>
      </c>
    </row>
    <row r="351738" spans="4:4" x14ac:dyDescent="0.25">
      <c r="D351738" s="23" t="s">
        <v>1419</v>
      </c>
    </row>
    <row r="351739" spans="4:4" x14ac:dyDescent="0.25">
      <c r="D351739" s="23" t="s">
        <v>1420</v>
      </c>
    </row>
    <row r="351740" spans="4:4" x14ac:dyDescent="0.25">
      <c r="D351740" s="23" t="s">
        <v>1421</v>
      </c>
    </row>
    <row r="351741" spans="4:4" x14ac:dyDescent="0.25">
      <c r="D351741" s="23" t="s">
        <v>1422</v>
      </c>
    </row>
    <row r="351742" spans="4:4" x14ac:dyDescent="0.25">
      <c r="D351742" s="23" t="s">
        <v>1423</v>
      </c>
    </row>
    <row r="351743" spans="4:4" x14ac:dyDescent="0.25">
      <c r="D351743" s="23" t="s">
        <v>1424</v>
      </c>
    </row>
    <row r="351744" spans="4:4" x14ac:dyDescent="0.25">
      <c r="D351744" s="23" t="s">
        <v>1425</v>
      </c>
    </row>
    <row r="351745" spans="4:4" x14ac:dyDescent="0.25">
      <c r="D351745" s="23" t="s">
        <v>1426</v>
      </c>
    </row>
    <row r="351746" spans="4:4" x14ac:dyDescent="0.25">
      <c r="D351746" s="23" t="s">
        <v>1427</v>
      </c>
    </row>
    <row r="351747" spans="4:4" x14ac:dyDescent="0.25">
      <c r="D351747" s="23" t="s">
        <v>1428</v>
      </c>
    </row>
    <row r="351748" spans="4:4" x14ac:dyDescent="0.25">
      <c r="D351748" s="23" t="s">
        <v>1429</v>
      </c>
    </row>
    <row r="351749" spans="4:4" x14ac:dyDescent="0.25">
      <c r="D351749" s="23" t="s">
        <v>1430</v>
      </c>
    </row>
    <row r="351750" spans="4:4" x14ac:dyDescent="0.25">
      <c r="D351750" s="23" t="s">
        <v>1431</v>
      </c>
    </row>
    <row r="351751" spans="4:4" x14ac:dyDescent="0.25">
      <c r="D351751" s="23" t="s">
        <v>1432</v>
      </c>
    </row>
    <row r="351752" spans="4:4" x14ac:dyDescent="0.25">
      <c r="D351752" s="23" t="s">
        <v>1433</v>
      </c>
    </row>
    <row r="351753" spans="4:4" x14ac:dyDescent="0.25">
      <c r="D351753" s="23" t="s">
        <v>1434</v>
      </c>
    </row>
    <row r="351754" spans="4:4" x14ac:dyDescent="0.25">
      <c r="D351754" s="23" t="s">
        <v>1435</v>
      </c>
    </row>
    <row r="351755" spans="4:4" x14ac:dyDescent="0.25">
      <c r="D351755" s="23" t="s">
        <v>1436</v>
      </c>
    </row>
    <row r="351756" spans="4:4" x14ac:dyDescent="0.25">
      <c r="D351756" s="23" t="s">
        <v>1437</v>
      </c>
    </row>
    <row r="351757" spans="4:4" x14ac:dyDescent="0.25">
      <c r="D351757" s="23" t="s">
        <v>1438</v>
      </c>
    </row>
    <row r="351758" spans="4:4" x14ac:dyDescent="0.25">
      <c r="D351758" s="23" t="s">
        <v>1439</v>
      </c>
    </row>
    <row r="351759" spans="4:4" x14ac:dyDescent="0.25">
      <c r="D351759" s="23" t="s">
        <v>1440</v>
      </c>
    </row>
    <row r="351760" spans="4:4" x14ac:dyDescent="0.25">
      <c r="D351760" s="23" t="s">
        <v>1441</v>
      </c>
    </row>
    <row r="351761" spans="4:4" x14ac:dyDescent="0.25">
      <c r="D351761" s="23" t="s">
        <v>1442</v>
      </c>
    </row>
    <row r="351762" spans="4:4" x14ac:dyDescent="0.25">
      <c r="D351762" s="23" t="s">
        <v>1443</v>
      </c>
    </row>
    <row r="351763" spans="4:4" x14ac:dyDescent="0.25">
      <c r="D351763" s="23" t="s">
        <v>1444</v>
      </c>
    </row>
    <row r="351764" spans="4:4" x14ac:dyDescent="0.25">
      <c r="D351764" s="23" t="s">
        <v>1445</v>
      </c>
    </row>
    <row r="351765" spans="4:4" x14ac:dyDescent="0.25">
      <c r="D351765" s="23" t="s">
        <v>1446</v>
      </c>
    </row>
    <row r="351766" spans="4:4" x14ac:dyDescent="0.25">
      <c r="D351766" s="23" t="s">
        <v>1447</v>
      </c>
    </row>
    <row r="351767" spans="4:4" x14ac:dyDescent="0.25">
      <c r="D351767" s="23" t="s">
        <v>1448</v>
      </c>
    </row>
    <row r="351768" spans="4:4" x14ac:dyDescent="0.25">
      <c r="D351768" s="23" t="s">
        <v>1449</v>
      </c>
    </row>
    <row r="351769" spans="4:4" x14ac:dyDescent="0.25">
      <c r="D351769" s="23" t="s">
        <v>1450</v>
      </c>
    </row>
    <row r="351770" spans="4:4" x14ac:dyDescent="0.25">
      <c r="D351770" s="23" t="s">
        <v>1451</v>
      </c>
    </row>
    <row r="351771" spans="4:4" x14ac:dyDescent="0.25">
      <c r="D351771" s="23" t="s">
        <v>1452</v>
      </c>
    </row>
    <row r="351772" spans="4:4" x14ac:dyDescent="0.25">
      <c r="D351772" s="23" t="s">
        <v>1453</v>
      </c>
    </row>
    <row r="351773" spans="4:4" x14ac:dyDescent="0.25">
      <c r="D351773" s="23" t="s">
        <v>1454</v>
      </c>
    </row>
    <row r="351774" spans="4:4" x14ac:dyDescent="0.25">
      <c r="D351774" s="23" t="s">
        <v>1455</v>
      </c>
    </row>
    <row r="351775" spans="4:4" x14ac:dyDescent="0.25">
      <c r="D351775" s="23" t="s">
        <v>1456</v>
      </c>
    </row>
    <row r="351776" spans="4:4" x14ac:dyDescent="0.25">
      <c r="D351776" s="23" t="s">
        <v>1457</v>
      </c>
    </row>
    <row r="351777" spans="4:4" x14ac:dyDescent="0.25">
      <c r="D351777" s="23" t="s">
        <v>1458</v>
      </c>
    </row>
    <row r="351778" spans="4:4" x14ac:dyDescent="0.25">
      <c r="D351778" s="23" t="s">
        <v>1459</v>
      </c>
    </row>
    <row r="351779" spans="4:4" x14ac:dyDescent="0.25">
      <c r="D351779" s="23" t="s">
        <v>1460</v>
      </c>
    </row>
    <row r="351780" spans="4:4" x14ac:dyDescent="0.25">
      <c r="D351780" s="23" t="s">
        <v>1461</v>
      </c>
    </row>
    <row r="351781" spans="4:4" x14ac:dyDescent="0.25">
      <c r="D351781" s="23" t="s">
        <v>1462</v>
      </c>
    </row>
    <row r="351782" spans="4:4" x14ac:dyDescent="0.25">
      <c r="D351782" s="23" t="s">
        <v>1463</v>
      </c>
    </row>
    <row r="351783" spans="4:4" x14ac:dyDescent="0.25">
      <c r="D351783" s="23" t="s">
        <v>1464</v>
      </c>
    </row>
    <row r="351784" spans="4:4" x14ac:dyDescent="0.25">
      <c r="D351784" s="23" t="s">
        <v>1465</v>
      </c>
    </row>
    <row r="351785" spans="4:4" x14ac:dyDescent="0.25">
      <c r="D351785" s="23" t="s">
        <v>1466</v>
      </c>
    </row>
    <row r="351786" spans="4:4" x14ac:dyDescent="0.25">
      <c r="D351786" s="23" t="s">
        <v>1467</v>
      </c>
    </row>
    <row r="351787" spans="4:4" x14ac:dyDescent="0.25">
      <c r="D351787" s="23" t="s">
        <v>1468</v>
      </c>
    </row>
    <row r="351788" spans="4:4" x14ac:dyDescent="0.25">
      <c r="D351788" s="23" t="s">
        <v>1469</v>
      </c>
    </row>
    <row r="351789" spans="4:4" x14ac:dyDescent="0.25">
      <c r="D351789" s="23" t="s">
        <v>1470</v>
      </c>
    </row>
    <row r="351790" spans="4:4" x14ac:dyDescent="0.25">
      <c r="D351790" s="23" t="s">
        <v>1471</v>
      </c>
    </row>
    <row r="351791" spans="4:4" x14ac:dyDescent="0.25">
      <c r="D351791" s="23" t="s">
        <v>1472</v>
      </c>
    </row>
    <row r="351792" spans="4:4" x14ac:dyDescent="0.25">
      <c r="D351792" s="23" t="s">
        <v>1473</v>
      </c>
    </row>
    <row r="351793" spans="4:4" x14ac:dyDescent="0.25">
      <c r="D351793" s="23" t="s">
        <v>1474</v>
      </c>
    </row>
    <row r="351794" spans="4:4" x14ac:dyDescent="0.25">
      <c r="D351794" s="23" t="s">
        <v>1475</v>
      </c>
    </row>
    <row r="351795" spans="4:4" x14ac:dyDescent="0.25">
      <c r="D351795" s="23" t="s">
        <v>1476</v>
      </c>
    </row>
    <row r="351796" spans="4:4" x14ac:dyDescent="0.25">
      <c r="D351796" s="23" t="s">
        <v>1477</v>
      </c>
    </row>
    <row r="351797" spans="4:4" x14ac:dyDescent="0.25">
      <c r="D351797" s="23" t="s">
        <v>1478</v>
      </c>
    </row>
    <row r="351798" spans="4:4" x14ac:dyDescent="0.25">
      <c r="D351798" s="23" t="s">
        <v>1479</v>
      </c>
    </row>
    <row r="351799" spans="4:4" x14ac:dyDescent="0.25">
      <c r="D351799" s="23" t="s">
        <v>1480</v>
      </c>
    </row>
    <row r="351800" spans="4:4" x14ac:dyDescent="0.25">
      <c r="D351800" s="23" t="s">
        <v>1481</v>
      </c>
    </row>
    <row r="351801" spans="4:4" x14ac:dyDescent="0.25">
      <c r="D351801" s="23" t="s">
        <v>1482</v>
      </c>
    </row>
    <row r="351802" spans="4:4" x14ac:dyDescent="0.25">
      <c r="D351802" s="23" t="s">
        <v>1483</v>
      </c>
    </row>
    <row r="351803" spans="4:4" x14ac:dyDescent="0.25">
      <c r="D351803" s="23" t="s">
        <v>1484</v>
      </c>
    </row>
    <row r="351804" spans="4:4" x14ac:dyDescent="0.25">
      <c r="D351804" s="23" t="s">
        <v>1485</v>
      </c>
    </row>
    <row r="351805" spans="4:4" x14ac:dyDescent="0.25">
      <c r="D351805" s="23" t="s">
        <v>1486</v>
      </c>
    </row>
    <row r="351806" spans="4:4" x14ac:dyDescent="0.25">
      <c r="D351806" s="23" t="s">
        <v>1487</v>
      </c>
    </row>
    <row r="351807" spans="4:4" x14ac:dyDescent="0.25">
      <c r="D351807" s="23" t="s">
        <v>1488</v>
      </c>
    </row>
    <row r="351808" spans="4:4" x14ac:dyDescent="0.25">
      <c r="D351808" s="23" t="s">
        <v>1489</v>
      </c>
    </row>
    <row r="351809" spans="4:4" x14ac:dyDescent="0.25">
      <c r="D351809" s="23" t="s">
        <v>1490</v>
      </c>
    </row>
    <row r="351810" spans="4:4" x14ac:dyDescent="0.25">
      <c r="D351810" s="23" t="s">
        <v>1491</v>
      </c>
    </row>
    <row r="351811" spans="4:4" x14ac:dyDescent="0.25">
      <c r="D351811" s="23" t="s">
        <v>1492</v>
      </c>
    </row>
    <row r="351812" spans="4:4" x14ac:dyDescent="0.25">
      <c r="D351812" s="23" t="s">
        <v>1493</v>
      </c>
    </row>
    <row r="351813" spans="4:4" x14ac:dyDescent="0.25">
      <c r="D351813" s="23" t="s">
        <v>1494</v>
      </c>
    </row>
    <row r="351814" spans="4:4" x14ac:dyDescent="0.25">
      <c r="D351814" s="23" t="s">
        <v>1495</v>
      </c>
    </row>
    <row r="351815" spans="4:4" x14ac:dyDescent="0.25">
      <c r="D351815" s="23" t="s">
        <v>1496</v>
      </c>
    </row>
    <row r="351816" spans="4:4" x14ac:dyDescent="0.25">
      <c r="D351816" s="23" t="s">
        <v>1497</v>
      </c>
    </row>
    <row r="351817" spans="4:4" x14ac:dyDescent="0.25">
      <c r="D351817" s="23" t="s">
        <v>1498</v>
      </c>
    </row>
    <row r="351818" spans="4:4" x14ac:dyDescent="0.25">
      <c r="D351818" s="23" t="s">
        <v>1499</v>
      </c>
    </row>
    <row r="351819" spans="4:4" x14ac:dyDescent="0.25">
      <c r="D351819" s="23" t="s">
        <v>1500</v>
      </c>
    </row>
    <row r="351820" spans="4:4" x14ac:dyDescent="0.25">
      <c r="D351820" s="23" t="s">
        <v>1501</v>
      </c>
    </row>
    <row r="351821" spans="4:4" x14ac:dyDescent="0.25">
      <c r="D351821" s="23" t="s">
        <v>1502</v>
      </c>
    </row>
    <row r="351822" spans="4:4" x14ac:dyDescent="0.25">
      <c r="D351822" s="23" t="s">
        <v>1503</v>
      </c>
    </row>
    <row r="351823" spans="4:4" x14ac:dyDescent="0.25">
      <c r="D351823" s="23" t="s">
        <v>1504</v>
      </c>
    </row>
    <row r="351824" spans="4:4" x14ac:dyDescent="0.25">
      <c r="D351824" s="23" t="s">
        <v>1505</v>
      </c>
    </row>
    <row r="351825" spans="4:4" x14ac:dyDescent="0.25">
      <c r="D351825" s="23" t="s">
        <v>1506</v>
      </c>
    </row>
    <row r="351826" spans="4:4" x14ac:dyDescent="0.25">
      <c r="D351826" s="23" t="s">
        <v>1507</v>
      </c>
    </row>
    <row r="351827" spans="4:4" x14ac:dyDescent="0.25">
      <c r="D351827" s="23" t="s">
        <v>1508</v>
      </c>
    </row>
    <row r="351828" spans="4:4" x14ac:dyDescent="0.25">
      <c r="D351828" s="23" t="s">
        <v>1509</v>
      </c>
    </row>
    <row r="351829" spans="4:4" x14ac:dyDescent="0.25">
      <c r="D351829" s="23" t="s">
        <v>1510</v>
      </c>
    </row>
    <row r="351830" spans="4:4" x14ac:dyDescent="0.25">
      <c r="D351830" s="23" t="s">
        <v>1511</v>
      </c>
    </row>
    <row r="351831" spans="4:4" x14ac:dyDescent="0.25">
      <c r="D351831" s="23" t="s">
        <v>1512</v>
      </c>
    </row>
    <row r="351832" spans="4:4" x14ac:dyDescent="0.25">
      <c r="D351832" s="23" t="s">
        <v>1513</v>
      </c>
    </row>
    <row r="351833" spans="4:4" x14ac:dyDescent="0.25">
      <c r="D351833" s="23" t="s">
        <v>1514</v>
      </c>
    </row>
    <row r="351834" spans="4:4" x14ac:dyDescent="0.25">
      <c r="D351834" s="23" t="s">
        <v>1515</v>
      </c>
    </row>
    <row r="351835" spans="4:4" x14ac:dyDescent="0.25">
      <c r="D351835" s="23" t="s">
        <v>1516</v>
      </c>
    </row>
    <row r="351836" spans="4:4" x14ac:dyDescent="0.25">
      <c r="D351836" s="23" t="s">
        <v>1517</v>
      </c>
    </row>
    <row r="351837" spans="4:4" x14ac:dyDescent="0.25">
      <c r="D351837" s="23" t="s">
        <v>1518</v>
      </c>
    </row>
    <row r="351838" spans="4:4" x14ac:dyDescent="0.25">
      <c r="D351838" s="23" t="s">
        <v>1519</v>
      </c>
    </row>
    <row r="351839" spans="4:4" x14ac:dyDescent="0.25">
      <c r="D351839" s="23" t="s">
        <v>1520</v>
      </c>
    </row>
    <row r="351840" spans="4:4" x14ac:dyDescent="0.25">
      <c r="D351840" s="23" t="s">
        <v>1521</v>
      </c>
    </row>
    <row r="351841" spans="4:4" x14ac:dyDescent="0.25">
      <c r="D351841" s="23" t="s">
        <v>1522</v>
      </c>
    </row>
    <row r="351842" spans="4:4" x14ac:dyDescent="0.25">
      <c r="D351842" s="23" t="s">
        <v>1523</v>
      </c>
    </row>
    <row r="351843" spans="4:4" x14ac:dyDescent="0.25">
      <c r="D351843" s="23" t="s">
        <v>1524</v>
      </c>
    </row>
    <row r="351844" spans="4:4" x14ac:dyDescent="0.25">
      <c r="D351844" s="23" t="s">
        <v>1525</v>
      </c>
    </row>
    <row r="351845" spans="4:4" x14ac:dyDescent="0.25">
      <c r="D351845" s="23" t="s">
        <v>1526</v>
      </c>
    </row>
    <row r="351846" spans="4:4" x14ac:dyDescent="0.25">
      <c r="D351846" s="23" t="s">
        <v>1527</v>
      </c>
    </row>
    <row r="351847" spans="4:4" x14ac:dyDescent="0.25">
      <c r="D351847" s="23" t="s">
        <v>1528</v>
      </c>
    </row>
    <row r="351848" spans="4:4" x14ac:dyDescent="0.25">
      <c r="D351848" s="23" t="s">
        <v>1529</v>
      </c>
    </row>
    <row r="351849" spans="4:4" x14ac:dyDescent="0.25">
      <c r="D351849" s="23" t="s">
        <v>1530</v>
      </c>
    </row>
    <row r="351850" spans="4:4" x14ac:dyDescent="0.25">
      <c r="D351850" s="23" t="s">
        <v>1531</v>
      </c>
    </row>
    <row r="351851" spans="4:4" x14ac:dyDescent="0.25">
      <c r="D351851" s="23" t="s">
        <v>1532</v>
      </c>
    </row>
    <row r="351852" spans="4:4" x14ac:dyDescent="0.25">
      <c r="D351852" s="23" t="s">
        <v>1533</v>
      </c>
    </row>
    <row r="351853" spans="4:4" x14ac:dyDescent="0.25">
      <c r="D351853" s="23" t="s">
        <v>1534</v>
      </c>
    </row>
    <row r="351854" spans="4:4" x14ac:dyDescent="0.25">
      <c r="D351854" s="23" t="s">
        <v>1535</v>
      </c>
    </row>
    <row r="351855" spans="4:4" x14ac:dyDescent="0.25">
      <c r="D351855" s="23" t="s">
        <v>1536</v>
      </c>
    </row>
    <row r="351856" spans="4:4" x14ac:dyDescent="0.25">
      <c r="D351856" s="23" t="s">
        <v>1537</v>
      </c>
    </row>
    <row r="351857" spans="4:4" x14ac:dyDescent="0.25">
      <c r="D351857" s="23" t="s">
        <v>1538</v>
      </c>
    </row>
    <row r="351858" spans="4:4" x14ac:dyDescent="0.25">
      <c r="D351858" s="23" t="s">
        <v>1539</v>
      </c>
    </row>
    <row r="351859" spans="4:4" x14ac:dyDescent="0.25">
      <c r="D351859" s="23" t="s">
        <v>1540</v>
      </c>
    </row>
    <row r="351860" spans="4:4" x14ac:dyDescent="0.25">
      <c r="D351860" s="23" t="s">
        <v>1541</v>
      </c>
    </row>
    <row r="351861" spans="4:4" x14ac:dyDescent="0.25">
      <c r="D351861" s="23" t="s">
        <v>1542</v>
      </c>
    </row>
    <row r="351862" spans="4:4" x14ac:dyDescent="0.25">
      <c r="D351862" s="23" t="s">
        <v>1543</v>
      </c>
    </row>
    <row r="351863" spans="4:4" x14ac:dyDescent="0.25">
      <c r="D351863" s="23" t="s">
        <v>1544</v>
      </c>
    </row>
    <row r="351864" spans="4:4" x14ac:dyDescent="0.25">
      <c r="D351864" s="23" t="s">
        <v>1545</v>
      </c>
    </row>
    <row r="351865" spans="4:4" x14ac:dyDescent="0.25">
      <c r="D351865" s="23" t="s">
        <v>1546</v>
      </c>
    </row>
    <row r="351866" spans="4:4" x14ac:dyDescent="0.25">
      <c r="D351866" s="23" t="s">
        <v>1547</v>
      </c>
    </row>
    <row r="351867" spans="4:4" x14ac:dyDescent="0.25">
      <c r="D351867" s="23" t="s">
        <v>1548</v>
      </c>
    </row>
    <row r="351868" spans="4:4" x14ac:dyDescent="0.25">
      <c r="D351868" s="23" t="s">
        <v>1549</v>
      </c>
    </row>
    <row r="351869" spans="4:4" x14ac:dyDescent="0.25">
      <c r="D351869" s="23" t="s">
        <v>1550</v>
      </c>
    </row>
    <row r="351870" spans="4:4" x14ac:dyDescent="0.25">
      <c r="D351870" s="23" t="s">
        <v>1551</v>
      </c>
    </row>
    <row r="351871" spans="4:4" x14ac:dyDescent="0.25">
      <c r="D351871" s="23" t="s">
        <v>1552</v>
      </c>
    </row>
    <row r="351872" spans="4:4" x14ac:dyDescent="0.25">
      <c r="D351872" s="23" t="s">
        <v>1553</v>
      </c>
    </row>
    <row r="351873" spans="4:4" x14ac:dyDescent="0.25">
      <c r="D351873" s="23" t="s">
        <v>1554</v>
      </c>
    </row>
    <row r="351874" spans="4:4" x14ac:dyDescent="0.25">
      <c r="D351874" s="23" t="s">
        <v>1555</v>
      </c>
    </row>
    <row r="351875" spans="4:4" x14ac:dyDescent="0.25">
      <c r="D351875" s="23" t="s">
        <v>1556</v>
      </c>
    </row>
    <row r="351876" spans="4:4" x14ac:dyDescent="0.25">
      <c r="D351876" s="23" t="s">
        <v>1557</v>
      </c>
    </row>
    <row r="351877" spans="4:4" x14ac:dyDescent="0.25">
      <c r="D351877" s="23" t="s">
        <v>1558</v>
      </c>
    </row>
    <row r="351878" spans="4:4" x14ac:dyDescent="0.25">
      <c r="D351878" s="23" t="s">
        <v>1559</v>
      </c>
    </row>
    <row r="351879" spans="4:4" x14ac:dyDescent="0.25">
      <c r="D351879" s="23" t="s">
        <v>1560</v>
      </c>
    </row>
    <row r="351880" spans="4:4" x14ac:dyDescent="0.25">
      <c r="D351880" s="23" t="s">
        <v>1561</v>
      </c>
    </row>
    <row r="351881" spans="4:4" x14ac:dyDescent="0.25">
      <c r="D351881" s="23" t="s">
        <v>1562</v>
      </c>
    </row>
    <row r="351882" spans="4:4" x14ac:dyDescent="0.25">
      <c r="D351882" s="23" t="s">
        <v>1563</v>
      </c>
    </row>
    <row r="351883" spans="4:4" x14ac:dyDescent="0.25">
      <c r="D351883" s="23" t="s">
        <v>1564</v>
      </c>
    </row>
    <row r="351884" spans="4:4" x14ac:dyDescent="0.25">
      <c r="D351884" s="23" t="s">
        <v>1565</v>
      </c>
    </row>
    <row r="351885" spans="4:4" x14ac:dyDescent="0.25">
      <c r="D351885" s="23" t="s">
        <v>1566</v>
      </c>
    </row>
    <row r="351886" spans="4:4" x14ac:dyDescent="0.25">
      <c r="D351886" s="23" t="s">
        <v>1567</v>
      </c>
    </row>
    <row r="351887" spans="4:4" x14ac:dyDescent="0.25">
      <c r="D351887" s="23" t="s">
        <v>1568</v>
      </c>
    </row>
    <row r="351888" spans="4:4" x14ac:dyDescent="0.25">
      <c r="D351888" s="23" t="s">
        <v>1569</v>
      </c>
    </row>
    <row r="351889" spans="4:4" x14ac:dyDescent="0.25">
      <c r="D351889" s="23" t="s">
        <v>1570</v>
      </c>
    </row>
    <row r="351890" spans="4:4" x14ac:dyDescent="0.25">
      <c r="D351890" s="23" t="s">
        <v>1571</v>
      </c>
    </row>
    <row r="351891" spans="4:4" x14ac:dyDescent="0.25">
      <c r="D351891" s="23" t="s">
        <v>1572</v>
      </c>
    </row>
    <row r="351892" spans="4:4" x14ac:dyDescent="0.25">
      <c r="D351892" s="23" t="s">
        <v>1573</v>
      </c>
    </row>
    <row r="351893" spans="4:4" x14ac:dyDescent="0.25">
      <c r="D351893" s="23" t="s">
        <v>1574</v>
      </c>
    </row>
    <row r="351894" spans="4:4" x14ac:dyDescent="0.25">
      <c r="D351894" s="23" t="s">
        <v>1575</v>
      </c>
    </row>
    <row r="351895" spans="4:4" x14ac:dyDescent="0.25">
      <c r="D351895" s="23" t="s">
        <v>1576</v>
      </c>
    </row>
    <row r="351896" spans="4:4" x14ac:dyDescent="0.25">
      <c r="D351896" s="23" t="s">
        <v>1577</v>
      </c>
    </row>
    <row r="351897" spans="4:4" x14ac:dyDescent="0.25">
      <c r="D351897" s="23" t="s">
        <v>1578</v>
      </c>
    </row>
    <row r="351898" spans="4:4" x14ac:dyDescent="0.25">
      <c r="D351898" s="23" t="s">
        <v>1579</v>
      </c>
    </row>
    <row r="351899" spans="4:4" x14ac:dyDescent="0.25">
      <c r="D351899" s="23" t="s">
        <v>1580</v>
      </c>
    </row>
    <row r="351900" spans="4:4" x14ac:dyDescent="0.25">
      <c r="D351900" s="23" t="s">
        <v>1581</v>
      </c>
    </row>
    <row r="351901" spans="4:4" x14ac:dyDescent="0.25">
      <c r="D351901" s="23" t="s">
        <v>1582</v>
      </c>
    </row>
    <row r="351902" spans="4:4" x14ac:dyDescent="0.25">
      <c r="D351902" s="23" t="s">
        <v>1583</v>
      </c>
    </row>
    <row r="351903" spans="4:4" x14ac:dyDescent="0.25">
      <c r="D351903" s="23" t="s">
        <v>1584</v>
      </c>
    </row>
    <row r="351904" spans="4:4" x14ac:dyDescent="0.25">
      <c r="D351904" s="23" t="s">
        <v>1585</v>
      </c>
    </row>
    <row r="351905" spans="4:4" x14ac:dyDescent="0.25">
      <c r="D351905" s="23" t="s">
        <v>1586</v>
      </c>
    </row>
    <row r="351906" spans="4:4" x14ac:dyDescent="0.25">
      <c r="D351906" s="23" t="s">
        <v>1587</v>
      </c>
    </row>
    <row r="351907" spans="4:4" x14ac:dyDescent="0.25">
      <c r="D351907" s="23" t="s">
        <v>1588</v>
      </c>
    </row>
    <row r="351908" spans="4:4" x14ac:dyDescent="0.25">
      <c r="D351908" s="23" t="s">
        <v>1589</v>
      </c>
    </row>
    <row r="351909" spans="4:4" x14ac:dyDescent="0.25">
      <c r="D351909" s="23" t="s">
        <v>1590</v>
      </c>
    </row>
    <row r="351910" spans="4:4" x14ac:dyDescent="0.25">
      <c r="D351910" s="23" t="s">
        <v>1591</v>
      </c>
    </row>
    <row r="351911" spans="4:4" x14ac:dyDescent="0.25">
      <c r="D351911" s="23" t="s">
        <v>1592</v>
      </c>
    </row>
    <row r="351912" spans="4:4" x14ac:dyDescent="0.25">
      <c r="D351912" s="23" t="s">
        <v>1593</v>
      </c>
    </row>
    <row r="351913" spans="4:4" x14ac:dyDescent="0.25">
      <c r="D351913" s="23" t="s">
        <v>1594</v>
      </c>
    </row>
    <row r="351914" spans="4:4" x14ac:dyDescent="0.25">
      <c r="D351914" s="23" t="s">
        <v>1595</v>
      </c>
    </row>
    <row r="351915" spans="4:4" x14ac:dyDescent="0.25">
      <c r="D351915" s="23" t="s">
        <v>1596</v>
      </c>
    </row>
    <row r="351916" spans="4:4" x14ac:dyDescent="0.25">
      <c r="D351916" s="23" t="s">
        <v>1597</v>
      </c>
    </row>
    <row r="351917" spans="4:4" x14ac:dyDescent="0.25">
      <c r="D351917" s="23" t="s">
        <v>1598</v>
      </c>
    </row>
    <row r="351918" spans="4:4" x14ac:dyDescent="0.25">
      <c r="D351918" s="23" t="s">
        <v>1599</v>
      </c>
    </row>
    <row r="351919" spans="4:4" x14ac:dyDescent="0.25">
      <c r="D351919" s="23" t="s">
        <v>1600</v>
      </c>
    </row>
    <row r="351920" spans="4:4" x14ac:dyDescent="0.25">
      <c r="D351920" s="23" t="s">
        <v>1601</v>
      </c>
    </row>
    <row r="351921" spans="4:4" x14ac:dyDescent="0.25">
      <c r="D351921" s="23" t="s">
        <v>1602</v>
      </c>
    </row>
    <row r="351922" spans="4:4" x14ac:dyDescent="0.25">
      <c r="D351922" s="23" t="s">
        <v>1603</v>
      </c>
    </row>
    <row r="351923" spans="4:4" x14ac:dyDescent="0.25">
      <c r="D351923" s="23" t="s">
        <v>1604</v>
      </c>
    </row>
    <row r="351924" spans="4:4" x14ac:dyDescent="0.25">
      <c r="D351924" s="23" t="s">
        <v>1605</v>
      </c>
    </row>
    <row r="351925" spans="4:4" x14ac:dyDescent="0.25">
      <c r="D351925" s="23" t="s">
        <v>1606</v>
      </c>
    </row>
    <row r="351926" spans="4:4" x14ac:dyDescent="0.25">
      <c r="D351926" s="23" t="s">
        <v>1607</v>
      </c>
    </row>
    <row r="351927" spans="4:4" x14ac:dyDescent="0.25">
      <c r="D351927" s="23" t="s">
        <v>1608</v>
      </c>
    </row>
    <row r="351928" spans="4:4" x14ac:dyDescent="0.25">
      <c r="D351928" s="23" t="s">
        <v>1609</v>
      </c>
    </row>
    <row r="351929" spans="4:4" x14ac:dyDescent="0.25">
      <c r="D351929" s="23" t="s">
        <v>1610</v>
      </c>
    </row>
    <row r="351930" spans="4:4" x14ac:dyDescent="0.25">
      <c r="D351930" s="23" t="s">
        <v>1611</v>
      </c>
    </row>
    <row r="351931" spans="4:4" x14ac:dyDescent="0.25">
      <c r="D351931" s="23" t="s">
        <v>1612</v>
      </c>
    </row>
    <row r="351932" spans="4:4" x14ac:dyDescent="0.25">
      <c r="D351932" s="23" t="s">
        <v>1613</v>
      </c>
    </row>
    <row r="351933" spans="4:4" x14ac:dyDescent="0.25">
      <c r="D351933" s="23" t="s">
        <v>1614</v>
      </c>
    </row>
    <row r="351934" spans="4:4" x14ac:dyDescent="0.25">
      <c r="D351934" s="23" t="s">
        <v>1615</v>
      </c>
    </row>
    <row r="351935" spans="4:4" x14ac:dyDescent="0.25">
      <c r="D351935" s="23" t="s">
        <v>1616</v>
      </c>
    </row>
    <row r="351936" spans="4:4" x14ac:dyDescent="0.25">
      <c r="D351936" s="23" t="s">
        <v>1617</v>
      </c>
    </row>
    <row r="351937" spans="4:4" x14ac:dyDescent="0.25">
      <c r="D351937" s="23" t="s">
        <v>1618</v>
      </c>
    </row>
    <row r="351938" spans="4:4" x14ac:dyDescent="0.25">
      <c r="D351938" s="23" t="s">
        <v>1619</v>
      </c>
    </row>
    <row r="351939" spans="4:4" x14ac:dyDescent="0.25">
      <c r="D351939" s="23" t="s">
        <v>1620</v>
      </c>
    </row>
    <row r="351940" spans="4:4" x14ac:dyDescent="0.25">
      <c r="D351940" s="23" t="s">
        <v>1621</v>
      </c>
    </row>
    <row r="351941" spans="4:4" x14ac:dyDescent="0.25">
      <c r="D351941" s="23" t="s">
        <v>1622</v>
      </c>
    </row>
    <row r="351942" spans="4:4" x14ac:dyDescent="0.25">
      <c r="D351942" s="23" t="s">
        <v>1623</v>
      </c>
    </row>
    <row r="351943" spans="4:4" x14ac:dyDescent="0.25">
      <c r="D351943" s="23" t="s">
        <v>1624</v>
      </c>
    </row>
    <row r="351944" spans="4:4" x14ac:dyDescent="0.25">
      <c r="D351944" s="23" t="s">
        <v>1625</v>
      </c>
    </row>
    <row r="351945" spans="4:4" x14ac:dyDescent="0.25">
      <c r="D351945" s="23" t="s">
        <v>1626</v>
      </c>
    </row>
    <row r="351946" spans="4:4" x14ac:dyDescent="0.25">
      <c r="D351946" s="23" t="s">
        <v>1627</v>
      </c>
    </row>
    <row r="351947" spans="4:4" x14ac:dyDescent="0.25">
      <c r="D351947" s="23" t="s">
        <v>1628</v>
      </c>
    </row>
    <row r="351948" spans="4:4" x14ac:dyDescent="0.25">
      <c r="D351948" s="23" t="s">
        <v>1629</v>
      </c>
    </row>
    <row r="351949" spans="4:4" x14ac:dyDescent="0.25">
      <c r="D351949" s="23" t="s">
        <v>1630</v>
      </c>
    </row>
    <row r="351950" spans="4:4" x14ac:dyDescent="0.25">
      <c r="D351950" s="23" t="s">
        <v>1631</v>
      </c>
    </row>
    <row r="351951" spans="4:4" x14ac:dyDescent="0.25">
      <c r="D351951" s="23" t="s">
        <v>1632</v>
      </c>
    </row>
    <row r="351952" spans="4:4" x14ac:dyDescent="0.25">
      <c r="D351952" s="23" t="s">
        <v>1633</v>
      </c>
    </row>
    <row r="351953" spans="4:4" x14ac:dyDescent="0.25">
      <c r="D351953" s="23" t="s">
        <v>1634</v>
      </c>
    </row>
    <row r="351954" spans="4:4" x14ac:dyDescent="0.25">
      <c r="D351954" s="23" t="s">
        <v>1635</v>
      </c>
    </row>
    <row r="351955" spans="4:4" x14ac:dyDescent="0.25">
      <c r="D351955" s="23" t="s">
        <v>1636</v>
      </c>
    </row>
    <row r="351956" spans="4:4" x14ac:dyDescent="0.25">
      <c r="D351956" s="23" t="s">
        <v>1637</v>
      </c>
    </row>
    <row r="351957" spans="4:4" x14ac:dyDescent="0.25">
      <c r="D351957" s="23" t="s">
        <v>1638</v>
      </c>
    </row>
    <row r="351958" spans="4:4" x14ac:dyDescent="0.25">
      <c r="D351958" s="23" t="s">
        <v>1639</v>
      </c>
    </row>
    <row r="351959" spans="4:4" x14ac:dyDescent="0.25">
      <c r="D351959" s="23" t="s">
        <v>1640</v>
      </c>
    </row>
    <row r="351960" spans="4:4" x14ac:dyDescent="0.25">
      <c r="D351960" s="23" t="s">
        <v>1641</v>
      </c>
    </row>
    <row r="351961" spans="4:4" x14ac:dyDescent="0.25">
      <c r="D351961" s="23" t="s">
        <v>1642</v>
      </c>
    </row>
    <row r="351962" spans="4:4" x14ac:dyDescent="0.25">
      <c r="D351962" s="23" t="s">
        <v>1643</v>
      </c>
    </row>
    <row r="351963" spans="4:4" x14ac:dyDescent="0.25">
      <c r="D351963" s="23" t="s">
        <v>1644</v>
      </c>
    </row>
    <row r="351964" spans="4:4" x14ac:dyDescent="0.25">
      <c r="D351964" s="23" t="s">
        <v>1645</v>
      </c>
    </row>
    <row r="351965" spans="4:4" x14ac:dyDescent="0.25">
      <c r="D351965" s="23" t="s">
        <v>1646</v>
      </c>
    </row>
    <row r="351966" spans="4:4" x14ac:dyDescent="0.25">
      <c r="D351966" s="23" t="s">
        <v>1647</v>
      </c>
    </row>
    <row r="351967" spans="4:4" x14ac:dyDescent="0.25">
      <c r="D351967" s="23" t="s">
        <v>1648</v>
      </c>
    </row>
    <row r="351968" spans="4:4" x14ac:dyDescent="0.25">
      <c r="D351968" s="23" t="s">
        <v>1649</v>
      </c>
    </row>
    <row r="351969" spans="4:4" x14ac:dyDescent="0.25">
      <c r="D351969" s="23" t="s">
        <v>1650</v>
      </c>
    </row>
    <row r="351970" spans="4:4" x14ac:dyDescent="0.25">
      <c r="D351970" s="23" t="s">
        <v>1651</v>
      </c>
    </row>
    <row r="351971" spans="4:4" x14ac:dyDescent="0.25">
      <c r="D351971" s="23" t="s">
        <v>1652</v>
      </c>
    </row>
    <row r="351972" spans="4:4" x14ac:dyDescent="0.25">
      <c r="D351972" s="23" t="s">
        <v>1653</v>
      </c>
    </row>
    <row r="351973" spans="4:4" x14ac:dyDescent="0.25">
      <c r="D351973" s="23" t="s">
        <v>1654</v>
      </c>
    </row>
    <row r="351974" spans="4:4" x14ac:dyDescent="0.25">
      <c r="D351974" s="23" t="s">
        <v>1655</v>
      </c>
    </row>
    <row r="351975" spans="4:4" x14ac:dyDescent="0.25">
      <c r="D351975" s="23" t="s">
        <v>1656</v>
      </c>
    </row>
    <row r="351976" spans="4:4" x14ac:dyDescent="0.25">
      <c r="D351976" s="23" t="s">
        <v>1657</v>
      </c>
    </row>
    <row r="351977" spans="4:4" x14ac:dyDescent="0.25">
      <c r="D351977" s="23" t="s">
        <v>1658</v>
      </c>
    </row>
    <row r="351978" spans="4:4" x14ac:dyDescent="0.25">
      <c r="D351978" s="23" t="s">
        <v>1659</v>
      </c>
    </row>
    <row r="351979" spans="4:4" x14ac:dyDescent="0.25">
      <c r="D351979" s="23" t="s">
        <v>1660</v>
      </c>
    </row>
    <row r="351980" spans="4:4" x14ac:dyDescent="0.25">
      <c r="D351980" s="23" t="s">
        <v>1661</v>
      </c>
    </row>
    <row r="351981" spans="4:4" x14ac:dyDescent="0.25">
      <c r="D351981" s="23" t="s">
        <v>1662</v>
      </c>
    </row>
    <row r="351982" spans="4:4" x14ac:dyDescent="0.25">
      <c r="D351982" s="23" t="s">
        <v>1663</v>
      </c>
    </row>
    <row r="351983" spans="4:4" x14ac:dyDescent="0.25">
      <c r="D351983" s="23" t="s">
        <v>1664</v>
      </c>
    </row>
    <row r="351984" spans="4:4" x14ac:dyDescent="0.25">
      <c r="D351984" s="23" t="s">
        <v>1665</v>
      </c>
    </row>
    <row r="351985" spans="4:4" x14ac:dyDescent="0.25">
      <c r="D351985" s="23" t="s">
        <v>1666</v>
      </c>
    </row>
    <row r="351986" spans="4:4" x14ac:dyDescent="0.25">
      <c r="D351986" s="23" t="s">
        <v>1667</v>
      </c>
    </row>
    <row r="351987" spans="4:4" x14ac:dyDescent="0.25">
      <c r="D351987" s="23" t="s">
        <v>1668</v>
      </c>
    </row>
    <row r="351988" spans="4:4" x14ac:dyDescent="0.25">
      <c r="D351988" s="23" t="s">
        <v>1669</v>
      </c>
    </row>
    <row r="351989" spans="4:4" x14ac:dyDescent="0.25">
      <c r="D351989" s="23" t="s">
        <v>1670</v>
      </c>
    </row>
    <row r="351990" spans="4:4" x14ac:dyDescent="0.25">
      <c r="D351990" s="23" t="s">
        <v>1671</v>
      </c>
    </row>
    <row r="351991" spans="4:4" x14ac:dyDescent="0.25">
      <c r="D351991" s="23" t="s">
        <v>1672</v>
      </c>
    </row>
    <row r="351992" spans="4:4" x14ac:dyDescent="0.25">
      <c r="D351992" s="23" t="s">
        <v>1673</v>
      </c>
    </row>
    <row r="351993" spans="4:4" x14ac:dyDescent="0.25">
      <c r="D351993" s="23" t="s">
        <v>1674</v>
      </c>
    </row>
    <row r="351994" spans="4:4" x14ac:dyDescent="0.25">
      <c r="D351994" s="23" t="s">
        <v>1675</v>
      </c>
    </row>
    <row r="351995" spans="4:4" x14ac:dyDescent="0.25">
      <c r="D351995" s="23" t="s">
        <v>1676</v>
      </c>
    </row>
    <row r="351996" spans="4:4" x14ac:dyDescent="0.25">
      <c r="D351996" s="23" t="s">
        <v>1677</v>
      </c>
    </row>
    <row r="351997" spans="4:4" x14ac:dyDescent="0.25">
      <c r="D351997" s="23" t="s">
        <v>1678</v>
      </c>
    </row>
    <row r="351998" spans="4:4" x14ac:dyDescent="0.25">
      <c r="D351998" s="23" t="s">
        <v>1679</v>
      </c>
    </row>
    <row r="351999" spans="4:4" x14ac:dyDescent="0.25">
      <c r="D351999" s="23" t="s">
        <v>1680</v>
      </c>
    </row>
    <row r="352000" spans="4:4" x14ac:dyDescent="0.25">
      <c r="D352000" s="23" t="s">
        <v>1681</v>
      </c>
    </row>
    <row r="352001" spans="4:4" x14ac:dyDescent="0.25">
      <c r="D352001" s="23" t="s">
        <v>1682</v>
      </c>
    </row>
    <row r="352002" spans="4:4" x14ac:dyDescent="0.25">
      <c r="D352002" s="23" t="s">
        <v>1683</v>
      </c>
    </row>
    <row r="352003" spans="4:4" x14ac:dyDescent="0.25">
      <c r="D352003" s="23" t="s">
        <v>1684</v>
      </c>
    </row>
    <row r="352004" spans="4:4" x14ac:dyDescent="0.25">
      <c r="D352004" s="23" t="s">
        <v>1685</v>
      </c>
    </row>
    <row r="352005" spans="4:4" x14ac:dyDescent="0.25">
      <c r="D352005" s="23" t="s">
        <v>1686</v>
      </c>
    </row>
    <row r="352006" spans="4:4" x14ac:dyDescent="0.25">
      <c r="D352006" s="23" t="s">
        <v>1687</v>
      </c>
    </row>
    <row r="352007" spans="4:4" x14ac:dyDescent="0.25">
      <c r="D352007" s="23" t="s">
        <v>1688</v>
      </c>
    </row>
    <row r="352008" spans="4:4" x14ac:dyDescent="0.25">
      <c r="D352008" s="23" t="s">
        <v>1689</v>
      </c>
    </row>
    <row r="352009" spans="4:4" x14ac:dyDescent="0.25">
      <c r="D352009" s="23" t="s">
        <v>1690</v>
      </c>
    </row>
    <row r="352010" spans="4:4" x14ac:dyDescent="0.25">
      <c r="D352010" s="23" t="s">
        <v>1691</v>
      </c>
    </row>
    <row r="352011" spans="4:4" x14ac:dyDescent="0.25">
      <c r="D352011" s="23" t="s">
        <v>1692</v>
      </c>
    </row>
    <row r="352012" spans="4:4" x14ac:dyDescent="0.25">
      <c r="D352012" s="23" t="s">
        <v>1693</v>
      </c>
    </row>
    <row r="352013" spans="4:4" x14ac:dyDescent="0.25">
      <c r="D352013" s="23" t="s">
        <v>1694</v>
      </c>
    </row>
    <row r="352014" spans="4:4" x14ac:dyDescent="0.25">
      <c r="D352014" s="23" t="s">
        <v>1695</v>
      </c>
    </row>
    <row r="352015" spans="4:4" x14ac:dyDescent="0.25">
      <c r="D352015" s="23" t="s">
        <v>1696</v>
      </c>
    </row>
    <row r="352016" spans="4:4" x14ac:dyDescent="0.25">
      <c r="D352016" s="23" t="s">
        <v>1697</v>
      </c>
    </row>
    <row r="352017" spans="4:4" x14ac:dyDescent="0.25">
      <c r="D352017" s="23" t="s">
        <v>1698</v>
      </c>
    </row>
    <row r="352018" spans="4:4" x14ac:dyDescent="0.25">
      <c r="D352018" s="23" t="s">
        <v>1699</v>
      </c>
    </row>
    <row r="352019" spans="4:4" x14ac:dyDescent="0.25">
      <c r="D352019" s="23" t="s">
        <v>1700</v>
      </c>
    </row>
    <row r="352020" spans="4:4" x14ac:dyDescent="0.25">
      <c r="D352020" s="23" t="s">
        <v>1701</v>
      </c>
    </row>
    <row r="352021" spans="4:4" x14ac:dyDescent="0.25">
      <c r="D352021" s="23" t="s">
        <v>1702</v>
      </c>
    </row>
    <row r="352022" spans="4:4" x14ac:dyDescent="0.25">
      <c r="D352022" s="23" t="s">
        <v>1703</v>
      </c>
    </row>
    <row r="352023" spans="4:4" x14ac:dyDescent="0.25">
      <c r="D352023" s="23" t="s">
        <v>1704</v>
      </c>
    </row>
    <row r="352024" spans="4:4" x14ac:dyDescent="0.25">
      <c r="D352024" s="23" t="s">
        <v>1705</v>
      </c>
    </row>
    <row r="352025" spans="4:4" x14ac:dyDescent="0.25">
      <c r="D352025" s="23" t="s">
        <v>1706</v>
      </c>
    </row>
    <row r="352026" spans="4:4" x14ac:dyDescent="0.25">
      <c r="D352026" s="23" t="s">
        <v>1707</v>
      </c>
    </row>
    <row r="352027" spans="4:4" x14ac:dyDescent="0.25">
      <c r="D352027" s="23" t="s">
        <v>1708</v>
      </c>
    </row>
    <row r="352028" spans="4:4" x14ac:dyDescent="0.25">
      <c r="D352028" s="23" t="s">
        <v>1709</v>
      </c>
    </row>
    <row r="352029" spans="4:4" x14ac:dyDescent="0.25">
      <c r="D352029" s="23" t="s">
        <v>1710</v>
      </c>
    </row>
    <row r="352030" spans="4:4" x14ac:dyDescent="0.25">
      <c r="D352030" s="23" t="s">
        <v>1711</v>
      </c>
    </row>
    <row r="352031" spans="4:4" x14ac:dyDescent="0.25">
      <c r="D352031" s="23" t="s">
        <v>1712</v>
      </c>
    </row>
    <row r="352032" spans="4:4" x14ac:dyDescent="0.25">
      <c r="D352032" s="23" t="s">
        <v>1713</v>
      </c>
    </row>
    <row r="352033" spans="4:4" x14ac:dyDescent="0.25">
      <c r="D352033" s="23" t="s">
        <v>1714</v>
      </c>
    </row>
    <row r="352034" spans="4:4" x14ac:dyDescent="0.25">
      <c r="D352034" s="23" t="s">
        <v>1715</v>
      </c>
    </row>
    <row r="352035" spans="4:4" x14ac:dyDescent="0.25">
      <c r="D352035" s="23" t="s">
        <v>1716</v>
      </c>
    </row>
    <row r="352036" spans="4:4" x14ac:dyDescent="0.25">
      <c r="D352036" s="23" t="s">
        <v>1717</v>
      </c>
    </row>
    <row r="352037" spans="4:4" x14ac:dyDescent="0.25">
      <c r="D352037" s="23" t="s">
        <v>1718</v>
      </c>
    </row>
    <row r="352038" spans="4:4" x14ac:dyDescent="0.25">
      <c r="D352038" s="23" t="s">
        <v>1719</v>
      </c>
    </row>
    <row r="352039" spans="4:4" x14ac:dyDescent="0.25">
      <c r="D352039" s="23" t="s">
        <v>1720</v>
      </c>
    </row>
    <row r="352040" spans="4:4" x14ac:dyDescent="0.25">
      <c r="D352040" s="23" t="s">
        <v>1721</v>
      </c>
    </row>
    <row r="352041" spans="4:4" x14ac:dyDescent="0.25">
      <c r="D352041" s="23" t="s">
        <v>1722</v>
      </c>
    </row>
    <row r="352042" spans="4:4" x14ac:dyDescent="0.25">
      <c r="D352042" s="23" t="s">
        <v>1723</v>
      </c>
    </row>
    <row r="352043" spans="4:4" x14ac:dyDescent="0.25">
      <c r="D352043" s="23" t="s">
        <v>1724</v>
      </c>
    </row>
    <row r="352044" spans="4:4" x14ac:dyDescent="0.25">
      <c r="D352044" s="23" t="s">
        <v>1725</v>
      </c>
    </row>
    <row r="352045" spans="4:4" x14ac:dyDescent="0.25">
      <c r="D352045" s="23" t="s">
        <v>1726</v>
      </c>
    </row>
    <row r="352046" spans="4:4" x14ac:dyDescent="0.25">
      <c r="D352046" s="23" t="s">
        <v>1727</v>
      </c>
    </row>
    <row r="352047" spans="4:4" x14ac:dyDescent="0.25">
      <c r="D352047" s="23" t="s">
        <v>1728</v>
      </c>
    </row>
    <row r="352048" spans="4:4" x14ac:dyDescent="0.25">
      <c r="D352048" s="23" t="s">
        <v>1729</v>
      </c>
    </row>
    <row r="352049" spans="4:4" x14ac:dyDescent="0.25">
      <c r="D352049" s="23" t="s">
        <v>1730</v>
      </c>
    </row>
    <row r="352050" spans="4:4" x14ac:dyDescent="0.25">
      <c r="D352050" s="23" t="s">
        <v>1731</v>
      </c>
    </row>
    <row r="352051" spans="4:4" x14ac:dyDescent="0.25">
      <c r="D352051" s="23" t="s">
        <v>1732</v>
      </c>
    </row>
    <row r="352052" spans="4:4" x14ac:dyDescent="0.25">
      <c r="D352052" s="23" t="s">
        <v>1733</v>
      </c>
    </row>
    <row r="352053" spans="4:4" x14ac:dyDescent="0.25">
      <c r="D352053" s="23" t="s">
        <v>1734</v>
      </c>
    </row>
    <row r="352054" spans="4:4" x14ac:dyDescent="0.25">
      <c r="D352054" s="23" t="s">
        <v>1735</v>
      </c>
    </row>
    <row r="352055" spans="4:4" x14ac:dyDescent="0.25">
      <c r="D352055" s="23" t="s">
        <v>1736</v>
      </c>
    </row>
    <row r="352056" spans="4:4" x14ac:dyDescent="0.25">
      <c r="D352056" s="23" t="s">
        <v>1737</v>
      </c>
    </row>
    <row r="352057" spans="4:4" x14ac:dyDescent="0.25">
      <c r="D352057" s="23" t="s">
        <v>1738</v>
      </c>
    </row>
    <row r="352058" spans="4:4" x14ac:dyDescent="0.25">
      <c r="D352058" s="23" t="s">
        <v>1739</v>
      </c>
    </row>
    <row r="352059" spans="4:4" x14ac:dyDescent="0.25">
      <c r="D352059" s="23" t="s">
        <v>1740</v>
      </c>
    </row>
    <row r="352060" spans="4:4" x14ac:dyDescent="0.25">
      <c r="D352060" s="23" t="s">
        <v>1741</v>
      </c>
    </row>
    <row r="352061" spans="4:4" x14ac:dyDescent="0.25">
      <c r="D352061" s="23" t="s">
        <v>1742</v>
      </c>
    </row>
    <row r="352062" spans="4:4" x14ac:dyDescent="0.25">
      <c r="D352062" s="23" t="s">
        <v>1743</v>
      </c>
    </row>
    <row r="352063" spans="4:4" x14ac:dyDescent="0.25">
      <c r="D352063" s="23" t="s">
        <v>1744</v>
      </c>
    </row>
    <row r="352064" spans="4:4" x14ac:dyDescent="0.25">
      <c r="D352064" s="23" t="s">
        <v>1745</v>
      </c>
    </row>
    <row r="352065" spans="4:4" x14ac:dyDescent="0.25">
      <c r="D352065" s="23" t="s">
        <v>1746</v>
      </c>
    </row>
    <row r="352066" spans="4:4" x14ac:dyDescent="0.25">
      <c r="D352066" s="23" t="s">
        <v>1747</v>
      </c>
    </row>
    <row r="352067" spans="4:4" x14ac:dyDescent="0.25">
      <c r="D352067" s="23" t="s">
        <v>1748</v>
      </c>
    </row>
    <row r="352068" spans="4:4" x14ac:dyDescent="0.25">
      <c r="D352068" s="23" t="s">
        <v>1749</v>
      </c>
    </row>
    <row r="352069" spans="4:4" x14ac:dyDescent="0.25">
      <c r="D352069" s="23" t="s">
        <v>1750</v>
      </c>
    </row>
    <row r="352070" spans="4:4" x14ac:dyDescent="0.25">
      <c r="D352070" s="23" t="s">
        <v>1751</v>
      </c>
    </row>
    <row r="352071" spans="4:4" x14ac:dyDescent="0.25">
      <c r="D352071" s="23" t="s">
        <v>1752</v>
      </c>
    </row>
    <row r="352072" spans="4:4" x14ac:dyDescent="0.25">
      <c r="D352072" s="23" t="s">
        <v>1753</v>
      </c>
    </row>
    <row r="352073" spans="4:4" x14ac:dyDescent="0.25">
      <c r="D352073" s="23" t="s">
        <v>1754</v>
      </c>
    </row>
    <row r="352074" spans="4:4" x14ac:dyDescent="0.25">
      <c r="D352074" s="23" t="s">
        <v>1755</v>
      </c>
    </row>
    <row r="352075" spans="4:4" x14ac:dyDescent="0.25">
      <c r="D352075" s="23" t="s">
        <v>1756</v>
      </c>
    </row>
    <row r="352076" spans="4:4" x14ac:dyDescent="0.25">
      <c r="D352076" s="23" t="s">
        <v>1757</v>
      </c>
    </row>
    <row r="352077" spans="4:4" x14ac:dyDescent="0.25">
      <c r="D352077" s="23" t="s">
        <v>1758</v>
      </c>
    </row>
    <row r="352078" spans="4:4" x14ac:dyDescent="0.25">
      <c r="D352078" s="23" t="s">
        <v>1759</v>
      </c>
    </row>
    <row r="352079" spans="4:4" x14ac:dyDescent="0.25">
      <c r="D352079" s="23" t="s">
        <v>1760</v>
      </c>
    </row>
    <row r="352080" spans="4:4" x14ac:dyDescent="0.25">
      <c r="D352080" s="23" t="s">
        <v>1761</v>
      </c>
    </row>
    <row r="352081" spans="4:4" x14ac:dyDescent="0.25">
      <c r="D352081" s="23" t="s">
        <v>1762</v>
      </c>
    </row>
    <row r="352082" spans="4:4" x14ac:dyDescent="0.25">
      <c r="D352082" s="23" t="s">
        <v>1763</v>
      </c>
    </row>
    <row r="352083" spans="4:4" x14ac:dyDescent="0.25">
      <c r="D352083" s="23" t="s">
        <v>1764</v>
      </c>
    </row>
    <row r="352084" spans="4:4" x14ac:dyDescent="0.25">
      <c r="D352084" s="23" t="s">
        <v>1765</v>
      </c>
    </row>
    <row r="352085" spans="4:4" x14ac:dyDescent="0.25">
      <c r="D352085" s="23" t="s">
        <v>1766</v>
      </c>
    </row>
    <row r="352086" spans="4:4" x14ac:dyDescent="0.25">
      <c r="D352086" s="23" t="s">
        <v>1767</v>
      </c>
    </row>
    <row r="352087" spans="4:4" x14ac:dyDescent="0.25">
      <c r="D352087" s="23" t="s">
        <v>1768</v>
      </c>
    </row>
    <row r="352088" spans="4:4" x14ac:dyDescent="0.25">
      <c r="D352088" s="23" t="s">
        <v>1769</v>
      </c>
    </row>
    <row r="352089" spans="4:4" x14ac:dyDescent="0.25">
      <c r="D352089" s="23" t="s">
        <v>1770</v>
      </c>
    </row>
    <row r="352090" spans="4:4" x14ac:dyDescent="0.25">
      <c r="D352090" s="23" t="s">
        <v>1771</v>
      </c>
    </row>
    <row r="352091" spans="4:4" x14ac:dyDescent="0.25">
      <c r="D352091" s="23" t="s">
        <v>1772</v>
      </c>
    </row>
    <row r="352092" spans="4:4" x14ac:dyDescent="0.25">
      <c r="D352092" s="23" t="s">
        <v>1773</v>
      </c>
    </row>
    <row r="352093" spans="4:4" x14ac:dyDescent="0.25">
      <c r="D352093" s="23" t="s">
        <v>1774</v>
      </c>
    </row>
    <row r="352094" spans="4:4" x14ac:dyDescent="0.25">
      <c r="D352094" s="23" t="s">
        <v>1775</v>
      </c>
    </row>
    <row r="352095" spans="4:4" x14ac:dyDescent="0.25">
      <c r="D352095" s="23" t="s">
        <v>1776</v>
      </c>
    </row>
    <row r="352096" spans="4:4" x14ac:dyDescent="0.25">
      <c r="D352096" s="23" t="s">
        <v>1777</v>
      </c>
    </row>
    <row r="352097" spans="4:4" x14ac:dyDescent="0.25">
      <c r="D352097" s="23" t="s">
        <v>1778</v>
      </c>
    </row>
    <row r="352098" spans="4:4" x14ac:dyDescent="0.25">
      <c r="D352098" s="23" t="s">
        <v>1779</v>
      </c>
    </row>
    <row r="352099" spans="4:4" x14ac:dyDescent="0.25">
      <c r="D352099" s="23" t="s">
        <v>1780</v>
      </c>
    </row>
    <row r="352100" spans="4:4" x14ac:dyDescent="0.25">
      <c r="D352100" s="23" t="s">
        <v>1781</v>
      </c>
    </row>
    <row r="352101" spans="4:4" x14ac:dyDescent="0.25">
      <c r="D352101" s="23" t="s">
        <v>1782</v>
      </c>
    </row>
    <row r="352102" spans="4:4" x14ac:dyDescent="0.25">
      <c r="D352102" s="23" t="s">
        <v>1783</v>
      </c>
    </row>
    <row r="352103" spans="4:4" x14ac:dyDescent="0.25">
      <c r="D352103" s="23" t="s">
        <v>1784</v>
      </c>
    </row>
    <row r="352104" spans="4:4" x14ac:dyDescent="0.25">
      <c r="D352104" s="23" t="s">
        <v>1785</v>
      </c>
    </row>
    <row r="352105" spans="4:4" x14ac:dyDescent="0.25">
      <c r="D352105" s="23" t="s">
        <v>1786</v>
      </c>
    </row>
    <row r="352106" spans="4:4" x14ac:dyDescent="0.25">
      <c r="D352106" s="23" t="s">
        <v>1787</v>
      </c>
    </row>
    <row r="352107" spans="4:4" x14ac:dyDescent="0.25">
      <c r="D352107" s="23" t="s">
        <v>1788</v>
      </c>
    </row>
    <row r="352108" spans="4:4" x14ac:dyDescent="0.25">
      <c r="D352108" s="23" t="s">
        <v>1789</v>
      </c>
    </row>
    <row r="352109" spans="4:4" x14ac:dyDescent="0.25">
      <c r="D352109" s="23" t="s">
        <v>1790</v>
      </c>
    </row>
    <row r="352110" spans="4:4" x14ac:dyDescent="0.25">
      <c r="D352110" s="23" t="s">
        <v>1791</v>
      </c>
    </row>
    <row r="352111" spans="4:4" x14ac:dyDescent="0.25">
      <c r="D352111" s="23" t="s">
        <v>1792</v>
      </c>
    </row>
    <row r="352112" spans="4:4" x14ac:dyDescent="0.25">
      <c r="D352112" s="23" t="s">
        <v>1793</v>
      </c>
    </row>
    <row r="352113" spans="4:4" x14ac:dyDescent="0.25">
      <c r="D352113" s="23" t="s">
        <v>1794</v>
      </c>
    </row>
    <row r="352114" spans="4:4" x14ac:dyDescent="0.25">
      <c r="D352114" s="23" t="s">
        <v>1795</v>
      </c>
    </row>
    <row r="352115" spans="4:4" x14ac:dyDescent="0.25">
      <c r="D352115" s="23" t="s">
        <v>1796</v>
      </c>
    </row>
    <row r="352116" spans="4:4" x14ac:dyDescent="0.25">
      <c r="D352116" s="23" t="s">
        <v>1797</v>
      </c>
    </row>
    <row r="352117" spans="4:4" x14ac:dyDescent="0.25">
      <c r="D352117" s="23" t="s">
        <v>1798</v>
      </c>
    </row>
    <row r="352118" spans="4:4" x14ac:dyDescent="0.25">
      <c r="D352118" s="23" t="s">
        <v>1799</v>
      </c>
    </row>
    <row r="352119" spans="4:4" x14ac:dyDescent="0.25">
      <c r="D352119" s="23" t="s">
        <v>1800</v>
      </c>
    </row>
    <row r="352120" spans="4:4" x14ac:dyDescent="0.25">
      <c r="D352120" s="23" t="s">
        <v>1801</v>
      </c>
    </row>
    <row r="352121" spans="4:4" x14ac:dyDescent="0.25">
      <c r="D352121" s="23" t="s">
        <v>1802</v>
      </c>
    </row>
    <row r="352122" spans="4:4" x14ac:dyDescent="0.25">
      <c r="D352122" s="23" t="s">
        <v>1803</v>
      </c>
    </row>
    <row r="352123" spans="4:4" x14ac:dyDescent="0.25">
      <c r="D352123" s="23" t="s">
        <v>1804</v>
      </c>
    </row>
    <row r="352124" spans="4:4" x14ac:dyDescent="0.25">
      <c r="D352124" s="23" t="s">
        <v>1805</v>
      </c>
    </row>
    <row r="352125" spans="4:4" x14ac:dyDescent="0.25">
      <c r="D352125" s="23" t="s">
        <v>1806</v>
      </c>
    </row>
    <row r="352126" spans="4:4" x14ac:dyDescent="0.25">
      <c r="D352126" s="23" t="s">
        <v>1807</v>
      </c>
    </row>
    <row r="352127" spans="4:4" x14ac:dyDescent="0.25">
      <c r="D352127" s="23" t="s">
        <v>1808</v>
      </c>
    </row>
    <row r="352128" spans="4:4" x14ac:dyDescent="0.25">
      <c r="D352128" s="23" t="s">
        <v>1809</v>
      </c>
    </row>
    <row r="352129" spans="4:4" x14ac:dyDescent="0.25">
      <c r="D352129" s="23" t="s">
        <v>1810</v>
      </c>
    </row>
    <row r="352130" spans="4:4" x14ac:dyDescent="0.25">
      <c r="D352130" s="23" t="s">
        <v>1811</v>
      </c>
    </row>
    <row r="352131" spans="4:4" x14ac:dyDescent="0.25">
      <c r="D352131" s="23" t="s">
        <v>1812</v>
      </c>
    </row>
    <row r="352132" spans="4:4" x14ac:dyDescent="0.25">
      <c r="D352132" s="23" t="s">
        <v>1813</v>
      </c>
    </row>
    <row r="352133" spans="4:4" x14ac:dyDescent="0.25">
      <c r="D352133" s="23" t="s">
        <v>1814</v>
      </c>
    </row>
    <row r="352134" spans="4:4" x14ac:dyDescent="0.25">
      <c r="D352134" s="23" t="s">
        <v>1815</v>
      </c>
    </row>
    <row r="352135" spans="4:4" x14ac:dyDescent="0.25">
      <c r="D352135" s="23" t="s">
        <v>1816</v>
      </c>
    </row>
    <row r="352136" spans="4:4" x14ac:dyDescent="0.25">
      <c r="D352136" s="23" t="s">
        <v>1817</v>
      </c>
    </row>
    <row r="352137" spans="4:4" x14ac:dyDescent="0.25">
      <c r="D352137" s="23" t="s">
        <v>1818</v>
      </c>
    </row>
    <row r="352138" spans="4:4" x14ac:dyDescent="0.25">
      <c r="D352138" s="23" t="s">
        <v>1819</v>
      </c>
    </row>
    <row r="352139" spans="4:4" x14ac:dyDescent="0.25">
      <c r="D352139" s="23" t="s">
        <v>1820</v>
      </c>
    </row>
    <row r="352140" spans="4:4" x14ac:dyDescent="0.25">
      <c r="D352140" s="23" t="s">
        <v>1821</v>
      </c>
    </row>
    <row r="352141" spans="4:4" x14ac:dyDescent="0.25">
      <c r="D352141" s="23" t="s">
        <v>1822</v>
      </c>
    </row>
    <row r="352142" spans="4:4" x14ac:dyDescent="0.25">
      <c r="D352142" s="23" t="s">
        <v>1823</v>
      </c>
    </row>
    <row r="352143" spans="4:4" x14ac:dyDescent="0.25">
      <c r="D352143" s="23" t="s">
        <v>1824</v>
      </c>
    </row>
    <row r="352144" spans="4:4" x14ac:dyDescent="0.25">
      <c r="D352144" s="23" t="s">
        <v>1825</v>
      </c>
    </row>
    <row r="352145" spans="4:4" x14ac:dyDescent="0.25">
      <c r="D352145" s="23" t="s">
        <v>1826</v>
      </c>
    </row>
    <row r="352146" spans="4:4" x14ac:dyDescent="0.25">
      <c r="D352146" s="23" t="s">
        <v>1827</v>
      </c>
    </row>
    <row r="352147" spans="4:4" x14ac:dyDescent="0.25">
      <c r="D352147" s="23" t="s">
        <v>1828</v>
      </c>
    </row>
    <row r="352148" spans="4:4" x14ac:dyDescent="0.25">
      <c r="D352148" s="23" t="s">
        <v>1829</v>
      </c>
    </row>
    <row r="352149" spans="4:4" x14ac:dyDescent="0.25">
      <c r="D352149" s="23" t="s">
        <v>1830</v>
      </c>
    </row>
    <row r="352150" spans="4:4" x14ac:dyDescent="0.25">
      <c r="D352150" s="23" t="s">
        <v>1831</v>
      </c>
    </row>
    <row r="352151" spans="4:4" x14ac:dyDescent="0.25">
      <c r="D352151" s="23" t="s">
        <v>1832</v>
      </c>
    </row>
    <row r="352152" spans="4:4" x14ac:dyDescent="0.25">
      <c r="D352152" s="23" t="s">
        <v>1833</v>
      </c>
    </row>
    <row r="352153" spans="4:4" x14ac:dyDescent="0.25">
      <c r="D352153" s="23" t="s">
        <v>1834</v>
      </c>
    </row>
    <row r="352154" spans="4:4" x14ac:dyDescent="0.25">
      <c r="D352154" s="23" t="s">
        <v>1835</v>
      </c>
    </row>
    <row r="352155" spans="4:4" x14ac:dyDescent="0.25">
      <c r="D352155" s="23" t="s">
        <v>1836</v>
      </c>
    </row>
    <row r="352156" spans="4:4" x14ac:dyDescent="0.25">
      <c r="D352156" s="23" t="s">
        <v>1837</v>
      </c>
    </row>
    <row r="352157" spans="4:4" x14ac:dyDescent="0.25">
      <c r="D352157" s="23" t="s">
        <v>1838</v>
      </c>
    </row>
    <row r="352158" spans="4:4" x14ac:dyDescent="0.25">
      <c r="D352158" s="23" t="s">
        <v>1839</v>
      </c>
    </row>
    <row r="352159" spans="4:4" x14ac:dyDescent="0.25">
      <c r="D352159" s="23" t="s">
        <v>1840</v>
      </c>
    </row>
    <row r="352160" spans="4:4" x14ac:dyDescent="0.25">
      <c r="D352160" s="23" t="s">
        <v>1841</v>
      </c>
    </row>
    <row r="352161" spans="4:4" x14ac:dyDescent="0.25">
      <c r="D352161" s="23" t="s">
        <v>1842</v>
      </c>
    </row>
    <row r="352162" spans="4:4" x14ac:dyDescent="0.25">
      <c r="D352162" s="23" t="s">
        <v>1843</v>
      </c>
    </row>
    <row r="352163" spans="4:4" x14ac:dyDescent="0.25">
      <c r="D352163" s="23" t="s">
        <v>1844</v>
      </c>
    </row>
    <row r="352164" spans="4:4" x14ac:dyDescent="0.25">
      <c r="D352164" s="23" t="s">
        <v>1845</v>
      </c>
    </row>
    <row r="352165" spans="4:4" x14ac:dyDescent="0.25">
      <c r="D352165" s="23" t="s">
        <v>1846</v>
      </c>
    </row>
    <row r="352166" spans="4:4" x14ac:dyDescent="0.25">
      <c r="D352166" s="23" t="s">
        <v>1847</v>
      </c>
    </row>
    <row r="352167" spans="4:4" x14ac:dyDescent="0.25">
      <c r="D352167" s="23" t="s">
        <v>1848</v>
      </c>
    </row>
    <row r="352168" spans="4:4" x14ac:dyDescent="0.25">
      <c r="D352168" s="23" t="s">
        <v>1849</v>
      </c>
    </row>
    <row r="352169" spans="4:4" x14ac:dyDescent="0.25">
      <c r="D352169" s="23" t="s">
        <v>1850</v>
      </c>
    </row>
    <row r="352170" spans="4:4" x14ac:dyDescent="0.25">
      <c r="D352170" s="23" t="s">
        <v>1851</v>
      </c>
    </row>
    <row r="352171" spans="4:4" x14ac:dyDescent="0.25">
      <c r="D352171" s="23" t="s">
        <v>1852</v>
      </c>
    </row>
    <row r="352172" spans="4:4" x14ac:dyDescent="0.25">
      <c r="D352172" s="23" t="s">
        <v>1853</v>
      </c>
    </row>
  </sheetData>
  <mergeCells count="3">
    <mergeCell ref="D1:G1"/>
    <mergeCell ref="D2:G2"/>
    <mergeCell ref="B8:S8"/>
  </mergeCells>
  <dataValidations count="6">
    <dataValidation type="date" allowBlank="1" showInputMessage="1" errorTitle="Entrada no válida" error="Por favor escriba una fecha válida (AAAA/MM/DD)" promptTitle="Ingrese una fecha (AAAA/MM/DD)" prompt=" Relacione la fecha en que se dará inicio al proyecto. (FORMATO AAAA/MM/DD)" sqref="L11:L2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4">
      <formula1>$D$351002:$D$352159</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4">
      <formula1>$C$351002:$C$351009</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4">
      <formula1>$B$351002:$B$351011</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20"/>
  <sheetViews>
    <sheetView workbookViewId="0">
      <selection activeCell="B34" sqref="B34"/>
    </sheetView>
  </sheetViews>
  <sheetFormatPr baseColWidth="10" defaultColWidth="9.140625" defaultRowHeight="15" x14ac:dyDescent="0.25"/>
  <cols>
    <col min="2" max="2" width="58" customWidth="1"/>
    <col min="3" max="3" width="85" customWidth="1"/>
    <col min="4" max="4" width="94" customWidth="1"/>
    <col min="6" max="256" width="8" hidden="1"/>
  </cols>
  <sheetData>
    <row r="1" spans="1:7" x14ac:dyDescent="0.25">
      <c r="A1" s="23"/>
      <c r="B1" s="22" t="s">
        <v>0</v>
      </c>
      <c r="C1" s="22">
        <v>51</v>
      </c>
      <c r="D1" s="136" t="s">
        <v>1</v>
      </c>
      <c r="E1" s="137"/>
      <c r="F1" s="137"/>
      <c r="G1" s="137"/>
    </row>
    <row r="2" spans="1:7" x14ac:dyDescent="0.25">
      <c r="A2" s="23"/>
      <c r="B2" s="22" t="s">
        <v>2</v>
      </c>
      <c r="C2" s="22">
        <v>451</v>
      </c>
      <c r="D2" s="136" t="s">
        <v>2417</v>
      </c>
      <c r="E2" s="137"/>
      <c r="F2" s="137"/>
      <c r="G2" s="137"/>
    </row>
    <row r="3" spans="1:7" x14ac:dyDescent="0.25">
      <c r="A3" s="23"/>
      <c r="B3" s="22" t="s">
        <v>4</v>
      </c>
      <c r="C3" s="22">
        <v>1</v>
      </c>
      <c r="D3" s="23"/>
      <c r="E3" s="23"/>
      <c r="F3" s="23"/>
      <c r="G3" s="23"/>
    </row>
    <row r="4" spans="1:7" x14ac:dyDescent="0.25">
      <c r="A4" s="23"/>
      <c r="B4" s="22" t="s">
        <v>5</v>
      </c>
      <c r="C4" s="22">
        <v>113</v>
      </c>
      <c r="D4" s="23"/>
      <c r="E4" s="23"/>
      <c r="F4" s="23"/>
      <c r="G4" s="23"/>
    </row>
    <row r="5" spans="1:7" x14ac:dyDescent="0.25">
      <c r="A5" s="23"/>
      <c r="B5" s="22" t="s">
        <v>6</v>
      </c>
      <c r="C5" s="4">
        <v>42369</v>
      </c>
      <c r="D5" s="23"/>
      <c r="E5" s="23"/>
      <c r="F5" s="23"/>
      <c r="G5" s="23"/>
    </row>
    <row r="6" spans="1:7" x14ac:dyDescent="0.25">
      <c r="A6" s="23"/>
      <c r="B6" s="22" t="s">
        <v>7</v>
      </c>
      <c r="C6" s="22">
        <v>12</v>
      </c>
      <c r="D6" s="22" t="s">
        <v>8</v>
      </c>
      <c r="E6" s="23"/>
      <c r="F6" s="23"/>
      <c r="G6" s="23"/>
    </row>
    <row r="8" spans="1:7" x14ac:dyDescent="0.25">
      <c r="A8" s="22" t="s">
        <v>9</v>
      </c>
      <c r="B8" s="136" t="s">
        <v>2418</v>
      </c>
      <c r="C8" s="137"/>
      <c r="D8" s="137"/>
      <c r="E8" s="23"/>
      <c r="F8" s="23"/>
      <c r="G8" s="23"/>
    </row>
    <row r="9" spans="1:7" x14ac:dyDescent="0.25">
      <c r="A9" s="23"/>
      <c r="B9" s="23"/>
      <c r="C9" s="22">
        <v>4</v>
      </c>
      <c r="D9" s="22">
        <v>8</v>
      </c>
      <c r="E9" s="23"/>
      <c r="F9" s="23"/>
      <c r="G9" s="23"/>
    </row>
    <row r="10" spans="1:7" x14ac:dyDescent="0.25">
      <c r="A10" s="23"/>
      <c r="B10" s="23"/>
      <c r="C10" s="22" t="s">
        <v>2419</v>
      </c>
      <c r="D10" s="22" t="s">
        <v>2420</v>
      </c>
      <c r="E10" s="23"/>
      <c r="F10" s="23"/>
      <c r="G10" s="23"/>
    </row>
    <row r="11" spans="1:7" x14ac:dyDescent="0.25">
      <c r="A11" s="22">
        <v>10</v>
      </c>
      <c r="B11" s="23" t="s">
        <v>2421</v>
      </c>
      <c r="C11" s="3">
        <v>0</v>
      </c>
      <c r="D11" s="3">
        <v>0</v>
      </c>
      <c r="E11" s="23"/>
      <c r="F11" s="23"/>
      <c r="G11" s="23"/>
    </row>
    <row r="12" spans="1:7" x14ac:dyDescent="0.25">
      <c r="A12" s="22">
        <v>20</v>
      </c>
      <c r="B12" s="23" t="s">
        <v>2422</v>
      </c>
      <c r="C12" s="3">
        <v>0</v>
      </c>
      <c r="D12" s="3">
        <v>0</v>
      </c>
      <c r="E12" s="23"/>
      <c r="F12" s="23"/>
      <c r="G12" s="23"/>
    </row>
    <row r="13" spans="1:7" x14ac:dyDescent="0.25">
      <c r="A13" s="22">
        <v>30</v>
      </c>
      <c r="B13" s="23" t="s">
        <v>2423</v>
      </c>
      <c r="C13" s="3">
        <v>0</v>
      </c>
      <c r="D13" s="3">
        <v>0</v>
      </c>
      <c r="E13" s="23"/>
      <c r="F13" s="23"/>
      <c r="G13" s="23"/>
    </row>
    <row r="14" spans="1:7" x14ac:dyDescent="0.25">
      <c r="A14" s="22">
        <v>40</v>
      </c>
      <c r="B14" s="23" t="s">
        <v>2424</v>
      </c>
      <c r="C14" s="3">
        <v>0</v>
      </c>
      <c r="D14" s="3">
        <v>0</v>
      </c>
      <c r="E14" s="23"/>
      <c r="F14" s="23"/>
      <c r="G14" s="23"/>
    </row>
    <row r="15" spans="1:7" x14ac:dyDescent="0.25">
      <c r="A15" s="22">
        <v>50</v>
      </c>
      <c r="B15" s="23" t="s">
        <v>2425</v>
      </c>
      <c r="C15" s="23"/>
      <c r="D15" s="10"/>
      <c r="E15" s="23"/>
      <c r="F15" s="23"/>
      <c r="G15" s="23"/>
    </row>
    <row r="16" spans="1:7" x14ac:dyDescent="0.25">
      <c r="A16" s="22">
        <v>60</v>
      </c>
      <c r="B16" s="23" t="s">
        <v>2426</v>
      </c>
      <c r="C16" s="1" t="s">
        <v>2427</v>
      </c>
      <c r="D16" s="1" t="s">
        <v>2427</v>
      </c>
      <c r="E16" s="23"/>
      <c r="F16" s="23"/>
      <c r="G16" s="23"/>
    </row>
    <row r="17" spans="1:4" x14ac:dyDescent="0.25">
      <c r="A17" s="22">
        <v>70</v>
      </c>
      <c r="B17" s="23" t="s">
        <v>24</v>
      </c>
      <c r="C17" s="1" t="s">
        <v>2428</v>
      </c>
      <c r="D17" s="1" t="s">
        <v>2428</v>
      </c>
    </row>
    <row r="18" spans="1:4" x14ac:dyDescent="0.25">
      <c r="A18" s="22">
        <v>80</v>
      </c>
      <c r="B18" s="23" t="s">
        <v>24</v>
      </c>
      <c r="C18" s="1" t="s">
        <v>2429</v>
      </c>
      <c r="D18" s="1" t="s">
        <v>2430</v>
      </c>
    </row>
    <row r="19" spans="1:4" x14ac:dyDescent="0.25">
      <c r="A19" s="22">
        <v>90</v>
      </c>
      <c r="B19" s="23" t="s">
        <v>24</v>
      </c>
      <c r="C19" s="1" t="s">
        <v>2431</v>
      </c>
      <c r="D19" s="1" t="s">
        <v>2432</v>
      </c>
    </row>
    <row r="20" spans="1:4" x14ac:dyDescent="0.25">
      <c r="A20" s="22">
        <v>110</v>
      </c>
      <c r="B20" s="23" t="s">
        <v>24</v>
      </c>
      <c r="C20" s="1" t="s">
        <v>2433</v>
      </c>
      <c r="D20" s="1" t="s">
        <v>2434</v>
      </c>
    </row>
  </sheetData>
  <mergeCells count="3">
    <mergeCell ref="D1:G1"/>
    <mergeCell ref="D2:G2"/>
    <mergeCell ref="B8:D8"/>
  </mergeCells>
  <dataValidations count="8">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C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de la vigencia en la que se envía la información. (AÑO 2016)"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C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de la vigencia en la que se envía la información. (AÑO 2016)"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de la vigencia en la que se envía la información (AÑO 2016)."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C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de la vigencia en la que se envía la información. (AÑO 2016)." sqref="D14">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51616"/>
  <sheetViews>
    <sheetView workbookViewId="0">
      <selection activeCell="F29" sqref="F29"/>
    </sheetView>
  </sheetViews>
  <sheetFormatPr baseColWidth="10" defaultColWidth="9.140625" defaultRowHeight="15" x14ac:dyDescent="0.25"/>
  <cols>
    <col min="1" max="1" width="9.140625" style="8"/>
    <col min="2" max="2" width="21" style="8" customWidth="1"/>
    <col min="3" max="3" width="32" style="8" customWidth="1"/>
    <col min="4" max="4" width="19" style="8" customWidth="1"/>
    <col min="5" max="5" width="61" style="8" customWidth="1"/>
    <col min="6" max="6" width="63" style="8" customWidth="1"/>
    <col min="7" max="7" width="32" style="8" customWidth="1"/>
    <col min="8" max="16384" width="9.140625" style="8"/>
  </cols>
  <sheetData>
    <row r="1" spans="1:7" x14ac:dyDescent="0.25">
      <c r="A1" s="23"/>
      <c r="B1" s="25" t="s">
        <v>0</v>
      </c>
      <c r="C1" s="25">
        <v>51</v>
      </c>
      <c r="D1" s="146" t="s">
        <v>1</v>
      </c>
      <c r="E1" s="137"/>
      <c r="F1" s="137"/>
      <c r="G1" s="137"/>
    </row>
    <row r="2" spans="1:7" x14ac:dyDescent="0.25">
      <c r="A2" s="23"/>
      <c r="B2" s="25" t="s">
        <v>2</v>
      </c>
      <c r="C2" s="25">
        <v>450</v>
      </c>
      <c r="D2" s="146" t="s">
        <v>2435</v>
      </c>
      <c r="E2" s="137"/>
      <c r="F2" s="137"/>
      <c r="G2" s="137"/>
    </row>
    <row r="3" spans="1:7" x14ac:dyDescent="0.25">
      <c r="A3" s="23"/>
      <c r="B3" s="25" t="s">
        <v>4</v>
      </c>
      <c r="C3" s="25">
        <v>1</v>
      </c>
      <c r="D3" s="23"/>
      <c r="E3" s="23"/>
      <c r="F3" s="23"/>
      <c r="G3" s="23"/>
    </row>
    <row r="4" spans="1:7" x14ac:dyDescent="0.25">
      <c r="A4" s="23"/>
      <c r="B4" s="25" t="s">
        <v>5</v>
      </c>
      <c r="C4" s="25">
        <v>113</v>
      </c>
      <c r="D4" s="23"/>
      <c r="E4" s="23"/>
      <c r="F4" s="23"/>
      <c r="G4" s="23"/>
    </row>
    <row r="5" spans="1:7" x14ac:dyDescent="0.25">
      <c r="A5" s="23"/>
      <c r="B5" s="25" t="s">
        <v>6</v>
      </c>
      <c r="C5" s="26">
        <v>42369</v>
      </c>
      <c r="D5" s="23"/>
      <c r="E5" s="23"/>
      <c r="F5" s="23"/>
      <c r="G5" s="23"/>
    </row>
    <row r="6" spans="1:7" x14ac:dyDescent="0.25">
      <c r="A6" s="23"/>
      <c r="B6" s="25" t="s">
        <v>7</v>
      </c>
      <c r="C6" s="25">
        <v>12</v>
      </c>
      <c r="D6" s="25" t="s">
        <v>8</v>
      </c>
      <c r="E6" s="23"/>
      <c r="F6" s="23"/>
      <c r="G6" s="23"/>
    </row>
    <row r="8" spans="1:7" x14ac:dyDescent="0.25">
      <c r="A8" s="25" t="s">
        <v>9</v>
      </c>
      <c r="B8" s="146" t="s">
        <v>2436</v>
      </c>
      <c r="C8" s="137"/>
      <c r="D8" s="137"/>
      <c r="E8" s="137"/>
      <c r="F8" s="137"/>
      <c r="G8" s="137"/>
    </row>
    <row r="9" spans="1:7" x14ac:dyDescent="0.25">
      <c r="A9" s="23"/>
      <c r="B9" s="23"/>
      <c r="C9" s="25">
        <v>2</v>
      </c>
      <c r="D9" s="25">
        <v>3</v>
      </c>
      <c r="E9" s="25">
        <v>8</v>
      </c>
      <c r="F9" s="25">
        <v>12</v>
      </c>
      <c r="G9" s="25">
        <v>16</v>
      </c>
    </row>
    <row r="10" spans="1:7" x14ac:dyDescent="0.25">
      <c r="A10" s="23"/>
      <c r="B10" s="23"/>
      <c r="C10" s="25" t="s">
        <v>12</v>
      </c>
      <c r="D10" s="25" t="s">
        <v>13</v>
      </c>
      <c r="E10" s="25" t="s">
        <v>2437</v>
      </c>
      <c r="F10" s="25" t="s">
        <v>2438</v>
      </c>
      <c r="G10" s="25" t="s">
        <v>2439</v>
      </c>
    </row>
    <row r="11" spans="1:7" x14ac:dyDescent="0.25">
      <c r="A11" s="25">
        <v>1</v>
      </c>
      <c r="B11" s="23" t="s">
        <v>66</v>
      </c>
      <c r="C11" s="3" t="s">
        <v>56</v>
      </c>
      <c r="D11" s="3" t="s">
        <v>24</v>
      </c>
      <c r="E11" s="3" t="s">
        <v>2440</v>
      </c>
      <c r="F11" s="3">
        <v>2261969817</v>
      </c>
      <c r="G11" s="3" t="s">
        <v>2441</v>
      </c>
    </row>
    <row r="12" spans="1:7" x14ac:dyDescent="0.25">
      <c r="A12" s="25">
        <v>-1</v>
      </c>
      <c r="B12" s="23"/>
      <c r="C12" s="1" t="s">
        <v>24</v>
      </c>
      <c r="D12" s="1" t="s">
        <v>24</v>
      </c>
      <c r="E12" s="1" t="s">
        <v>24</v>
      </c>
      <c r="F12" s="1" t="s">
        <v>24</v>
      </c>
      <c r="G12" s="1" t="s">
        <v>24</v>
      </c>
    </row>
    <row r="13" spans="1:7" x14ac:dyDescent="0.25">
      <c r="A13" s="25">
        <v>999999</v>
      </c>
      <c r="B13" s="23" t="s">
        <v>68</v>
      </c>
      <c r="C13" s="1" t="s">
        <v>24</v>
      </c>
      <c r="D13" s="1" t="s">
        <v>24</v>
      </c>
      <c r="E13" s="1" t="s">
        <v>24</v>
      </c>
      <c r="F13" s="23"/>
      <c r="G13" s="1" t="s">
        <v>24</v>
      </c>
    </row>
    <row r="351003" spans="1:2" x14ac:dyDescent="0.25">
      <c r="A351003" s="23" t="s">
        <v>56</v>
      </c>
      <c r="B351003" s="23" t="s">
        <v>2442</v>
      </c>
    </row>
    <row r="351004" spans="1:2" x14ac:dyDescent="0.25">
      <c r="A351004" s="23" t="s">
        <v>26</v>
      </c>
      <c r="B351004" s="23" t="s">
        <v>2443</v>
      </c>
    </row>
    <row r="351005" spans="1:2" x14ac:dyDescent="0.25">
      <c r="A351005" s="23"/>
      <c r="B351005" s="23" t="s">
        <v>2444</v>
      </c>
    </row>
    <row r="351006" spans="1:2" x14ac:dyDescent="0.25">
      <c r="A351006" s="23"/>
      <c r="B351006" s="23" t="s">
        <v>2445</v>
      </c>
    </row>
    <row r="351007" spans="1:2" x14ac:dyDescent="0.25">
      <c r="A351007" s="23"/>
      <c r="B351007" s="23" t="s">
        <v>2446</v>
      </c>
    </row>
    <row r="351008" spans="1:2" x14ac:dyDescent="0.25">
      <c r="A351008" s="23"/>
      <c r="B351008" s="23" t="s">
        <v>2447</v>
      </c>
    </row>
    <row r="351009" spans="2:2" x14ac:dyDescent="0.25">
      <c r="B351009" s="23" t="s">
        <v>2448</v>
      </c>
    </row>
    <row r="351010" spans="2:2" x14ac:dyDescent="0.25">
      <c r="B351010" s="23" t="s">
        <v>2449</v>
      </c>
    </row>
    <row r="351011" spans="2:2" x14ac:dyDescent="0.25">
      <c r="B351011" s="23" t="s">
        <v>2450</v>
      </c>
    </row>
    <row r="351012" spans="2:2" x14ac:dyDescent="0.25">
      <c r="B351012" s="23" t="s">
        <v>2451</v>
      </c>
    </row>
    <row r="351013" spans="2:2" x14ac:dyDescent="0.25">
      <c r="B351013" s="23" t="s">
        <v>2452</v>
      </c>
    </row>
    <row r="351014" spans="2:2" x14ac:dyDescent="0.25">
      <c r="B351014" s="23" t="s">
        <v>2453</v>
      </c>
    </row>
    <row r="351015" spans="2:2" x14ac:dyDescent="0.25">
      <c r="B351015" s="23" t="s">
        <v>2454</v>
      </c>
    </row>
    <row r="351016" spans="2:2" x14ac:dyDescent="0.25">
      <c r="B351016" s="23" t="s">
        <v>2455</v>
      </c>
    </row>
    <row r="351017" spans="2:2" x14ac:dyDescent="0.25">
      <c r="B351017" s="23" t="s">
        <v>2456</v>
      </c>
    </row>
    <row r="351018" spans="2:2" x14ac:dyDescent="0.25">
      <c r="B351018" s="23" t="s">
        <v>2457</v>
      </c>
    </row>
    <row r="351019" spans="2:2" x14ac:dyDescent="0.25">
      <c r="B351019" s="23" t="s">
        <v>2458</v>
      </c>
    </row>
    <row r="351020" spans="2:2" x14ac:dyDescent="0.25">
      <c r="B351020" s="23" t="s">
        <v>2459</v>
      </c>
    </row>
    <row r="351021" spans="2:2" x14ac:dyDescent="0.25">
      <c r="B351021" s="23" t="s">
        <v>2460</v>
      </c>
    </row>
    <row r="351022" spans="2:2" x14ac:dyDescent="0.25">
      <c r="B351022" s="23" t="s">
        <v>2461</v>
      </c>
    </row>
    <row r="351023" spans="2:2" x14ac:dyDescent="0.25">
      <c r="B351023" s="23" t="s">
        <v>2462</v>
      </c>
    </row>
    <row r="351024" spans="2:2" x14ac:dyDescent="0.25">
      <c r="B351024" s="23" t="s">
        <v>2463</v>
      </c>
    </row>
    <row r="351025" spans="2:2" x14ac:dyDescent="0.25">
      <c r="B351025" s="23" t="s">
        <v>2464</v>
      </c>
    </row>
    <row r="351026" spans="2:2" x14ac:dyDescent="0.25">
      <c r="B351026" s="23" t="s">
        <v>2465</v>
      </c>
    </row>
    <row r="351027" spans="2:2" x14ac:dyDescent="0.25">
      <c r="B351027" s="23" t="s">
        <v>2466</v>
      </c>
    </row>
    <row r="351028" spans="2:2" x14ac:dyDescent="0.25">
      <c r="B351028" s="23" t="s">
        <v>2467</v>
      </c>
    </row>
    <row r="351029" spans="2:2" x14ac:dyDescent="0.25">
      <c r="B351029" s="23" t="s">
        <v>2468</v>
      </c>
    </row>
    <row r="351030" spans="2:2" x14ac:dyDescent="0.25">
      <c r="B351030" s="23" t="s">
        <v>2469</v>
      </c>
    </row>
    <row r="351031" spans="2:2" x14ac:dyDescent="0.25">
      <c r="B351031" s="23" t="s">
        <v>2470</v>
      </c>
    </row>
    <row r="351032" spans="2:2" x14ac:dyDescent="0.25">
      <c r="B351032" s="23" t="s">
        <v>2471</v>
      </c>
    </row>
    <row r="351033" spans="2:2" x14ac:dyDescent="0.25">
      <c r="B351033" s="23" t="s">
        <v>2472</v>
      </c>
    </row>
    <row r="351034" spans="2:2" x14ac:dyDescent="0.25">
      <c r="B351034" s="23" t="s">
        <v>2473</v>
      </c>
    </row>
    <row r="351035" spans="2:2" x14ac:dyDescent="0.25">
      <c r="B351035" s="23" t="s">
        <v>2474</v>
      </c>
    </row>
    <row r="351036" spans="2:2" x14ac:dyDescent="0.25">
      <c r="B351036" s="23" t="s">
        <v>2475</v>
      </c>
    </row>
    <row r="351037" spans="2:2" x14ac:dyDescent="0.25">
      <c r="B351037" s="23" t="s">
        <v>2476</v>
      </c>
    </row>
    <row r="351038" spans="2:2" x14ac:dyDescent="0.25">
      <c r="B351038" s="23" t="s">
        <v>2477</v>
      </c>
    </row>
    <row r="351039" spans="2:2" x14ac:dyDescent="0.25">
      <c r="B351039" s="23" t="s">
        <v>2478</v>
      </c>
    </row>
    <row r="351040" spans="2:2" x14ac:dyDescent="0.25">
      <c r="B351040" s="23" t="s">
        <v>2479</v>
      </c>
    </row>
    <row r="351041" spans="2:2" x14ac:dyDescent="0.25">
      <c r="B351041" s="23" t="s">
        <v>2480</v>
      </c>
    </row>
    <row r="351042" spans="2:2" x14ac:dyDescent="0.25">
      <c r="B351042" s="23" t="s">
        <v>2481</v>
      </c>
    </row>
    <row r="351043" spans="2:2" x14ac:dyDescent="0.25">
      <c r="B351043" s="23" t="s">
        <v>2482</v>
      </c>
    </row>
    <row r="351044" spans="2:2" x14ac:dyDescent="0.25">
      <c r="B351044" s="23" t="s">
        <v>2483</v>
      </c>
    </row>
    <row r="351045" spans="2:2" x14ac:dyDescent="0.25">
      <c r="B351045" s="23" t="s">
        <v>2484</v>
      </c>
    </row>
    <row r="351046" spans="2:2" x14ac:dyDescent="0.25">
      <c r="B351046" s="23" t="s">
        <v>2485</v>
      </c>
    </row>
    <row r="351047" spans="2:2" x14ac:dyDescent="0.25">
      <c r="B351047" s="23" t="s">
        <v>2486</v>
      </c>
    </row>
    <row r="351048" spans="2:2" x14ac:dyDescent="0.25">
      <c r="B351048" s="23" t="s">
        <v>2487</v>
      </c>
    </row>
    <row r="351049" spans="2:2" x14ac:dyDescent="0.25">
      <c r="B351049" s="23" t="s">
        <v>2488</v>
      </c>
    </row>
    <row r="351050" spans="2:2" x14ac:dyDescent="0.25">
      <c r="B351050" s="23" t="s">
        <v>2489</v>
      </c>
    </row>
    <row r="351051" spans="2:2" x14ac:dyDescent="0.25">
      <c r="B351051" s="23" t="s">
        <v>2490</v>
      </c>
    </row>
    <row r="351052" spans="2:2" x14ac:dyDescent="0.25">
      <c r="B351052" s="23" t="s">
        <v>2491</v>
      </c>
    </row>
    <row r="351053" spans="2:2" x14ac:dyDescent="0.25">
      <c r="B351053" s="23" t="s">
        <v>2492</v>
      </c>
    </row>
    <row r="351054" spans="2:2" x14ac:dyDescent="0.25">
      <c r="B351054" s="23" t="s">
        <v>2493</v>
      </c>
    </row>
    <row r="351055" spans="2:2" x14ac:dyDescent="0.25">
      <c r="B351055" s="23" t="s">
        <v>2494</v>
      </c>
    </row>
    <row r="351056" spans="2:2" x14ac:dyDescent="0.25">
      <c r="B351056" s="23" t="s">
        <v>2495</v>
      </c>
    </row>
    <row r="351057" spans="2:2" x14ac:dyDescent="0.25">
      <c r="B351057" s="23" t="s">
        <v>2496</v>
      </c>
    </row>
    <row r="351058" spans="2:2" x14ac:dyDescent="0.25">
      <c r="B351058" s="23" t="s">
        <v>2497</v>
      </c>
    </row>
    <row r="351059" spans="2:2" x14ac:dyDescent="0.25">
      <c r="B351059" s="23" t="s">
        <v>2498</v>
      </c>
    </row>
    <row r="351060" spans="2:2" x14ac:dyDescent="0.25">
      <c r="B351060" s="23" t="s">
        <v>2499</v>
      </c>
    </row>
    <row r="351061" spans="2:2" x14ac:dyDescent="0.25">
      <c r="B351061" s="23" t="s">
        <v>2500</v>
      </c>
    </row>
    <row r="351062" spans="2:2" x14ac:dyDescent="0.25">
      <c r="B351062" s="23" t="s">
        <v>2501</v>
      </c>
    </row>
    <row r="351063" spans="2:2" x14ac:dyDescent="0.25">
      <c r="B351063" s="23" t="s">
        <v>2502</v>
      </c>
    </row>
    <row r="351064" spans="2:2" x14ac:dyDescent="0.25">
      <c r="B351064" s="23" t="s">
        <v>2503</v>
      </c>
    </row>
    <row r="351065" spans="2:2" x14ac:dyDescent="0.25">
      <c r="B351065" s="23" t="s">
        <v>2504</v>
      </c>
    </row>
    <row r="351066" spans="2:2" x14ac:dyDescent="0.25">
      <c r="B351066" s="23" t="s">
        <v>2505</v>
      </c>
    </row>
    <row r="351067" spans="2:2" x14ac:dyDescent="0.25">
      <c r="B351067" s="23" t="s">
        <v>2506</v>
      </c>
    </row>
    <row r="351068" spans="2:2" x14ac:dyDescent="0.25">
      <c r="B351068" s="23" t="s">
        <v>2507</v>
      </c>
    </row>
    <row r="351069" spans="2:2" x14ac:dyDescent="0.25">
      <c r="B351069" s="23" t="s">
        <v>2508</v>
      </c>
    </row>
    <row r="351070" spans="2:2" x14ac:dyDescent="0.25">
      <c r="B351070" s="23" t="s">
        <v>2509</v>
      </c>
    </row>
    <row r="351071" spans="2:2" x14ac:dyDescent="0.25">
      <c r="B351071" s="23" t="s">
        <v>2510</v>
      </c>
    </row>
    <row r="351072" spans="2:2" x14ac:dyDescent="0.25">
      <c r="B351072" s="23" t="s">
        <v>2511</v>
      </c>
    </row>
    <row r="351073" spans="2:2" x14ac:dyDescent="0.25">
      <c r="B351073" s="23" t="s">
        <v>2512</v>
      </c>
    </row>
    <row r="351074" spans="2:2" x14ac:dyDescent="0.25">
      <c r="B351074" s="23" t="s">
        <v>2513</v>
      </c>
    </row>
    <row r="351075" spans="2:2" x14ac:dyDescent="0.25">
      <c r="B351075" s="23" t="s">
        <v>2514</v>
      </c>
    </row>
    <row r="351076" spans="2:2" x14ac:dyDescent="0.25">
      <c r="B351076" s="23" t="s">
        <v>2515</v>
      </c>
    </row>
    <row r="351077" spans="2:2" x14ac:dyDescent="0.25">
      <c r="B351077" s="23" t="s">
        <v>2516</v>
      </c>
    </row>
    <row r="351078" spans="2:2" x14ac:dyDescent="0.25">
      <c r="B351078" s="23" t="s">
        <v>2517</v>
      </c>
    </row>
    <row r="351079" spans="2:2" x14ac:dyDescent="0.25">
      <c r="B351079" s="23" t="s">
        <v>2518</v>
      </c>
    </row>
    <row r="351080" spans="2:2" x14ac:dyDescent="0.25">
      <c r="B351080" s="23" t="s">
        <v>2519</v>
      </c>
    </row>
    <row r="351081" spans="2:2" x14ac:dyDescent="0.25">
      <c r="B351081" s="23" t="s">
        <v>2520</v>
      </c>
    </row>
    <row r="351082" spans="2:2" x14ac:dyDescent="0.25">
      <c r="B351082" s="23" t="s">
        <v>2521</v>
      </c>
    </row>
    <row r="351083" spans="2:2" x14ac:dyDescent="0.25">
      <c r="B351083" s="23" t="s">
        <v>2522</v>
      </c>
    </row>
    <row r="351084" spans="2:2" x14ac:dyDescent="0.25">
      <c r="B351084" s="23" t="s">
        <v>2523</v>
      </c>
    </row>
    <row r="351085" spans="2:2" x14ac:dyDescent="0.25">
      <c r="B351085" s="23" t="s">
        <v>2524</v>
      </c>
    </row>
    <row r="351086" spans="2:2" x14ac:dyDescent="0.25">
      <c r="B351086" s="23" t="s">
        <v>2525</v>
      </c>
    </row>
    <row r="351087" spans="2:2" x14ac:dyDescent="0.25">
      <c r="B351087" s="23" t="s">
        <v>2526</v>
      </c>
    </row>
    <row r="351088" spans="2:2" x14ac:dyDescent="0.25">
      <c r="B351088" s="23" t="s">
        <v>2527</v>
      </c>
    </row>
    <row r="351089" spans="2:2" x14ac:dyDescent="0.25">
      <c r="B351089" s="23" t="s">
        <v>2528</v>
      </c>
    </row>
    <row r="351090" spans="2:2" x14ac:dyDescent="0.25">
      <c r="B351090" s="23" t="s">
        <v>2529</v>
      </c>
    </row>
    <row r="351091" spans="2:2" x14ac:dyDescent="0.25">
      <c r="B351091" s="23" t="s">
        <v>2530</v>
      </c>
    </row>
    <row r="351092" spans="2:2" x14ac:dyDescent="0.25">
      <c r="B351092" s="23" t="s">
        <v>2531</v>
      </c>
    </row>
    <row r="351093" spans="2:2" x14ac:dyDescent="0.25">
      <c r="B351093" s="23" t="s">
        <v>2532</v>
      </c>
    </row>
    <row r="351094" spans="2:2" x14ac:dyDescent="0.25">
      <c r="B351094" s="23" t="s">
        <v>2533</v>
      </c>
    </row>
    <row r="351095" spans="2:2" x14ac:dyDescent="0.25">
      <c r="B351095" s="23" t="s">
        <v>2534</v>
      </c>
    </row>
    <row r="351096" spans="2:2" x14ac:dyDescent="0.25">
      <c r="B351096" s="23" t="s">
        <v>2535</v>
      </c>
    </row>
    <row r="351097" spans="2:2" x14ac:dyDescent="0.25">
      <c r="B351097" s="23" t="s">
        <v>2536</v>
      </c>
    </row>
    <row r="351098" spans="2:2" x14ac:dyDescent="0.25">
      <c r="B351098" s="23" t="s">
        <v>2537</v>
      </c>
    </row>
    <row r="351099" spans="2:2" x14ac:dyDescent="0.25">
      <c r="B351099" s="23" t="s">
        <v>2538</v>
      </c>
    </row>
    <row r="351100" spans="2:2" x14ac:dyDescent="0.25">
      <c r="B351100" s="23" t="s">
        <v>2539</v>
      </c>
    </row>
    <row r="351101" spans="2:2" x14ac:dyDescent="0.25">
      <c r="B351101" s="23" t="s">
        <v>2540</v>
      </c>
    </row>
    <row r="351102" spans="2:2" x14ac:dyDescent="0.25">
      <c r="B351102" s="23" t="s">
        <v>2541</v>
      </c>
    </row>
    <row r="351103" spans="2:2" x14ac:dyDescent="0.25">
      <c r="B351103" s="23" t="s">
        <v>2542</v>
      </c>
    </row>
    <row r="351104" spans="2:2" x14ac:dyDescent="0.25">
      <c r="B351104" s="23" t="s">
        <v>2543</v>
      </c>
    </row>
    <row r="351105" spans="2:2" x14ac:dyDescent="0.25">
      <c r="B351105" s="23" t="s">
        <v>2544</v>
      </c>
    </row>
    <row r="351106" spans="2:2" x14ac:dyDescent="0.25">
      <c r="B351106" s="23" t="s">
        <v>2545</v>
      </c>
    </row>
    <row r="351107" spans="2:2" x14ac:dyDescent="0.25">
      <c r="B351107" s="23" t="s">
        <v>2546</v>
      </c>
    </row>
    <row r="351108" spans="2:2" x14ac:dyDescent="0.25">
      <c r="B351108" s="23" t="s">
        <v>2547</v>
      </c>
    </row>
    <row r="351109" spans="2:2" x14ac:dyDescent="0.25">
      <c r="B351109" s="23" t="s">
        <v>2548</v>
      </c>
    </row>
    <row r="351110" spans="2:2" x14ac:dyDescent="0.25">
      <c r="B351110" s="23" t="s">
        <v>2549</v>
      </c>
    </row>
    <row r="351111" spans="2:2" x14ac:dyDescent="0.25">
      <c r="B351111" s="23" t="s">
        <v>2550</v>
      </c>
    </row>
    <row r="351112" spans="2:2" x14ac:dyDescent="0.25">
      <c r="B351112" s="23" t="s">
        <v>2551</v>
      </c>
    </row>
    <row r="351113" spans="2:2" x14ac:dyDescent="0.25">
      <c r="B351113" s="23" t="s">
        <v>2552</v>
      </c>
    </row>
    <row r="351114" spans="2:2" x14ac:dyDescent="0.25">
      <c r="B351114" s="23" t="s">
        <v>2553</v>
      </c>
    </row>
    <row r="351115" spans="2:2" x14ac:dyDescent="0.25">
      <c r="B351115" s="23" t="s">
        <v>2554</v>
      </c>
    </row>
    <row r="351116" spans="2:2" x14ac:dyDescent="0.25">
      <c r="B351116" s="23" t="s">
        <v>2555</v>
      </c>
    </row>
    <row r="351117" spans="2:2" x14ac:dyDescent="0.25">
      <c r="B351117" s="23" t="s">
        <v>2556</v>
      </c>
    </row>
    <row r="351118" spans="2:2" x14ac:dyDescent="0.25">
      <c r="B351118" s="23" t="s">
        <v>2557</v>
      </c>
    </row>
    <row r="351119" spans="2:2" x14ac:dyDescent="0.25">
      <c r="B351119" s="23" t="s">
        <v>2558</v>
      </c>
    </row>
    <row r="351120" spans="2:2" x14ac:dyDescent="0.25">
      <c r="B351120" s="23" t="s">
        <v>2559</v>
      </c>
    </row>
    <row r="351121" spans="2:2" x14ac:dyDescent="0.25">
      <c r="B351121" s="23" t="s">
        <v>2560</v>
      </c>
    </row>
    <row r="351122" spans="2:2" x14ac:dyDescent="0.25">
      <c r="B351122" s="23" t="s">
        <v>2561</v>
      </c>
    </row>
    <row r="351123" spans="2:2" x14ac:dyDescent="0.25">
      <c r="B351123" s="23" t="s">
        <v>2562</v>
      </c>
    </row>
    <row r="351124" spans="2:2" x14ac:dyDescent="0.25">
      <c r="B351124" s="23" t="s">
        <v>2563</v>
      </c>
    </row>
    <row r="351125" spans="2:2" x14ac:dyDescent="0.25">
      <c r="B351125" s="23" t="s">
        <v>2564</v>
      </c>
    </row>
    <row r="351126" spans="2:2" x14ac:dyDescent="0.25">
      <c r="B351126" s="23" t="s">
        <v>2565</v>
      </c>
    </row>
    <row r="351127" spans="2:2" x14ac:dyDescent="0.25">
      <c r="B351127" s="23" t="s">
        <v>2566</v>
      </c>
    </row>
    <row r="351128" spans="2:2" x14ac:dyDescent="0.25">
      <c r="B351128" s="23" t="s">
        <v>2567</v>
      </c>
    </row>
    <row r="351129" spans="2:2" x14ac:dyDescent="0.25">
      <c r="B351129" s="23" t="s">
        <v>2568</v>
      </c>
    </row>
    <row r="351130" spans="2:2" x14ac:dyDescent="0.25">
      <c r="B351130" s="23" t="s">
        <v>2569</v>
      </c>
    </row>
    <row r="351131" spans="2:2" x14ac:dyDescent="0.25">
      <c r="B351131" s="23" t="s">
        <v>2570</v>
      </c>
    </row>
    <row r="351132" spans="2:2" x14ac:dyDescent="0.25">
      <c r="B351132" s="23" t="s">
        <v>2571</v>
      </c>
    </row>
    <row r="351133" spans="2:2" x14ac:dyDescent="0.25">
      <c r="B351133" s="23" t="s">
        <v>2572</v>
      </c>
    </row>
    <row r="351134" spans="2:2" x14ac:dyDescent="0.25">
      <c r="B351134" s="23" t="s">
        <v>2573</v>
      </c>
    </row>
    <row r="351135" spans="2:2" x14ac:dyDescent="0.25">
      <c r="B351135" s="23" t="s">
        <v>2574</v>
      </c>
    </row>
    <row r="351136" spans="2:2" x14ac:dyDescent="0.25">
      <c r="B351136" s="23" t="s">
        <v>2575</v>
      </c>
    </row>
    <row r="351137" spans="2:2" x14ac:dyDescent="0.25">
      <c r="B351137" s="23" t="s">
        <v>2576</v>
      </c>
    </row>
    <row r="351138" spans="2:2" x14ac:dyDescent="0.25">
      <c r="B351138" s="23" t="s">
        <v>2577</v>
      </c>
    </row>
    <row r="351139" spans="2:2" x14ac:dyDescent="0.25">
      <c r="B351139" s="23" t="s">
        <v>2578</v>
      </c>
    </row>
    <row r="351140" spans="2:2" x14ac:dyDescent="0.25">
      <c r="B351140" s="23" t="s">
        <v>2579</v>
      </c>
    </row>
    <row r="351141" spans="2:2" x14ac:dyDescent="0.25">
      <c r="B351141" s="23" t="s">
        <v>2580</v>
      </c>
    </row>
    <row r="351142" spans="2:2" x14ac:dyDescent="0.25">
      <c r="B351142" s="23" t="s">
        <v>2581</v>
      </c>
    </row>
    <row r="351143" spans="2:2" x14ac:dyDescent="0.25">
      <c r="B351143" s="23" t="s">
        <v>2582</v>
      </c>
    </row>
    <row r="351144" spans="2:2" x14ac:dyDescent="0.25">
      <c r="B351144" s="23" t="s">
        <v>2583</v>
      </c>
    </row>
    <row r="351145" spans="2:2" x14ac:dyDescent="0.25">
      <c r="B351145" s="23" t="s">
        <v>2584</v>
      </c>
    </row>
    <row r="351146" spans="2:2" x14ac:dyDescent="0.25">
      <c r="B351146" s="23" t="s">
        <v>2585</v>
      </c>
    </row>
    <row r="351147" spans="2:2" x14ac:dyDescent="0.25">
      <c r="B351147" s="23" t="s">
        <v>2586</v>
      </c>
    </row>
    <row r="351148" spans="2:2" x14ac:dyDescent="0.25">
      <c r="B351148" s="23" t="s">
        <v>2587</v>
      </c>
    </row>
    <row r="351149" spans="2:2" x14ac:dyDescent="0.25">
      <c r="B351149" s="23" t="s">
        <v>2588</v>
      </c>
    </row>
    <row r="351150" spans="2:2" x14ac:dyDescent="0.25">
      <c r="B351150" s="23" t="s">
        <v>2589</v>
      </c>
    </row>
    <row r="351151" spans="2:2" x14ac:dyDescent="0.25">
      <c r="B351151" s="23" t="s">
        <v>2590</v>
      </c>
    </row>
    <row r="351152" spans="2:2" x14ac:dyDescent="0.25">
      <c r="B351152" s="23" t="s">
        <v>2591</v>
      </c>
    </row>
    <row r="351153" spans="2:2" x14ac:dyDescent="0.25">
      <c r="B351153" s="23" t="s">
        <v>2592</v>
      </c>
    </row>
    <row r="351154" spans="2:2" x14ac:dyDescent="0.25">
      <c r="B351154" s="23" t="s">
        <v>2593</v>
      </c>
    </row>
    <row r="351155" spans="2:2" x14ac:dyDescent="0.25">
      <c r="B351155" s="23" t="s">
        <v>2594</v>
      </c>
    </row>
    <row r="351156" spans="2:2" x14ac:dyDescent="0.25">
      <c r="B351156" s="23" t="s">
        <v>2595</v>
      </c>
    </row>
    <row r="351157" spans="2:2" x14ac:dyDescent="0.25">
      <c r="B351157" s="23" t="s">
        <v>2596</v>
      </c>
    </row>
    <row r="351158" spans="2:2" x14ac:dyDescent="0.25">
      <c r="B351158" s="23" t="s">
        <v>2440</v>
      </c>
    </row>
    <row r="351159" spans="2:2" x14ac:dyDescent="0.25">
      <c r="B351159" s="23" t="s">
        <v>2597</v>
      </c>
    </row>
    <row r="351160" spans="2:2" x14ac:dyDescent="0.25">
      <c r="B351160" s="23" t="s">
        <v>2598</v>
      </c>
    </row>
    <row r="351161" spans="2:2" x14ac:dyDescent="0.25">
      <c r="B351161" s="23" t="s">
        <v>2599</v>
      </c>
    </row>
    <row r="351162" spans="2:2" x14ac:dyDescent="0.25">
      <c r="B351162" s="23" t="s">
        <v>2600</v>
      </c>
    </row>
    <row r="351163" spans="2:2" x14ac:dyDescent="0.25">
      <c r="B351163" s="23" t="s">
        <v>2601</v>
      </c>
    </row>
    <row r="351164" spans="2:2" x14ac:dyDescent="0.25">
      <c r="B351164" s="23" t="s">
        <v>2602</v>
      </c>
    </row>
    <row r="351165" spans="2:2" x14ac:dyDescent="0.25">
      <c r="B351165" s="23" t="s">
        <v>2603</v>
      </c>
    </row>
    <row r="351166" spans="2:2" x14ac:dyDescent="0.25">
      <c r="B351166" s="23" t="s">
        <v>2604</v>
      </c>
    </row>
    <row r="351167" spans="2:2" x14ac:dyDescent="0.25">
      <c r="B351167" s="23" t="s">
        <v>2605</v>
      </c>
    </row>
    <row r="351168" spans="2:2" x14ac:dyDescent="0.25">
      <c r="B351168" s="23" t="s">
        <v>2606</v>
      </c>
    </row>
    <row r="351169" spans="2:2" x14ac:dyDescent="0.25">
      <c r="B351169" s="23" t="s">
        <v>2607</v>
      </c>
    </row>
    <row r="351170" spans="2:2" x14ac:dyDescent="0.25">
      <c r="B351170" s="23" t="s">
        <v>2608</v>
      </c>
    </row>
    <row r="351171" spans="2:2" x14ac:dyDescent="0.25">
      <c r="B351171" s="23" t="s">
        <v>2609</v>
      </c>
    </row>
    <row r="351172" spans="2:2" x14ac:dyDescent="0.25">
      <c r="B351172" s="23" t="s">
        <v>2610</v>
      </c>
    </row>
    <row r="351173" spans="2:2" x14ac:dyDescent="0.25">
      <c r="B351173" s="23" t="s">
        <v>2611</v>
      </c>
    </row>
    <row r="351174" spans="2:2" x14ac:dyDescent="0.25">
      <c r="B351174" s="23" t="s">
        <v>2612</v>
      </c>
    </row>
    <row r="351175" spans="2:2" x14ac:dyDescent="0.25">
      <c r="B351175" s="23" t="s">
        <v>2613</v>
      </c>
    </row>
    <row r="351176" spans="2:2" x14ac:dyDescent="0.25">
      <c r="B351176" s="23" t="s">
        <v>2614</v>
      </c>
    </row>
    <row r="351177" spans="2:2" x14ac:dyDescent="0.25">
      <c r="B351177" s="23" t="s">
        <v>2615</v>
      </c>
    </row>
    <row r="351178" spans="2:2" x14ac:dyDescent="0.25">
      <c r="B351178" s="23" t="s">
        <v>2616</v>
      </c>
    </row>
    <row r="351179" spans="2:2" x14ac:dyDescent="0.25">
      <c r="B351179" s="23" t="s">
        <v>2617</v>
      </c>
    </row>
    <row r="351180" spans="2:2" x14ac:dyDescent="0.25">
      <c r="B351180" s="23" t="s">
        <v>2618</v>
      </c>
    </row>
    <row r="351181" spans="2:2" x14ac:dyDescent="0.25">
      <c r="B351181" s="23" t="s">
        <v>2619</v>
      </c>
    </row>
    <row r="351182" spans="2:2" x14ac:dyDescent="0.25">
      <c r="B351182" s="23" t="s">
        <v>2620</v>
      </c>
    </row>
    <row r="351183" spans="2:2" x14ac:dyDescent="0.25">
      <c r="B351183" s="23" t="s">
        <v>2621</v>
      </c>
    </row>
    <row r="351184" spans="2:2" x14ac:dyDescent="0.25">
      <c r="B351184" s="23" t="s">
        <v>2622</v>
      </c>
    </row>
    <row r="351185" spans="2:2" x14ac:dyDescent="0.25">
      <c r="B351185" s="23" t="s">
        <v>2623</v>
      </c>
    </row>
    <row r="351186" spans="2:2" x14ac:dyDescent="0.25">
      <c r="B351186" s="23" t="s">
        <v>2624</v>
      </c>
    </row>
    <row r="351187" spans="2:2" x14ac:dyDescent="0.25">
      <c r="B351187" s="23" t="s">
        <v>2625</v>
      </c>
    </row>
    <row r="351188" spans="2:2" x14ac:dyDescent="0.25">
      <c r="B351188" s="23" t="s">
        <v>2626</v>
      </c>
    </row>
    <row r="351189" spans="2:2" x14ac:dyDescent="0.25">
      <c r="B351189" s="23" t="s">
        <v>2627</v>
      </c>
    </row>
    <row r="351190" spans="2:2" x14ac:dyDescent="0.25">
      <c r="B351190" s="23" t="s">
        <v>2628</v>
      </c>
    </row>
    <row r="351191" spans="2:2" x14ac:dyDescent="0.25">
      <c r="B351191" s="23" t="s">
        <v>2629</v>
      </c>
    </row>
    <row r="351192" spans="2:2" x14ac:dyDescent="0.25">
      <c r="B351192" s="23" t="s">
        <v>2630</v>
      </c>
    </row>
    <row r="351193" spans="2:2" x14ac:dyDescent="0.25">
      <c r="B351193" s="23" t="s">
        <v>2631</v>
      </c>
    </row>
    <row r="351194" spans="2:2" x14ac:dyDescent="0.25">
      <c r="B351194" s="23" t="s">
        <v>2632</v>
      </c>
    </row>
    <row r="351195" spans="2:2" x14ac:dyDescent="0.25">
      <c r="B351195" s="23" t="s">
        <v>2633</v>
      </c>
    </row>
    <row r="351196" spans="2:2" x14ac:dyDescent="0.25">
      <c r="B351196" s="23" t="s">
        <v>2634</v>
      </c>
    </row>
    <row r="351197" spans="2:2" x14ac:dyDescent="0.25">
      <c r="B351197" s="23" t="s">
        <v>2635</v>
      </c>
    </row>
    <row r="351198" spans="2:2" x14ac:dyDescent="0.25">
      <c r="B351198" s="23" t="s">
        <v>2636</v>
      </c>
    </row>
    <row r="351199" spans="2:2" x14ac:dyDescent="0.25">
      <c r="B351199" s="23" t="s">
        <v>2637</v>
      </c>
    </row>
    <row r="351200" spans="2:2" x14ac:dyDescent="0.25">
      <c r="B351200" s="23" t="s">
        <v>2638</v>
      </c>
    </row>
    <row r="351201" spans="2:2" x14ac:dyDescent="0.25">
      <c r="B351201" s="23" t="s">
        <v>2639</v>
      </c>
    </row>
    <row r="351202" spans="2:2" x14ac:dyDescent="0.25">
      <c r="B351202" s="23" t="s">
        <v>2640</v>
      </c>
    </row>
    <row r="351203" spans="2:2" x14ac:dyDescent="0.25">
      <c r="B351203" s="23" t="s">
        <v>2641</v>
      </c>
    </row>
    <row r="351204" spans="2:2" x14ac:dyDescent="0.25">
      <c r="B351204" s="23" t="s">
        <v>2642</v>
      </c>
    </row>
    <row r="351205" spans="2:2" x14ac:dyDescent="0.25">
      <c r="B351205" s="23" t="s">
        <v>2643</v>
      </c>
    </row>
    <row r="351206" spans="2:2" x14ac:dyDescent="0.25">
      <c r="B351206" s="23" t="s">
        <v>2644</v>
      </c>
    </row>
    <row r="351207" spans="2:2" x14ac:dyDescent="0.25">
      <c r="B351207" s="23" t="s">
        <v>2645</v>
      </c>
    </row>
    <row r="351208" spans="2:2" x14ac:dyDescent="0.25">
      <c r="B351208" s="23" t="s">
        <v>2646</v>
      </c>
    </row>
    <row r="351209" spans="2:2" x14ac:dyDescent="0.25">
      <c r="B351209" s="23" t="s">
        <v>2647</v>
      </c>
    </row>
    <row r="351210" spans="2:2" x14ac:dyDescent="0.25">
      <c r="B351210" s="23" t="s">
        <v>2648</v>
      </c>
    </row>
    <row r="351211" spans="2:2" x14ac:dyDescent="0.25">
      <c r="B351211" s="23" t="s">
        <v>2649</v>
      </c>
    </row>
    <row r="351212" spans="2:2" x14ac:dyDescent="0.25">
      <c r="B351212" s="23" t="s">
        <v>2650</v>
      </c>
    </row>
    <row r="351213" spans="2:2" x14ac:dyDescent="0.25">
      <c r="B351213" s="23" t="s">
        <v>2651</v>
      </c>
    </row>
    <row r="351214" spans="2:2" x14ac:dyDescent="0.25">
      <c r="B351214" s="23" t="s">
        <v>2652</v>
      </c>
    </row>
    <row r="351215" spans="2:2" x14ac:dyDescent="0.25">
      <c r="B351215" s="23" t="s">
        <v>2653</v>
      </c>
    </row>
    <row r="351216" spans="2:2" x14ac:dyDescent="0.25">
      <c r="B351216" s="23" t="s">
        <v>2654</v>
      </c>
    </row>
    <row r="351217" spans="2:2" x14ac:dyDescent="0.25">
      <c r="B351217" s="23" t="s">
        <v>2655</v>
      </c>
    </row>
    <row r="351218" spans="2:2" x14ac:dyDescent="0.25">
      <c r="B351218" s="23" t="s">
        <v>2656</v>
      </c>
    </row>
    <row r="351219" spans="2:2" x14ac:dyDescent="0.25">
      <c r="B351219" s="23" t="s">
        <v>2657</v>
      </c>
    </row>
    <row r="351220" spans="2:2" x14ac:dyDescent="0.25">
      <c r="B351220" s="23" t="s">
        <v>2658</v>
      </c>
    </row>
    <row r="351221" spans="2:2" x14ac:dyDescent="0.25">
      <c r="B351221" s="23" t="s">
        <v>2659</v>
      </c>
    </row>
    <row r="351222" spans="2:2" x14ac:dyDescent="0.25">
      <c r="B351222" s="23" t="s">
        <v>2660</v>
      </c>
    </row>
    <row r="351223" spans="2:2" x14ac:dyDescent="0.25">
      <c r="B351223" s="23" t="s">
        <v>2661</v>
      </c>
    </row>
    <row r="351224" spans="2:2" x14ac:dyDescent="0.25">
      <c r="B351224" s="23" t="s">
        <v>2662</v>
      </c>
    </row>
    <row r="351225" spans="2:2" x14ac:dyDescent="0.25">
      <c r="B351225" s="23" t="s">
        <v>2663</v>
      </c>
    </row>
    <row r="351226" spans="2:2" x14ac:dyDescent="0.25">
      <c r="B351226" s="23" t="s">
        <v>2664</v>
      </c>
    </row>
    <row r="351227" spans="2:2" x14ac:dyDescent="0.25">
      <c r="B351227" s="23" t="s">
        <v>2665</v>
      </c>
    </row>
    <row r="351228" spans="2:2" x14ac:dyDescent="0.25">
      <c r="B351228" s="23" t="s">
        <v>2666</v>
      </c>
    </row>
    <row r="351229" spans="2:2" x14ac:dyDescent="0.25">
      <c r="B351229" s="23" t="s">
        <v>2667</v>
      </c>
    </row>
    <row r="351230" spans="2:2" x14ac:dyDescent="0.25">
      <c r="B351230" s="23" t="s">
        <v>2668</v>
      </c>
    </row>
    <row r="351231" spans="2:2" x14ac:dyDescent="0.25">
      <c r="B351231" s="23" t="s">
        <v>2669</v>
      </c>
    </row>
    <row r="351232" spans="2:2" x14ac:dyDescent="0.25">
      <c r="B351232" s="23" t="s">
        <v>2670</v>
      </c>
    </row>
    <row r="351233" spans="2:2" x14ac:dyDescent="0.25">
      <c r="B351233" s="23" t="s">
        <v>2671</v>
      </c>
    </row>
    <row r="351234" spans="2:2" x14ac:dyDescent="0.25">
      <c r="B351234" s="23" t="s">
        <v>2672</v>
      </c>
    </row>
    <row r="351235" spans="2:2" x14ac:dyDescent="0.25">
      <c r="B351235" s="23" t="s">
        <v>2673</v>
      </c>
    </row>
    <row r="351236" spans="2:2" x14ac:dyDescent="0.25">
      <c r="B351236" s="23" t="s">
        <v>2674</v>
      </c>
    </row>
    <row r="351237" spans="2:2" x14ac:dyDescent="0.25">
      <c r="B351237" s="23" t="s">
        <v>2675</v>
      </c>
    </row>
    <row r="351238" spans="2:2" x14ac:dyDescent="0.25">
      <c r="B351238" s="23" t="s">
        <v>2676</v>
      </c>
    </row>
    <row r="351239" spans="2:2" x14ac:dyDescent="0.25">
      <c r="B351239" s="23" t="s">
        <v>2677</v>
      </c>
    </row>
    <row r="351240" spans="2:2" x14ac:dyDescent="0.25">
      <c r="B351240" s="23" t="s">
        <v>2678</v>
      </c>
    </row>
    <row r="351241" spans="2:2" x14ac:dyDescent="0.25">
      <c r="B351241" s="23" t="s">
        <v>2679</v>
      </c>
    </row>
    <row r="351242" spans="2:2" x14ac:dyDescent="0.25">
      <c r="B351242" s="23" t="s">
        <v>2680</v>
      </c>
    </row>
    <row r="351243" spans="2:2" x14ac:dyDescent="0.25">
      <c r="B351243" s="23" t="s">
        <v>2681</v>
      </c>
    </row>
    <row r="351244" spans="2:2" x14ac:dyDescent="0.25">
      <c r="B351244" s="23" t="s">
        <v>2682</v>
      </c>
    </row>
    <row r="351245" spans="2:2" x14ac:dyDescent="0.25">
      <c r="B351245" s="23" t="s">
        <v>2683</v>
      </c>
    </row>
    <row r="351246" spans="2:2" x14ac:dyDescent="0.25">
      <c r="B351246" s="23" t="s">
        <v>2684</v>
      </c>
    </row>
    <row r="351247" spans="2:2" x14ac:dyDescent="0.25">
      <c r="B351247" s="23" t="s">
        <v>2685</v>
      </c>
    </row>
    <row r="351248" spans="2:2" x14ac:dyDescent="0.25">
      <c r="B351248" s="23" t="s">
        <v>2686</v>
      </c>
    </row>
    <row r="351249" spans="2:2" x14ac:dyDescent="0.25">
      <c r="B351249" s="23" t="s">
        <v>2687</v>
      </c>
    </row>
    <row r="351250" spans="2:2" x14ac:dyDescent="0.25">
      <c r="B351250" s="23" t="s">
        <v>2688</v>
      </c>
    </row>
    <row r="351251" spans="2:2" x14ac:dyDescent="0.25">
      <c r="B351251" s="23" t="s">
        <v>2689</v>
      </c>
    </row>
    <row r="351252" spans="2:2" x14ac:dyDescent="0.25">
      <c r="B351252" s="23" t="s">
        <v>2690</v>
      </c>
    </row>
    <row r="351253" spans="2:2" x14ac:dyDescent="0.25">
      <c r="B351253" s="23" t="s">
        <v>2691</v>
      </c>
    </row>
    <row r="351254" spans="2:2" x14ac:dyDescent="0.25">
      <c r="B351254" s="23" t="s">
        <v>2692</v>
      </c>
    </row>
    <row r="351255" spans="2:2" x14ac:dyDescent="0.25">
      <c r="B351255" s="23" t="s">
        <v>2693</v>
      </c>
    </row>
    <row r="351256" spans="2:2" x14ac:dyDescent="0.25">
      <c r="B351256" s="23" t="s">
        <v>2694</v>
      </c>
    </row>
    <row r="351257" spans="2:2" x14ac:dyDescent="0.25">
      <c r="B351257" s="23" t="s">
        <v>2695</v>
      </c>
    </row>
    <row r="351258" spans="2:2" x14ac:dyDescent="0.25">
      <c r="B351258" s="23" t="s">
        <v>2696</v>
      </c>
    </row>
    <row r="351259" spans="2:2" x14ac:dyDescent="0.25">
      <c r="B351259" s="23" t="s">
        <v>2697</v>
      </c>
    </row>
    <row r="351260" spans="2:2" x14ac:dyDescent="0.25">
      <c r="B351260" s="23" t="s">
        <v>2698</v>
      </c>
    </row>
    <row r="351261" spans="2:2" x14ac:dyDescent="0.25">
      <c r="B351261" s="23" t="s">
        <v>2699</v>
      </c>
    </row>
    <row r="351262" spans="2:2" x14ac:dyDescent="0.25">
      <c r="B351262" s="23" t="s">
        <v>2700</v>
      </c>
    </row>
    <row r="351263" spans="2:2" x14ac:dyDescent="0.25">
      <c r="B351263" s="23" t="s">
        <v>2701</v>
      </c>
    </row>
    <row r="351264" spans="2:2" x14ac:dyDescent="0.25">
      <c r="B351264" s="23" t="s">
        <v>2702</v>
      </c>
    </row>
    <row r="351265" spans="2:2" x14ac:dyDescent="0.25">
      <c r="B351265" s="23" t="s">
        <v>2703</v>
      </c>
    </row>
    <row r="351266" spans="2:2" x14ac:dyDescent="0.25">
      <c r="B351266" s="23" t="s">
        <v>2704</v>
      </c>
    </row>
    <row r="351267" spans="2:2" x14ac:dyDescent="0.25">
      <c r="B351267" s="23" t="s">
        <v>2705</v>
      </c>
    </row>
    <row r="351268" spans="2:2" x14ac:dyDescent="0.25">
      <c r="B351268" s="23" t="s">
        <v>2706</v>
      </c>
    </row>
    <row r="351269" spans="2:2" x14ac:dyDescent="0.25">
      <c r="B351269" s="23" t="s">
        <v>2707</v>
      </c>
    </row>
    <row r="351270" spans="2:2" x14ac:dyDescent="0.25">
      <c r="B351270" s="23" t="s">
        <v>2708</v>
      </c>
    </row>
    <row r="351271" spans="2:2" x14ac:dyDescent="0.25">
      <c r="B351271" s="23" t="s">
        <v>2709</v>
      </c>
    </row>
    <row r="351272" spans="2:2" x14ac:dyDescent="0.25">
      <c r="B351272" s="23" t="s">
        <v>2710</v>
      </c>
    </row>
    <row r="351273" spans="2:2" x14ac:dyDescent="0.25">
      <c r="B351273" s="23" t="s">
        <v>2711</v>
      </c>
    </row>
    <row r="351274" spans="2:2" x14ac:dyDescent="0.25">
      <c r="B351274" s="23" t="s">
        <v>2712</v>
      </c>
    </row>
    <row r="351275" spans="2:2" x14ac:dyDescent="0.25">
      <c r="B351275" s="23" t="s">
        <v>2713</v>
      </c>
    </row>
    <row r="351276" spans="2:2" x14ac:dyDescent="0.25">
      <c r="B351276" s="23" t="s">
        <v>2714</v>
      </c>
    </row>
    <row r="351277" spans="2:2" x14ac:dyDescent="0.25">
      <c r="B351277" s="23" t="s">
        <v>2715</v>
      </c>
    </row>
    <row r="351278" spans="2:2" x14ac:dyDescent="0.25">
      <c r="B351278" s="23" t="s">
        <v>2716</v>
      </c>
    </row>
    <row r="351279" spans="2:2" x14ac:dyDescent="0.25">
      <c r="B351279" s="23" t="s">
        <v>2717</v>
      </c>
    </row>
    <row r="351280" spans="2:2" x14ac:dyDescent="0.25">
      <c r="B351280" s="23" t="s">
        <v>2718</v>
      </c>
    </row>
    <row r="351281" spans="2:2" x14ac:dyDescent="0.25">
      <c r="B351281" s="23" t="s">
        <v>2719</v>
      </c>
    </row>
    <row r="351282" spans="2:2" x14ac:dyDescent="0.25">
      <c r="B351282" s="23" t="s">
        <v>2720</v>
      </c>
    </row>
    <row r="351283" spans="2:2" x14ac:dyDescent="0.25">
      <c r="B351283" s="23" t="s">
        <v>2721</v>
      </c>
    </row>
    <row r="351284" spans="2:2" x14ac:dyDescent="0.25">
      <c r="B351284" s="23" t="s">
        <v>2722</v>
      </c>
    </row>
    <row r="351285" spans="2:2" x14ac:dyDescent="0.25">
      <c r="B351285" s="23" t="s">
        <v>2723</v>
      </c>
    </row>
    <row r="351286" spans="2:2" x14ac:dyDescent="0.25">
      <c r="B351286" s="23" t="s">
        <v>2724</v>
      </c>
    </row>
    <row r="351287" spans="2:2" x14ac:dyDescent="0.25">
      <c r="B351287" s="23" t="s">
        <v>2725</v>
      </c>
    </row>
    <row r="351288" spans="2:2" x14ac:dyDescent="0.25">
      <c r="B351288" s="23" t="s">
        <v>2726</v>
      </c>
    </row>
    <row r="351289" spans="2:2" x14ac:dyDescent="0.25">
      <c r="B351289" s="23" t="s">
        <v>2727</v>
      </c>
    </row>
    <row r="351290" spans="2:2" x14ac:dyDescent="0.25">
      <c r="B351290" s="23" t="s">
        <v>2728</v>
      </c>
    </row>
    <row r="351291" spans="2:2" x14ac:dyDescent="0.25">
      <c r="B351291" s="23" t="s">
        <v>2729</v>
      </c>
    </row>
    <row r="351292" spans="2:2" x14ac:dyDescent="0.25">
      <c r="B351292" s="23" t="s">
        <v>2730</v>
      </c>
    </row>
    <row r="351293" spans="2:2" x14ac:dyDescent="0.25">
      <c r="B351293" s="23" t="s">
        <v>2731</v>
      </c>
    </row>
    <row r="351294" spans="2:2" x14ac:dyDescent="0.25">
      <c r="B351294" s="23" t="s">
        <v>2732</v>
      </c>
    </row>
    <row r="351295" spans="2:2" x14ac:dyDescent="0.25">
      <c r="B351295" s="23" t="s">
        <v>2733</v>
      </c>
    </row>
    <row r="351296" spans="2:2" x14ac:dyDescent="0.25">
      <c r="B351296" s="23" t="s">
        <v>2734</v>
      </c>
    </row>
    <row r="351297" spans="2:2" x14ac:dyDescent="0.25">
      <c r="B351297" s="23" t="s">
        <v>2735</v>
      </c>
    </row>
    <row r="351298" spans="2:2" x14ac:dyDescent="0.25">
      <c r="B351298" s="23" t="s">
        <v>2736</v>
      </c>
    </row>
    <row r="351299" spans="2:2" x14ac:dyDescent="0.25">
      <c r="B351299" s="23" t="s">
        <v>2737</v>
      </c>
    </row>
    <row r="351300" spans="2:2" x14ac:dyDescent="0.25">
      <c r="B351300" s="23" t="s">
        <v>2738</v>
      </c>
    </row>
    <row r="351301" spans="2:2" x14ac:dyDescent="0.25">
      <c r="B351301" s="23" t="s">
        <v>2739</v>
      </c>
    </row>
    <row r="351302" spans="2:2" x14ac:dyDescent="0.25">
      <c r="B351302" s="23" t="s">
        <v>2740</v>
      </c>
    </row>
    <row r="351303" spans="2:2" x14ac:dyDescent="0.25">
      <c r="B351303" s="23" t="s">
        <v>2741</v>
      </c>
    </row>
    <row r="351304" spans="2:2" x14ac:dyDescent="0.25">
      <c r="B351304" s="23" t="s">
        <v>2742</v>
      </c>
    </row>
    <row r="351305" spans="2:2" x14ac:dyDescent="0.25">
      <c r="B351305" s="23" t="s">
        <v>2743</v>
      </c>
    </row>
    <row r="351306" spans="2:2" x14ac:dyDescent="0.25">
      <c r="B351306" s="23" t="s">
        <v>2744</v>
      </c>
    </row>
    <row r="351307" spans="2:2" x14ac:dyDescent="0.25">
      <c r="B351307" s="23" t="s">
        <v>2745</v>
      </c>
    </row>
    <row r="351308" spans="2:2" x14ac:dyDescent="0.25">
      <c r="B351308" s="23" t="s">
        <v>2746</v>
      </c>
    </row>
    <row r="351309" spans="2:2" x14ac:dyDescent="0.25">
      <c r="B351309" s="23" t="s">
        <v>2747</v>
      </c>
    </row>
    <row r="351310" spans="2:2" x14ac:dyDescent="0.25">
      <c r="B351310" s="23" t="s">
        <v>2748</v>
      </c>
    </row>
    <row r="351311" spans="2:2" x14ac:dyDescent="0.25">
      <c r="B351311" s="23" t="s">
        <v>2749</v>
      </c>
    </row>
    <row r="351312" spans="2:2" x14ac:dyDescent="0.25">
      <c r="B351312" s="23" t="s">
        <v>2750</v>
      </c>
    </row>
    <row r="351313" spans="2:2" x14ac:dyDescent="0.25">
      <c r="B351313" s="23" t="s">
        <v>2751</v>
      </c>
    </row>
    <row r="351314" spans="2:2" x14ac:dyDescent="0.25">
      <c r="B351314" s="23" t="s">
        <v>2752</v>
      </c>
    </row>
    <row r="351315" spans="2:2" x14ac:dyDescent="0.25">
      <c r="B351315" s="23" t="s">
        <v>2753</v>
      </c>
    </row>
    <row r="351316" spans="2:2" x14ac:dyDescent="0.25">
      <c r="B351316" s="23" t="s">
        <v>2754</v>
      </c>
    </row>
    <row r="351317" spans="2:2" x14ac:dyDescent="0.25">
      <c r="B351317" s="23" t="s">
        <v>2755</v>
      </c>
    </row>
    <row r="351318" spans="2:2" x14ac:dyDescent="0.25">
      <c r="B351318" s="23" t="s">
        <v>2756</v>
      </c>
    </row>
    <row r="351319" spans="2:2" x14ac:dyDescent="0.25">
      <c r="B351319" s="23" t="s">
        <v>2757</v>
      </c>
    </row>
    <row r="351320" spans="2:2" x14ac:dyDescent="0.25">
      <c r="B351320" s="23" t="s">
        <v>2758</v>
      </c>
    </row>
    <row r="351321" spans="2:2" x14ac:dyDescent="0.25">
      <c r="B351321" s="23" t="s">
        <v>2759</v>
      </c>
    </row>
    <row r="351322" spans="2:2" x14ac:dyDescent="0.25">
      <c r="B351322" s="23" t="s">
        <v>2760</v>
      </c>
    </row>
    <row r="351323" spans="2:2" x14ac:dyDescent="0.25">
      <c r="B351323" s="23" t="s">
        <v>2761</v>
      </c>
    </row>
    <row r="351324" spans="2:2" x14ac:dyDescent="0.25">
      <c r="B351324" s="23" t="s">
        <v>2762</v>
      </c>
    </row>
    <row r="351325" spans="2:2" x14ac:dyDescent="0.25">
      <c r="B351325" s="23" t="s">
        <v>2763</v>
      </c>
    </row>
    <row r="351326" spans="2:2" x14ac:dyDescent="0.25">
      <c r="B351326" s="23" t="s">
        <v>2764</v>
      </c>
    </row>
    <row r="351327" spans="2:2" x14ac:dyDescent="0.25">
      <c r="B351327" s="23" t="s">
        <v>2765</v>
      </c>
    </row>
    <row r="351328" spans="2:2" x14ac:dyDescent="0.25">
      <c r="B351328" s="23" t="s">
        <v>2766</v>
      </c>
    </row>
    <row r="351329" spans="2:2" x14ac:dyDescent="0.25">
      <c r="B351329" s="23" t="s">
        <v>2767</v>
      </c>
    </row>
    <row r="351330" spans="2:2" x14ac:dyDescent="0.25">
      <c r="B351330" s="23" t="s">
        <v>2768</v>
      </c>
    </row>
    <row r="351331" spans="2:2" x14ac:dyDescent="0.25">
      <c r="B351331" s="23" t="s">
        <v>2769</v>
      </c>
    </row>
    <row r="351332" spans="2:2" x14ac:dyDescent="0.25">
      <c r="B351332" s="23" t="s">
        <v>2770</v>
      </c>
    </row>
    <row r="351333" spans="2:2" x14ac:dyDescent="0.25">
      <c r="B351333" s="23" t="s">
        <v>2771</v>
      </c>
    </row>
    <row r="351334" spans="2:2" x14ac:dyDescent="0.25">
      <c r="B351334" s="23" t="s">
        <v>2772</v>
      </c>
    </row>
    <row r="351335" spans="2:2" x14ac:dyDescent="0.25">
      <c r="B351335" s="23" t="s">
        <v>2773</v>
      </c>
    </row>
    <row r="351336" spans="2:2" x14ac:dyDescent="0.25">
      <c r="B351336" s="23" t="s">
        <v>2774</v>
      </c>
    </row>
    <row r="351337" spans="2:2" x14ac:dyDescent="0.25">
      <c r="B351337" s="23" t="s">
        <v>2775</v>
      </c>
    </row>
    <row r="351338" spans="2:2" x14ac:dyDescent="0.25">
      <c r="B351338" s="23" t="s">
        <v>2776</v>
      </c>
    </row>
    <row r="351339" spans="2:2" x14ac:dyDescent="0.25">
      <c r="B351339" s="23" t="s">
        <v>2777</v>
      </c>
    </row>
    <row r="351340" spans="2:2" x14ac:dyDescent="0.25">
      <c r="B351340" s="23" t="s">
        <v>2778</v>
      </c>
    </row>
    <row r="351341" spans="2:2" x14ac:dyDescent="0.25">
      <c r="B351341" s="23" t="s">
        <v>2779</v>
      </c>
    </row>
    <row r="351342" spans="2:2" x14ac:dyDescent="0.25">
      <c r="B351342" s="23" t="s">
        <v>2780</v>
      </c>
    </row>
    <row r="351343" spans="2:2" x14ac:dyDescent="0.25">
      <c r="B351343" s="23" t="s">
        <v>2781</v>
      </c>
    </row>
    <row r="351344" spans="2:2" x14ac:dyDescent="0.25">
      <c r="B351344" s="23" t="s">
        <v>2782</v>
      </c>
    </row>
    <row r="351345" spans="2:2" x14ac:dyDescent="0.25">
      <c r="B351345" s="23" t="s">
        <v>2783</v>
      </c>
    </row>
    <row r="351346" spans="2:2" x14ac:dyDescent="0.25">
      <c r="B351346" s="23" t="s">
        <v>2784</v>
      </c>
    </row>
    <row r="351347" spans="2:2" x14ac:dyDescent="0.25">
      <c r="B351347" s="23" t="s">
        <v>2785</v>
      </c>
    </row>
    <row r="351348" spans="2:2" x14ac:dyDescent="0.25">
      <c r="B351348" s="23" t="s">
        <v>2786</v>
      </c>
    </row>
    <row r="351349" spans="2:2" x14ac:dyDescent="0.25">
      <c r="B351349" s="23" t="s">
        <v>2787</v>
      </c>
    </row>
    <row r="351350" spans="2:2" x14ac:dyDescent="0.25">
      <c r="B351350" s="23" t="s">
        <v>2788</v>
      </c>
    </row>
    <row r="351351" spans="2:2" x14ac:dyDescent="0.25">
      <c r="B351351" s="23" t="s">
        <v>2789</v>
      </c>
    </row>
    <row r="351352" spans="2:2" x14ac:dyDescent="0.25">
      <c r="B351352" s="23" t="s">
        <v>2790</v>
      </c>
    </row>
    <row r="351353" spans="2:2" x14ac:dyDescent="0.25">
      <c r="B351353" s="23" t="s">
        <v>2791</v>
      </c>
    </row>
    <row r="351354" spans="2:2" x14ac:dyDescent="0.25">
      <c r="B351354" s="23" t="s">
        <v>2792</v>
      </c>
    </row>
    <row r="351355" spans="2:2" x14ac:dyDescent="0.25">
      <c r="B351355" s="23" t="s">
        <v>2793</v>
      </c>
    </row>
    <row r="351356" spans="2:2" x14ac:dyDescent="0.25">
      <c r="B351356" s="23" t="s">
        <v>2794</v>
      </c>
    </row>
    <row r="351357" spans="2:2" x14ac:dyDescent="0.25">
      <c r="B351357" s="23" t="s">
        <v>2795</v>
      </c>
    </row>
    <row r="351358" spans="2:2" x14ac:dyDescent="0.25">
      <c r="B351358" s="23" t="s">
        <v>2796</v>
      </c>
    </row>
    <row r="351359" spans="2:2" x14ac:dyDescent="0.25">
      <c r="B351359" s="23" t="s">
        <v>2797</v>
      </c>
    </row>
    <row r="351360" spans="2:2" x14ac:dyDescent="0.25">
      <c r="B351360" s="23" t="s">
        <v>2798</v>
      </c>
    </row>
    <row r="351361" spans="2:2" x14ac:dyDescent="0.25">
      <c r="B351361" s="23" t="s">
        <v>2799</v>
      </c>
    </row>
    <row r="351362" spans="2:2" x14ac:dyDescent="0.25">
      <c r="B351362" s="23" t="s">
        <v>2800</v>
      </c>
    </row>
    <row r="351363" spans="2:2" x14ac:dyDescent="0.25">
      <c r="B351363" s="23" t="s">
        <v>2801</v>
      </c>
    </row>
    <row r="351364" spans="2:2" x14ac:dyDescent="0.25">
      <c r="B351364" s="23" t="s">
        <v>2802</v>
      </c>
    </row>
    <row r="351365" spans="2:2" x14ac:dyDescent="0.25">
      <c r="B351365" s="23" t="s">
        <v>2803</v>
      </c>
    </row>
    <row r="351366" spans="2:2" x14ac:dyDescent="0.25">
      <c r="B351366" s="23" t="s">
        <v>2804</v>
      </c>
    </row>
    <row r="351367" spans="2:2" x14ac:dyDescent="0.25">
      <c r="B351367" s="23" t="s">
        <v>2805</v>
      </c>
    </row>
    <row r="351368" spans="2:2" x14ac:dyDescent="0.25">
      <c r="B351368" s="23" t="s">
        <v>2806</v>
      </c>
    </row>
    <row r="351369" spans="2:2" x14ac:dyDescent="0.25">
      <c r="B351369" s="23" t="s">
        <v>2807</v>
      </c>
    </row>
    <row r="351370" spans="2:2" x14ac:dyDescent="0.25">
      <c r="B351370" s="23" t="s">
        <v>2808</v>
      </c>
    </row>
    <row r="351371" spans="2:2" x14ac:dyDescent="0.25">
      <c r="B351371" s="23" t="s">
        <v>2809</v>
      </c>
    </row>
    <row r="351372" spans="2:2" x14ac:dyDescent="0.25">
      <c r="B351372" s="23" t="s">
        <v>2810</v>
      </c>
    </row>
    <row r="351373" spans="2:2" x14ac:dyDescent="0.25">
      <c r="B351373" s="23" t="s">
        <v>2811</v>
      </c>
    </row>
    <row r="351374" spans="2:2" x14ac:dyDescent="0.25">
      <c r="B351374" s="23" t="s">
        <v>2812</v>
      </c>
    </row>
    <row r="351375" spans="2:2" x14ac:dyDescent="0.25">
      <c r="B351375" s="23" t="s">
        <v>2813</v>
      </c>
    </row>
    <row r="351376" spans="2:2" x14ac:dyDescent="0.25">
      <c r="B351376" s="23" t="s">
        <v>2814</v>
      </c>
    </row>
    <row r="351377" spans="2:2" x14ac:dyDescent="0.25">
      <c r="B351377" s="23" t="s">
        <v>2815</v>
      </c>
    </row>
    <row r="351378" spans="2:2" x14ac:dyDescent="0.25">
      <c r="B351378" s="23" t="s">
        <v>2816</v>
      </c>
    </row>
    <row r="351379" spans="2:2" x14ac:dyDescent="0.25">
      <c r="B351379" s="23" t="s">
        <v>2817</v>
      </c>
    </row>
    <row r="351380" spans="2:2" x14ac:dyDescent="0.25">
      <c r="B351380" s="23" t="s">
        <v>2818</v>
      </c>
    </row>
    <row r="351381" spans="2:2" x14ac:dyDescent="0.25">
      <c r="B351381" s="23" t="s">
        <v>2819</v>
      </c>
    </row>
    <row r="351382" spans="2:2" x14ac:dyDescent="0.25">
      <c r="B351382" s="23" t="s">
        <v>2820</v>
      </c>
    </row>
    <row r="351383" spans="2:2" x14ac:dyDescent="0.25">
      <c r="B351383" s="23" t="s">
        <v>2821</v>
      </c>
    </row>
    <row r="351384" spans="2:2" x14ac:dyDescent="0.25">
      <c r="B351384" s="23" t="s">
        <v>2822</v>
      </c>
    </row>
    <row r="351385" spans="2:2" x14ac:dyDescent="0.25">
      <c r="B351385" s="23" t="s">
        <v>2823</v>
      </c>
    </row>
    <row r="351386" spans="2:2" x14ac:dyDescent="0.25">
      <c r="B351386" s="23" t="s">
        <v>2824</v>
      </c>
    </row>
    <row r="351387" spans="2:2" x14ac:dyDescent="0.25">
      <c r="B351387" s="23" t="s">
        <v>2825</v>
      </c>
    </row>
    <row r="351388" spans="2:2" x14ac:dyDescent="0.25">
      <c r="B351388" s="23" t="s">
        <v>2826</v>
      </c>
    </row>
    <row r="351389" spans="2:2" x14ac:dyDescent="0.25">
      <c r="B351389" s="23" t="s">
        <v>2827</v>
      </c>
    </row>
    <row r="351390" spans="2:2" x14ac:dyDescent="0.25">
      <c r="B351390" s="23" t="s">
        <v>2828</v>
      </c>
    </row>
    <row r="351391" spans="2:2" x14ac:dyDescent="0.25">
      <c r="B351391" s="23" t="s">
        <v>2829</v>
      </c>
    </row>
    <row r="351392" spans="2:2" x14ac:dyDescent="0.25">
      <c r="B351392" s="23" t="s">
        <v>2830</v>
      </c>
    </row>
    <row r="351393" spans="2:2" x14ac:dyDescent="0.25">
      <c r="B351393" s="23" t="s">
        <v>2831</v>
      </c>
    </row>
    <row r="351394" spans="2:2" x14ac:dyDescent="0.25">
      <c r="B351394" s="23" t="s">
        <v>2832</v>
      </c>
    </row>
    <row r="351395" spans="2:2" x14ac:dyDescent="0.25">
      <c r="B351395" s="23" t="s">
        <v>2833</v>
      </c>
    </row>
    <row r="351396" spans="2:2" x14ac:dyDescent="0.25">
      <c r="B351396" s="23" t="s">
        <v>2834</v>
      </c>
    </row>
    <row r="351397" spans="2:2" x14ac:dyDescent="0.25">
      <c r="B351397" s="23" t="s">
        <v>2835</v>
      </c>
    </row>
    <row r="351398" spans="2:2" x14ac:dyDescent="0.25">
      <c r="B351398" s="23" t="s">
        <v>2836</v>
      </c>
    </row>
    <row r="351399" spans="2:2" x14ac:dyDescent="0.25">
      <c r="B351399" s="23" t="s">
        <v>2837</v>
      </c>
    </row>
    <row r="351400" spans="2:2" x14ac:dyDescent="0.25">
      <c r="B351400" s="23" t="s">
        <v>2838</v>
      </c>
    </row>
    <row r="351401" spans="2:2" x14ac:dyDescent="0.25">
      <c r="B351401" s="23" t="s">
        <v>2839</v>
      </c>
    </row>
    <row r="351402" spans="2:2" x14ac:dyDescent="0.25">
      <c r="B351402" s="23" t="s">
        <v>2840</v>
      </c>
    </row>
    <row r="351403" spans="2:2" x14ac:dyDescent="0.25">
      <c r="B351403" s="23" t="s">
        <v>2841</v>
      </c>
    </row>
    <row r="351404" spans="2:2" x14ac:dyDescent="0.25">
      <c r="B351404" s="23" t="s">
        <v>2842</v>
      </c>
    </row>
    <row r="351405" spans="2:2" x14ac:dyDescent="0.25">
      <c r="B351405" s="23" t="s">
        <v>2843</v>
      </c>
    </row>
    <row r="351406" spans="2:2" x14ac:dyDescent="0.25">
      <c r="B351406" s="23" t="s">
        <v>2844</v>
      </c>
    </row>
    <row r="351407" spans="2:2" x14ac:dyDescent="0.25">
      <c r="B351407" s="23" t="s">
        <v>2845</v>
      </c>
    </row>
    <row r="351408" spans="2:2" x14ac:dyDescent="0.25">
      <c r="B351408" s="23" t="s">
        <v>2846</v>
      </c>
    </row>
    <row r="351409" spans="2:2" x14ac:dyDescent="0.25">
      <c r="B351409" s="23" t="s">
        <v>2847</v>
      </c>
    </row>
    <row r="351410" spans="2:2" x14ac:dyDescent="0.25">
      <c r="B351410" s="23" t="s">
        <v>2848</v>
      </c>
    </row>
    <row r="351411" spans="2:2" x14ac:dyDescent="0.25">
      <c r="B351411" s="23" t="s">
        <v>2849</v>
      </c>
    </row>
    <row r="351412" spans="2:2" x14ac:dyDescent="0.25">
      <c r="B351412" s="23" t="s">
        <v>2850</v>
      </c>
    </row>
    <row r="351413" spans="2:2" x14ac:dyDescent="0.25">
      <c r="B351413" s="23" t="s">
        <v>2851</v>
      </c>
    </row>
    <row r="351414" spans="2:2" x14ac:dyDescent="0.25">
      <c r="B351414" s="23" t="s">
        <v>2852</v>
      </c>
    </row>
    <row r="351415" spans="2:2" x14ac:dyDescent="0.25">
      <c r="B351415" s="23" t="s">
        <v>2853</v>
      </c>
    </row>
    <row r="351416" spans="2:2" x14ac:dyDescent="0.25">
      <c r="B351416" s="23" t="s">
        <v>2854</v>
      </c>
    </row>
    <row r="351417" spans="2:2" x14ac:dyDescent="0.25">
      <c r="B351417" s="23" t="s">
        <v>2855</v>
      </c>
    </row>
    <row r="351418" spans="2:2" x14ac:dyDescent="0.25">
      <c r="B351418" s="23" t="s">
        <v>2856</v>
      </c>
    </row>
    <row r="351419" spans="2:2" x14ac:dyDescent="0.25">
      <c r="B351419" s="23" t="s">
        <v>2857</v>
      </c>
    </row>
    <row r="351420" spans="2:2" x14ac:dyDescent="0.25">
      <c r="B351420" s="23" t="s">
        <v>2858</v>
      </c>
    </row>
    <row r="351421" spans="2:2" x14ac:dyDescent="0.25">
      <c r="B351421" s="23" t="s">
        <v>2859</v>
      </c>
    </row>
    <row r="351422" spans="2:2" x14ac:dyDescent="0.25">
      <c r="B351422" s="23" t="s">
        <v>2860</v>
      </c>
    </row>
    <row r="351423" spans="2:2" x14ac:dyDescent="0.25">
      <c r="B351423" s="23" t="s">
        <v>2861</v>
      </c>
    </row>
    <row r="351424" spans="2:2" x14ac:dyDescent="0.25">
      <c r="B351424" s="23" t="s">
        <v>2862</v>
      </c>
    </row>
    <row r="351425" spans="2:2" x14ac:dyDescent="0.25">
      <c r="B351425" s="23" t="s">
        <v>2863</v>
      </c>
    </row>
    <row r="351426" spans="2:2" x14ac:dyDescent="0.25">
      <c r="B351426" s="23" t="s">
        <v>2864</v>
      </c>
    </row>
    <row r="351427" spans="2:2" x14ac:dyDescent="0.25">
      <c r="B351427" s="23" t="s">
        <v>2865</v>
      </c>
    </row>
    <row r="351428" spans="2:2" x14ac:dyDescent="0.25">
      <c r="B351428" s="23" t="s">
        <v>2866</v>
      </c>
    </row>
    <row r="351429" spans="2:2" x14ac:dyDescent="0.25">
      <c r="B351429" s="23" t="s">
        <v>2867</v>
      </c>
    </row>
    <row r="351430" spans="2:2" x14ac:dyDescent="0.25">
      <c r="B351430" s="23" t="s">
        <v>2868</v>
      </c>
    </row>
    <row r="351431" spans="2:2" x14ac:dyDescent="0.25">
      <c r="B351431" s="23" t="s">
        <v>2869</v>
      </c>
    </row>
    <row r="351432" spans="2:2" x14ac:dyDescent="0.25">
      <c r="B351432" s="23" t="s">
        <v>2870</v>
      </c>
    </row>
    <row r="351433" spans="2:2" x14ac:dyDescent="0.25">
      <c r="B351433" s="23" t="s">
        <v>2871</v>
      </c>
    </row>
    <row r="351434" spans="2:2" x14ac:dyDescent="0.25">
      <c r="B351434" s="23" t="s">
        <v>2872</v>
      </c>
    </row>
    <row r="351435" spans="2:2" x14ac:dyDescent="0.25">
      <c r="B351435" s="23" t="s">
        <v>2873</v>
      </c>
    </row>
    <row r="351436" spans="2:2" x14ac:dyDescent="0.25">
      <c r="B351436" s="23" t="s">
        <v>2874</v>
      </c>
    </row>
    <row r="351437" spans="2:2" x14ac:dyDescent="0.25">
      <c r="B351437" s="23" t="s">
        <v>2875</v>
      </c>
    </row>
    <row r="351438" spans="2:2" x14ac:dyDescent="0.25">
      <c r="B351438" s="23" t="s">
        <v>2876</v>
      </c>
    </row>
    <row r="351439" spans="2:2" x14ac:dyDescent="0.25">
      <c r="B351439" s="23" t="s">
        <v>2877</v>
      </c>
    </row>
    <row r="351440" spans="2:2" x14ac:dyDescent="0.25">
      <c r="B351440" s="23" t="s">
        <v>2878</v>
      </c>
    </row>
    <row r="351441" spans="2:2" x14ac:dyDescent="0.25">
      <c r="B351441" s="23" t="s">
        <v>2879</v>
      </c>
    </row>
    <row r="351442" spans="2:2" x14ac:dyDescent="0.25">
      <c r="B351442" s="23" t="s">
        <v>2880</v>
      </c>
    </row>
    <row r="351443" spans="2:2" x14ac:dyDescent="0.25">
      <c r="B351443" s="23" t="s">
        <v>2881</v>
      </c>
    </row>
    <row r="351444" spans="2:2" x14ac:dyDescent="0.25">
      <c r="B351444" s="23" t="s">
        <v>2882</v>
      </c>
    </row>
    <row r="351445" spans="2:2" x14ac:dyDescent="0.25">
      <c r="B351445" s="23" t="s">
        <v>2883</v>
      </c>
    </row>
    <row r="351446" spans="2:2" x14ac:dyDescent="0.25">
      <c r="B351446" s="23" t="s">
        <v>2884</v>
      </c>
    </row>
    <row r="351447" spans="2:2" x14ac:dyDescent="0.25">
      <c r="B351447" s="23" t="s">
        <v>2885</v>
      </c>
    </row>
    <row r="351448" spans="2:2" x14ac:dyDescent="0.25">
      <c r="B351448" s="23" t="s">
        <v>2886</v>
      </c>
    </row>
    <row r="351449" spans="2:2" x14ac:dyDescent="0.25">
      <c r="B351449" s="23" t="s">
        <v>2887</v>
      </c>
    </row>
    <row r="351450" spans="2:2" x14ac:dyDescent="0.25">
      <c r="B351450" s="23" t="s">
        <v>2888</v>
      </c>
    </row>
    <row r="351451" spans="2:2" x14ac:dyDescent="0.25">
      <c r="B351451" s="23" t="s">
        <v>2889</v>
      </c>
    </row>
    <row r="351452" spans="2:2" x14ac:dyDescent="0.25">
      <c r="B351452" s="23" t="s">
        <v>2890</v>
      </c>
    </row>
    <row r="351453" spans="2:2" x14ac:dyDescent="0.25">
      <c r="B351453" s="23" t="s">
        <v>2891</v>
      </c>
    </row>
    <row r="351454" spans="2:2" x14ac:dyDescent="0.25">
      <c r="B351454" s="23" t="s">
        <v>2892</v>
      </c>
    </row>
    <row r="351455" spans="2:2" x14ac:dyDescent="0.25">
      <c r="B351455" s="23" t="s">
        <v>2893</v>
      </c>
    </row>
    <row r="351456" spans="2:2" x14ac:dyDescent="0.25">
      <c r="B351456" s="23" t="s">
        <v>2894</v>
      </c>
    </row>
    <row r="351457" spans="2:2" x14ac:dyDescent="0.25">
      <c r="B351457" s="23" t="s">
        <v>2895</v>
      </c>
    </row>
    <row r="351458" spans="2:2" x14ac:dyDescent="0.25">
      <c r="B351458" s="23" t="s">
        <v>2896</v>
      </c>
    </row>
    <row r="351459" spans="2:2" x14ac:dyDescent="0.25">
      <c r="B351459" s="23" t="s">
        <v>2897</v>
      </c>
    </row>
    <row r="351460" spans="2:2" x14ac:dyDescent="0.25">
      <c r="B351460" s="23" t="s">
        <v>2898</v>
      </c>
    </row>
    <row r="351461" spans="2:2" x14ac:dyDescent="0.25">
      <c r="B351461" s="23" t="s">
        <v>2899</v>
      </c>
    </row>
    <row r="351462" spans="2:2" x14ac:dyDescent="0.25">
      <c r="B351462" s="23" t="s">
        <v>2900</v>
      </c>
    </row>
    <row r="351463" spans="2:2" x14ac:dyDescent="0.25">
      <c r="B351463" s="23" t="s">
        <v>2901</v>
      </c>
    </row>
    <row r="351464" spans="2:2" x14ac:dyDescent="0.25">
      <c r="B351464" s="23" t="s">
        <v>2902</v>
      </c>
    </row>
    <row r="351465" spans="2:2" x14ac:dyDescent="0.25">
      <c r="B351465" s="23" t="s">
        <v>2903</v>
      </c>
    </row>
    <row r="351466" spans="2:2" x14ac:dyDescent="0.25">
      <c r="B351466" s="23" t="s">
        <v>2904</v>
      </c>
    </row>
    <row r="351467" spans="2:2" x14ac:dyDescent="0.25">
      <c r="B351467" s="23" t="s">
        <v>2905</v>
      </c>
    </row>
    <row r="351468" spans="2:2" x14ac:dyDescent="0.25">
      <c r="B351468" s="23" t="s">
        <v>2906</v>
      </c>
    </row>
    <row r="351469" spans="2:2" x14ac:dyDescent="0.25">
      <c r="B351469" s="23" t="s">
        <v>2907</v>
      </c>
    </row>
    <row r="351470" spans="2:2" x14ac:dyDescent="0.25">
      <c r="B351470" s="23" t="s">
        <v>2908</v>
      </c>
    </row>
    <row r="351471" spans="2:2" x14ac:dyDescent="0.25">
      <c r="B351471" s="23" t="s">
        <v>2909</v>
      </c>
    </row>
    <row r="351472" spans="2:2" x14ac:dyDescent="0.25">
      <c r="B351472" s="23" t="s">
        <v>2910</v>
      </c>
    </row>
    <row r="351473" spans="2:2" x14ac:dyDescent="0.25">
      <c r="B351473" s="23" t="s">
        <v>2911</v>
      </c>
    </row>
    <row r="351474" spans="2:2" x14ac:dyDescent="0.25">
      <c r="B351474" s="23" t="s">
        <v>2912</v>
      </c>
    </row>
    <row r="351475" spans="2:2" x14ac:dyDescent="0.25">
      <c r="B351475" s="23" t="s">
        <v>2913</v>
      </c>
    </row>
    <row r="351476" spans="2:2" x14ac:dyDescent="0.25">
      <c r="B351476" s="23" t="s">
        <v>2914</v>
      </c>
    </row>
    <row r="351477" spans="2:2" x14ac:dyDescent="0.25">
      <c r="B351477" s="23" t="s">
        <v>2915</v>
      </c>
    </row>
    <row r="351478" spans="2:2" x14ac:dyDescent="0.25">
      <c r="B351478" s="23" t="s">
        <v>2916</v>
      </c>
    </row>
    <row r="351479" spans="2:2" x14ac:dyDescent="0.25">
      <c r="B351479" s="23" t="s">
        <v>2917</v>
      </c>
    </row>
    <row r="351480" spans="2:2" x14ac:dyDescent="0.25">
      <c r="B351480" s="23" t="s">
        <v>2918</v>
      </c>
    </row>
    <row r="351481" spans="2:2" x14ac:dyDescent="0.25">
      <c r="B351481" s="23" t="s">
        <v>2919</v>
      </c>
    </row>
    <row r="351482" spans="2:2" x14ac:dyDescent="0.25">
      <c r="B351482" s="23" t="s">
        <v>2920</v>
      </c>
    </row>
    <row r="351483" spans="2:2" x14ac:dyDescent="0.25">
      <c r="B351483" s="23" t="s">
        <v>2921</v>
      </c>
    </row>
    <row r="351484" spans="2:2" x14ac:dyDescent="0.25">
      <c r="B351484" s="23" t="s">
        <v>2922</v>
      </c>
    </row>
    <row r="351485" spans="2:2" x14ac:dyDescent="0.25">
      <c r="B351485" s="23" t="s">
        <v>2923</v>
      </c>
    </row>
    <row r="351486" spans="2:2" x14ac:dyDescent="0.25">
      <c r="B351486" s="23" t="s">
        <v>2924</v>
      </c>
    </row>
    <row r="351487" spans="2:2" x14ac:dyDescent="0.25">
      <c r="B351487" s="23" t="s">
        <v>2925</v>
      </c>
    </row>
    <row r="351488" spans="2:2" x14ac:dyDescent="0.25">
      <c r="B351488" s="23" t="s">
        <v>2926</v>
      </c>
    </row>
    <row r="351489" spans="2:2" x14ac:dyDescent="0.25">
      <c r="B351489" s="23" t="s">
        <v>2927</v>
      </c>
    </row>
    <row r="351490" spans="2:2" x14ac:dyDescent="0.25">
      <c r="B351490" s="23" t="s">
        <v>2928</v>
      </c>
    </row>
    <row r="351491" spans="2:2" x14ac:dyDescent="0.25">
      <c r="B351491" s="23" t="s">
        <v>2929</v>
      </c>
    </row>
    <row r="351492" spans="2:2" x14ac:dyDescent="0.25">
      <c r="B351492" s="23" t="s">
        <v>2930</v>
      </c>
    </row>
    <row r="351493" spans="2:2" x14ac:dyDescent="0.25">
      <c r="B351493" s="23" t="s">
        <v>2931</v>
      </c>
    </row>
    <row r="351494" spans="2:2" x14ac:dyDescent="0.25">
      <c r="B351494" s="23" t="s">
        <v>2932</v>
      </c>
    </row>
    <row r="351495" spans="2:2" x14ac:dyDescent="0.25">
      <c r="B351495" s="23" t="s">
        <v>2933</v>
      </c>
    </row>
    <row r="351496" spans="2:2" x14ac:dyDescent="0.25">
      <c r="B351496" s="23" t="s">
        <v>2934</v>
      </c>
    </row>
    <row r="351497" spans="2:2" x14ac:dyDescent="0.25">
      <c r="B351497" s="23" t="s">
        <v>2935</v>
      </c>
    </row>
    <row r="351498" spans="2:2" x14ac:dyDescent="0.25">
      <c r="B351498" s="23" t="s">
        <v>2936</v>
      </c>
    </row>
    <row r="351499" spans="2:2" x14ac:dyDescent="0.25">
      <c r="B351499" s="23" t="s">
        <v>2937</v>
      </c>
    </row>
    <row r="351500" spans="2:2" x14ac:dyDescent="0.25">
      <c r="B351500" s="23" t="s">
        <v>2938</v>
      </c>
    </row>
    <row r="351501" spans="2:2" x14ac:dyDescent="0.25">
      <c r="B351501" s="23" t="s">
        <v>2939</v>
      </c>
    </row>
    <row r="351502" spans="2:2" x14ac:dyDescent="0.25">
      <c r="B351502" s="23" t="s">
        <v>2940</v>
      </c>
    </row>
    <row r="351503" spans="2:2" x14ac:dyDescent="0.25">
      <c r="B351503" s="23" t="s">
        <v>2941</v>
      </c>
    </row>
    <row r="351504" spans="2:2" x14ac:dyDescent="0.25">
      <c r="B351504" s="23" t="s">
        <v>2942</v>
      </c>
    </row>
    <row r="351505" spans="2:2" x14ac:dyDescent="0.25">
      <c r="B351505" s="23" t="s">
        <v>2943</v>
      </c>
    </row>
    <row r="351506" spans="2:2" x14ac:dyDescent="0.25">
      <c r="B351506" s="23" t="s">
        <v>2944</v>
      </c>
    </row>
    <row r="351507" spans="2:2" x14ac:dyDescent="0.25">
      <c r="B351507" s="23" t="s">
        <v>2945</v>
      </c>
    </row>
    <row r="351508" spans="2:2" x14ac:dyDescent="0.25">
      <c r="B351508" s="23" t="s">
        <v>2946</v>
      </c>
    </row>
    <row r="351509" spans="2:2" x14ac:dyDescent="0.25">
      <c r="B351509" s="23" t="s">
        <v>2947</v>
      </c>
    </row>
    <row r="351510" spans="2:2" x14ac:dyDescent="0.25">
      <c r="B351510" s="23" t="s">
        <v>2948</v>
      </c>
    </row>
    <row r="351511" spans="2:2" x14ac:dyDescent="0.25">
      <c r="B351511" s="23" t="s">
        <v>2949</v>
      </c>
    </row>
    <row r="351512" spans="2:2" x14ac:dyDescent="0.25">
      <c r="B351512" s="23" t="s">
        <v>2950</v>
      </c>
    </row>
    <row r="351513" spans="2:2" x14ac:dyDescent="0.25">
      <c r="B351513" s="23" t="s">
        <v>2951</v>
      </c>
    </row>
    <row r="351514" spans="2:2" x14ac:dyDescent="0.25">
      <c r="B351514" s="23" t="s">
        <v>2952</v>
      </c>
    </row>
    <row r="351515" spans="2:2" x14ac:dyDescent="0.25">
      <c r="B351515" s="23" t="s">
        <v>2953</v>
      </c>
    </row>
    <row r="351516" spans="2:2" x14ac:dyDescent="0.25">
      <c r="B351516" s="23" t="s">
        <v>2954</v>
      </c>
    </row>
    <row r="351517" spans="2:2" x14ac:dyDescent="0.25">
      <c r="B351517" s="23" t="s">
        <v>2955</v>
      </c>
    </row>
    <row r="351518" spans="2:2" x14ac:dyDescent="0.25">
      <c r="B351518" s="23" t="s">
        <v>2956</v>
      </c>
    </row>
    <row r="351519" spans="2:2" x14ac:dyDescent="0.25">
      <c r="B351519" s="23" t="s">
        <v>2957</v>
      </c>
    </row>
    <row r="351520" spans="2:2" x14ac:dyDescent="0.25">
      <c r="B351520" s="23" t="s">
        <v>2958</v>
      </c>
    </row>
    <row r="351521" spans="2:2" x14ac:dyDescent="0.25">
      <c r="B351521" s="23" t="s">
        <v>2959</v>
      </c>
    </row>
    <row r="351522" spans="2:2" x14ac:dyDescent="0.25">
      <c r="B351522" s="23" t="s">
        <v>2960</v>
      </c>
    </row>
    <row r="351523" spans="2:2" x14ac:dyDescent="0.25">
      <c r="B351523" s="23" t="s">
        <v>2961</v>
      </c>
    </row>
    <row r="351524" spans="2:2" x14ac:dyDescent="0.25">
      <c r="B351524" s="23" t="s">
        <v>2962</v>
      </c>
    </row>
    <row r="351525" spans="2:2" x14ac:dyDescent="0.25">
      <c r="B351525" s="23" t="s">
        <v>2963</v>
      </c>
    </row>
    <row r="351526" spans="2:2" x14ac:dyDescent="0.25">
      <c r="B351526" s="23" t="s">
        <v>2964</v>
      </c>
    </row>
    <row r="351527" spans="2:2" x14ac:dyDescent="0.25">
      <c r="B351527" s="23" t="s">
        <v>2965</v>
      </c>
    </row>
    <row r="351528" spans="2:2" x14ac:dyDescent="0.25">
      <c r="B351528" s="23" t="s">
        <v>2966</v>
      </c>
    </row>
    <row r="351529" spans="2:2" x14ac:dyDescent="0.25">
      <c r="B351529" s="23" t="s">
        <v>2967</v>
      </c>
    </row>
    <row r="351530" spans="2:2" x14ac:dyDescent="0.25">
      <c r="B351530" s="23" t="s">
        <v>2968</v>
      </c>
    </row>
    <row r="351531" spans="2:2" x14ac:dyDescent="0.25">
      <c r="B351531" s="23" t="s">
        <v>2969</v>
      </c>
    </row>
    <row r="351532" spans="2:2" x14ac:dyDescent="0.25">
      <c r="B351532" s="23" t="s">
        <v>2970</v>
      </c>
    </row>
    <row r="351533" spans="2:2" x14ac:dyDescent="0.25">
      <c r="B351533" s="23" t="s">
        <v>2971</v>
      </c>
    </row>
    <row r="351534" spans="2:2" x14ac:dyDescent="0.25">
      <c r="B351534" s="23" t="s">
        <v>2972</v>
      </c>
    </row>
    <row r="351535" spans="2:2" x14ac:dyDescent="0.25">
      <c r="B351535" s="23" t="s">
        <v>2973</v>
      </c>
    </row>
    <row r="351536" spans="2:2" x14ac:dyDescent="0.25">
      <c r="B351536" s="23" t="s">
        <v>2974</v>
      </c>
    </row>
    <row r="351537" spans="2:2" x14ac:dyDescent="0.25">
      <c r="B351537" s="23" t="s">
        <v>2975</v>
      </c>
    </row>
    <row r="351538" spans="2:2" x14ac:dyDescent="0.25">
      <c r="B351538" s="23" t="s">
        <v>2976</v>
      </c>
    </row>
    <row r="351539" spans="2:2" x14ac:dyDescent="0.25">
      <c r="B351539" s="23" t="s">
        <v>2977</v>
      </c>
    </row>
    <row r="351540" spans="2:2" x14ac:dyDescent="0.25">
      <c r="B351540" s="23" t="s">
        <v>2978</v>
      </c>
    </row>
    <row r="351541" spans="2:2" x14ac:dyDescent="0.25">
      <c r="B351541" s="23" t="s">
        <v>2979</v>
      </c>
    </row>
    <row r="351542" spans="2:2" x14ac:dyDescent="0.25">
      <c r="B351542" s="23" t="s">
        <v>2980</v>
      </c>
    </row>
    <row r="351543" spans="2:2" x14ac:dyDescent="0.25">
      <c r="B351543" s="23" t="s">
        <v>2981</v>
      </c>
    </row>
    <row r="351544" spans="2:2" x14ac:dyDescent="0.25">
      <c r="B351544" s="23" t="s">
        <v>2982</v>
      </c>
    </row>
    <row r="351545" spans="2:2" x14ac:dyDescent="0.25">
      <c r="B351545" s="23" t="s">
        <v>2983</v>
      </c>
    </row>
    <row r="351546" spans="2:2" x14ac:dyDescent="0.25">
      <c r="B351546" s="23" t="s">
        <v>2984</v>
      </c>
    </row>
    <row r="351547" spans="2:2" x14ac:dyDescent="0.25">
      <c r="B351547" s="23" t="s">
        <v>2985</v>
      </c>
    </row>
    <row r="351548" spans="2:2" x14ac:dyDescent="0.25">
      <c r="B351548" s="23" t="s">
        <v>2986</v>
      </c>
    </row>
    <row r="351549" spans="2:2" x14ac:dyDescent="0.25">
      <c r="B351549" s="23" t="s">
        <v>2987</v>
      </c>
    </row>
    <row r="351550" spans="2:2" x14ac:dyDescent="0.25">
      <c r="B351550" s="23" t="s">
        <v>2988</v>
      </c>
    </row>
    <row r="351551" spans="2:2" x14ac:dyDescent="0.25">
      <c r="B351551" s="23" t="s">
        <v>2989</v>
      </c>
    </row>
    <row r="351552" spans="2:2" x14ac:dyDescent="0.25">
      <c r="B351552" s="23" t="s">
        <v>2990</v>
      </c>
    </row>
    <row r="351553" spans="2:2" x14ac:dyDescent="0.25">
      <c r="B351553" s="23" t="s">
        <v>2991</v>
      </c>
    </row>
    <row r="351554" spans="2:2" x14ac:dyDescent="0.25">
      <c r="B351554" s="23" t="s">
        <v>2992</v>
      </c>
    </row>
    <row r="351555" spans="2:2" x14ac:dyDescent="0.25">
      <c r="B351555" s="23" t="s">
        <v>2993</v>
      </c>
    </row>
    <row r="351556" spans="2:2" x14ac:dyDescent="0.25">
      <c r="B351556" s="23" t="s">
        <v>2994</v>
      </c>
    </row>
    <row r="351557" spans="2:2" x14ac:dyDescent="0.25">
      <c r="B351557" s="23" t="s">
        <v>2995</v>
      </c>
    </row>
    <row r="351558" spans="2:2" x14ac:dyDescent="0.25">
      <c r="B351558" s="23" t="s">
        <v>2996</v>
      </c>
    </row>
    <row r="351559" spans="2:2" x14ac:dyDescent="0.25">
      <c r="B351559" s="23" t="s">
        <v>2997</v>
      </c>
    </row>
    <row r="351560" spans="2:2" x14ac:dyDescent="0.25">
      <c r="B351560" s="23" t="s">
        <v>2998</v>
      </c>
    </row>
    <row r="351561" spans="2:2" x14ac:dyDescent="0.25">
      <c r="B351561" s="23" t="s">
        <v>2999</v>
      </c>
    </row>
    <row r="351562" spans="2:2" x14ac:dyDescent="0.25">
      <c r="B351562" s="23" t="s">
        <v>3000</v>
      </c>
    </row>
    <row r="351563" spans="2:2" x14ac:dyDescent="0.25">
      <c r="B351563" s="23" t="s">
        <v>3001</v>
      </c>
    </row>
    <row r="351564" spans="2:2" x14ac:dyDescent="0.25">
      <c r="B351564" s="23" t="s">
        <v>3002</v>
      </c>
    </row>
    <row r="351565" spans="2:2" x14ac:dyDescent="0.25">
      <c r="B351565" s="23" t="s">
        <v>3003</v>
      </c>
    </row>
    <row r="351566" spans="2:2" x14ac:dyDescent="0.25">
      <c r="B351566" s="23" t="s">
        <v>3004</v>
      </c>
    </row>
    <row r="351567" spans="2:2" x14ac:dyDescent="0.25">
      <c r="B351567" s="23" t="s">
        <v>3005</v>
      </c>
    </row>
    <row r="351568" spans="2:2" x14ac:dyDescent="0.25">
      <c r="B351568" s="23" t="s">
        <v>3006</v>
      </c>
    </row>
    <row r="351569" spans="2:2" x14ac:dyDescent="0.25">
      <c r="B351569" s="23" t="s">
        <v>3007</v>
      </c>
    </row>
    <row r="351570" spans="2:2" x14ac:dyDescent="0.25">
      <c r="B351570" s="23" t="s">
        <v>3008</v>
      </c>
    </row>
    <row r="351571" spans="2:2" x14ac:dyDescent="0.25">
      <c r="B351571" s="23" t="s">
        <v>3009</v>
      </c>
    </row>
    <row r="351572" spans="2:2" x14ac:dyDescent="0.25">
      <c r="B351572" s="23" t="s">
        <v>3010</v>
      </c>
    </row>
    <row r="351573" spans="2:2" x14ac:dyDescent="0.25">
      <c r="B351573" s="23" t="s">
        <v>3011</v>
      </c>
    </row>
    <row r="351574" spans="2:2" x14ac:dyDescent="0.25">
      <c r="B351574" s="23" t="s">
        <v>3012</v>
      </c>
    </row>
    <row r="351575" spans="2:2" x14ac:dyDescent="0.25">
      <c r="B351575" s="23" t="s">
        <v>3013</v>
      </c>
    </row>
    <row r="351576" spans="2:2" x14ac:dyDescent="0.25">
      <c r="B351576" s="23" t="s">
        <v>3014</v>
      </c>
    </row>
    <row r="351577" spans="2:2" x14ac:dyDescent="0.25">
      <c r="B351577" s="23" t="s">
        <v>3015</v>
      </c>
    </row>
    <row r="351578" spans="2:2" x14ac:dyDescent="0.25">
      <c r="B351578" s="23" t="s">
        <v>3016</v>
      </c>
    </row>
    <row r="351579" spans="2:2" x14ac:dyDescent="0.25">
      <c r="B351579" s="23" t="s">
        <v>3017</v>
      </c>
    </row>
    <row r="351580" spans="2:2" x14ac:dyDescent="0.25">
      <c r="B351580" s="23" t="s">
        <v>3018</v>
      </c>
    </row>
    <row r="351581" spans="2:2" x14ac:dyDescent="0.25">
      <c r="B351581" s="23" t="s">
        <v>3019</v>
      </c>
    </row>
    <row r="351582" spans="2:2" x14ac:dyDescent="0.25">
      <c r="B351582" s="23" t="s">
        <v>3020</v>
      </c>
    </row>
    <row r="351583" spans="2:2" x14ac:dyDescent="0.25">
      <c r="B351583" s="23" t="s">
        <v>3021</v>
      </c>
    </row>
    <row r="351584" spans="2:2" x14ac:dyDescent="0.25">
      <c r="B351584" s="23" t="s">
        <v>3022</v>
      </c>
    </row>
    <row r="351585" spans="2:2" x14ac:dyDescent="0.25">
      <c r="B351585" s="23" t="s">
        <v>3023</v>
      </c>
    </row>
    <row r="351586" spans="2:2" x14ac:dyDescent="0.25">
      <c r="B351586" s="23" t="s">
        <v>3024</v>
      </c>
    </row>
    <row r="351587" spans="2:2" x14ac:dyDescent="0.25">
      <c r="B351587" s="23" t="s">
        <v>3025</v>
      </c>
    </row>
    <row r="351588" spans="2:2" x14ac:dyDescent="0.25">
      <c r="B351588" s="23" t="s">
        <v>3026</v>
      </c>
    </row>
    <row r="351589" spans="2:2" x14ac:dyDescent="0.25">
      <c r="B351589" s="23" t="s">
        <v>3027</v>
      </c>
    </row>
    <row r="351590" spans="2:2" x14ac:dyDescent="0.25">
      <c r="B351590" s="23" t="s">
        <v>3028</v>
      </c>
    </row>
    <row r="351591" spans="2:2" x14ac:dyDescent="0.25">
      <c r="B351591" s="23" t="s">
        <v>3029</v>
      </c>
    </row>
    <row r="351592" spans="2:2" x14ac:dyDescent="0.25">
      <c r="B351592" s="23" t="s">
        <v>3030</v>
      </c>
    </row>
    <row r="351593" spans="2:2" x14ac:dyDescent="0.25">
      <c r="B351593" s="23" t="s">
        <v>3031</v>
      </c>
    </row>
    <row r="351594" spans="2:2" x14ac:dyDescent="0.25">
      <c r="B351594" s="23" t="s">
        <v>3032</v>
      </c>
    </row>
    <row r="351595" spans="2:2" x14ac:dyDescent="0.25">
      <c r="B351595" s="23" t="s">
        <v>3033</v>
      </c>
    </row>
    <row r="351596" spans="2:2" x14ac:dyDescent="0.25">
      <c r="B351596" s="23" t="s">
        <v>3034</v>
      </c>
    </row>
    <row r="351597" spans="2:2" x14ac:dyDescent="0.25">
      <c r="B351597" s="23" t="s">
        <v>3035</v>
      </c>
    </row>
    <row r="351598" spans="2:2" x14ac:dyDescent="0.25">
      <c r="B351598" s="23" t="s">
        <v>3036</v>
      </c>
    </row>
    <row r="351599" spans="2:2" x14ac:dyDescent="0.25">
      <c r="B351599" s="23" t="s">
        <v>3037</v>
      </c>
    </row>
    <row r="351600" spans="2:2" x14ac:dyDescent="0.25">
      <c r="B351600" s="23" t="s">
        <v>3038</v>
      </c>
    </row>
    <row r="351601" spans="2:2" x14ac:dyDescent="0.25">
      <c r="B351601" s="23" t="s">
        <v>3039</v>
      </c>
    </row>
    <row r="351602" spans="2:2" x14ac:dyDescent="0.25">
      <c r="B351602" s="23" t="s">
        <v>3040</v>
      </c>
    </row>
    <row r="351603" spans="2:2" x14ac:dyDescent="0.25">
      <c r="B351603" s="23" t="s">
        <v>3041</v>
      </c>
    </row>
    <row r="351604" spans="2:2" x14ac:dyDescent="0.25">
      <c r="B351604" s="23" t="s">
        <v>3042</v>
      </c>
    </row>
    <row r="351605" spans="2:2" x14ac:dyDescent="0.25">
      <c r="B351605" s="23" t="s">
        <v>3043</v>
      </c>
    </row>
    <row r="351606" spans="2:2" x14ac:dyDescent="0.25">
      <c r="B351606" s="23" t="s">
        <v>3044</v>
      </c>
    </row>
    <row r="351607" spans="2:2" x14ac:dyDescent="0.25">
      <c r="B351607" s="23" t="s">
        <v>3045</v>
      </c>
    </row>
    <row r="351608" spans="2:2" x14ac:dyDescent="0.25">
      <c r="B351608" s="23" t="s">
        <v>3046</v>
      </c>
    </row>
    <row r="351609" spans="2:2" x14ac:dyDescent="0.25">
      <c r="B351609" s="23" t="s">
        <v>3047</v>
      </c>
    </row>
    <row r="351610" spans="2:2" x14ac:dyDescent="0.25">
      <c r="B351610" s="23" t="s">
        <v>3048</v>
      </c>
    </row>
    <row r="351611" spans="2:2" x14ac:dyDescent="0.25">
      <c r="B351611" s="23" t="s">
        <v>3049</v>
      </c>
    </row>
    <row r="351612" spans="2:2" x14ac:dyDescent="0.25">
      <c r="B351612" s="23" t="s">
        <v>3050</v>
      </c>
    </row>
    <row r="351613" spans="2:2" x14ac:dyDescent="0.25">
      <c r="B351613" s="23" t="s">
        <v>3051</v>
      </c>
    </row>
    <row r="351614" spans="2:2" x14ac:dyDescent="0.25">
      <c r="B351614" s="23" t="s">
        <v>3052</v>
      </c>
    </row>
    <row r="351615" spans="2:2" x14ac:dyDescent="0.25">
      <c r="B351615" s="23" t="s">
        <v>3053</v>
      </c>
    </row>
    <row r="351616" spans="2:2" x14ac:dyDescent="0.25">
      <c r="B351616" s="23" t="s">
        <v>3054</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ierirá recursos en la vigencia actual." sqref="E11">
      <formula1>$B$351002:$B$351616</formula1>
    </dataValidation>
    <dataValidation type="decimal" allowBlank="1" showInputMessage="1" showErrorMessage="1" errorTitle="Entrada no válida" error="Por favor escriba un número" promptTitle="Escriba un número en esta casilla" prompt=" Registre EN PESOS el valor de la trasferencia aprobada y apropiada para la vigencia actual (AÑO 2016)." sqref="F11">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G11">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workbookViewId="0">
      <selection activeCell="B37" sqref="B37"/>
    </sheetView>
  </sheetViews>
  <sheetFormatPr baseColWidth="10" defaultColWidth="9.140625" defaultRowHeight="15" x14ac:dyDescent="0.25"/>
  <cols>
    <col min="2" max="2" width="76" customWidth="1"/>
    <col min="3" max="3" width="34" customWidth="1"/>
    <col min="4" max="5" width="26" customWidth="1"/>
    <col min="7" max="256" width="8" hidden="1"/>
  </cols>
  <sheetData>
    <row r="1" spans="1:7" x14ac:dyDescent="0.25">
      <c r="A1" s="23"/>
      <c r="B1" s="22" t="s">
        <v>0</v>
      </c>
      <c r="C1" s="22">
        <v>51</v>
      </c>
      <c r="D1" s="136" t="s">
        <v>1</v>
      </c>
      <c r="E1" s="137"/>
      <c r="F1" s="137"/>
      <c r="G1" s="137"/>
    </row>
    <row r="2" spans="1:7" x14ac:dyDescent="0.25">
      <c r="A2" s="23"/>
      <c r="B2" s="22" t="s">
        <v>2</v>
      </c>
      <c r="C2" s="22">
        <v>556</v>
      </c>
      <c r="D2" s="136" t="s">
        <v>3055</v>
      </c>
      <c r="E2" s="137"/>
      <c r="F2" s="137"/>
      <c r="G2" s="137"/>
    </row>
    <row r="3" spans="1:7" x14ac:dyDescent="0.25">
      <c r="A3" s="23"/>
      <c r="B3" s="22" t="s">
        <v>4</v>
      </c>
      <c r="C3" s="22">
        <v>1</v>
      </c>
      <c r="D3" s="23"/>
      <c r="E3" s="23"/>
      <c r="F3" s="23"/>
      <c r="G3" s="23"/>
    </row>
    <row r="4" spans="1:7" x14ac:dyDescent="0.25">
      <c r="A4" s="23"/>
      <c r="B4" s="22" t="s">
        <v>5</v>
      </c>
      <c r="C4" s="22">
        <v>113</v>
      </c>
      <c r="D4" s="23"/>
      <c r="E4" s="23"/>
      <c r="F4" s="23"/>
      <c r="G4" s="23"/>
    </row>
    <row r="5" spans="1:7" x14ac:dyDescent="0.25">
      <c r="A5" s="23"/>
      <c r="B5" s="22" t="s">
        <v>6</v>
      </c>
      <c r="C5" s="4">
        <v>42369</v>
      </c>
      <c r="D5" s="23"/>
      <c r="E5" s="23"/>
      <c r="F5" s="23"/>
      <c r="G5" s="23"/>
    </row>
    <row r="6" spans="1:7" x14ac:dyDescent="0.25">
      <c r="A6" s="23"/>
      <c r="B6" s="22" t="s">
        <v>7</v>
      </c>
      <c r="C6" s="22">
        <v>12</v>
      </c>
      <c r="D6" s="22" t="s">
        <v>8</v>
      </c>
      <c r="E6" s="23"/>
      <c r="F6" s="23"/>
      <c r="G6" s="23"/>
    </row>
    <row r="8" spans="1:7" x14ac:dyDescent="0.25">
      <c r="A8" s="22" t="s">
        <v>9</v>
      </c>
      <c r="B8" s="136" t="s">
        <v>3056</v>
      </c>
      <c r="C8" s="137"/>
      <c r="D8" s="137"/>
      <c r="E8" s="137"/>
      <c r="F8" s="23"/>
      <c r="G8" s="23"/>
    </row>
    <row r="9" spans="1:7" x14ac:dyDescent="0.25">
      <c r="A9" s="23"/>
      <c r="B9" s="23"/>
      <c r="C9" s="22">
        <v>4</v>
      </c>
      <c r="D9" s="22">
        <v>8</v>
      </c>
      <c r="E9" s="22">
        <v>12</v>
      </c>
      <c r="F9" s="23"/>
      <c r="G9" s="23"/>
    </row>
    <row r="10" spans="1:7" x14ac:dyDescent="0.25">
      <c r="A10" s="23"/>
      <c r="B10" s="23"/>
      <c r="C10" s="22" t="s">
        <v>3057</v>
      </c>
      <c r="D10" s="22" t="s">
        <v>3058</v>
      </c>
      <c r="E10" s="22" t="s">
        <v>3059</v>
      </c>
      <c r="F10" s="23"/>
      <c r="G10" s="23"/>
    </row>
    <row r="11" spans="1:7" x14ac:dyDescent="0.25">
      <c r="A11" s="22">
        <v>10</v>
      </c>
      <c r="B11" s="23" t="s">
        <v>24</v>
      </c>
      <c r="C11" s="3" t="s">
        <v>56</v>
      </c>
      <c r="D11" s="30" t="s">
        <v>3060</v>
      </c>
      <c r="E11" s="3" t="s">
        <v>24</v>
      </c>
      <c r="F11" s="23"/>
      <c r="G11" s="23"/>
    </row>
    <row r="12" spans="1:7" x14ac:dyDescent="0.25">
      <c r="A12" s="22">
        <v>20</v>
      </c>
      <c r="B12" s="23" t="s">
        <v>2026</v>
      </c>
      <c r="C12" s="1" t="s">
        <v>2026</v>
      </c>
      <c r="D12" s="1" t="s">
        <v>2026</v>
      </c>
      <c r="E12" s="1" t="s">
        <v>2026</v>
      </c>
      <c r="F12" s="23"/>
      <c r="G12" s="23"/>
    </row>
    <row r="13" spans="1:7" x14ac:dyDescent="0.25">
      <c r="A13" s="22">
        <v>30</v>
      </c>
      <c r="B13" s="23" t="s">
        <v>3061</v>
      </c>
      <c r="C13" s="1" t="s">
        <v>3062</v>
      </c>
      <c r="D13" s="1" t="s">
        <v>3063</v>
      </c>
      <c r="E13" s="1" t="s">
        <v>3064</v>
      </c>
      <c r="F13" s="23"/>
      <c r="G13" s="23"/>
    </row>
    <row r="14" spans="1:7" x14ac:dyDescent="0.25">
      <c r="A14" s="22">
        <v>40</v>
      </c>
      <c r="B14" s="23" t="s">
        <v>3065</v>
      </c>
      <c r="C14" s="1" t="s">
        <v>3066</v>
      </c>
      <c r="D14" s="1" t="s">
        <v>3067</v>
      </c>
      <c r="E14" s="1" t="s">
        <v>3068</v>
      </c>
      <c r="F14" s="23"/>
      <c r="G14" s="23"/>
    </row>
    <row r="15" spans="1:7" x14ac:dyDescent="0.25">
      <c r="A15" s="22">
        <v>50</v>
      </c>
      <c r="B15" s="23" t="s">
        <v>3069</v>
      </c>
      <c r="C15" s="1" t="s">
        <v>3070</v>
      </c>
      <c r="D15" s="1" t="s">
        <v>3071</v>
      </c>
      <c r="E15" s="1" t="s">
        <v>3072</v>
      </c>
      <c r="F15" s="23"/>
      <c r="G15" s="23"/>
    </row>
    <row r="16" spans="1:7" x14ac:dyDescent="0.25">
      <c r="A16" s="22">
        <v>60</v>
      </c>
      <c r="B16" s="23" t="s">
        <v>3073</v>
      </c>
      <c r="C16" s="1" t="s">
        <v>3074</v>
      </c>
      <c r="D16" s="1" t="s">
        <v>3075</v>
      </c>
      <c r="E16" s="1" t="s">
        <v>3076</v>
      </c>
      <c r="F16" s="23"/>
      <c r="G16" s="23"/>
    </row>
    <row r="351003" spans="1:1" x14ac:dyDescent="0.25">
      <c r="A351003" s="23" t="s">
        <v>56</v>
      </c>
    </row>
    <row r="351004" spans="1:1" x14ac:dyDescent="0.25">
      <c r="A351004" s="23" t="s">
        <v>26</v>
      </c>
    </row>
  </sheetData>
  <mergeCells count="3">
    <mergeCell ref="D1:G1"/>
    <mergeCell ref="D2:G2"/>
    <mergeCell ref="B8:E8"/>
  </mergeCells>
  <dataValidations count="3">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C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D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E11">
      <formula1>0</formula1>
      <formula2>150</formula2>
    </dataValidation>
  </dataValidations>
  <hyperlinks>
    <hyperlink ref="D11" r:id="rId1"/>
  </hyperlinks>
  <pageMargins left="0.7" right="0.7" top="0.75" bottom="0.75" header="0.3" footer="0.3"/>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51010"/>
  <sheetViews>
    <sheetView topLeftCell="O1" workbookViewId="0">
      <selection activeCell="Q21" sqref="Q21"/>
    </sheetView>
  </sheetViews>
  <sheetFormatPr baseColWidth="10" defaultColWidth="9.140625" defaultRowHeight="15" x14ac:dyDescent="0.25"/>
  <cols>
    <col min="1" max="1" width="9.140625" style="8"/>
    <col min="2" max="2" width="16" style="8" customWidth="1"/>
    <col min="3" max="3" width="32" style="8" customWidth="1"/>
    <col min="4" max="4" width="19" style="8" customWidth="1"/>
    <col min="5" max="5" width="48" style="8" customWidth="1"/>
    <col min="6" max="6" width="50" style="8" customWidth="1"/>
    <col min="7" max="7" width="58" style="8" customWidth="1"/>
    <col min="8" max="8" width="51" style="8" customWidth="1"/>
    <col min="9" max="9" width="44" style="8" customWidth="1"/>
    <col min="10" max="10" width="65" style="8" customWidth="1"/>
    <col min="11" max="11" width="82" style="8" customWidth="1"/>
    <col min="12" max="12" width="86" style="8" customWidth="1"/>
    <col min="13" max="13" width="88" style="8" customWidth="1"/>
    <col min="14" max="14" width="93" style="8" customWidth="1"/>
    <col min="15" max="15" width="86" style="8" customWidth="1"/>
    <col min="16" max="16" width="79" style="8" customWidth="1"/>
    <col min="17" max="17" width="19" style="8" customWidth="1"/>
    <col min="18" max="16384" width="9.140625" style="8"/>
  </cols>
  <sheetData>
    <row r="1" spans="1:17" x14ac:dyDescent="0.25">
      <c r="A1" s="23"/>
      <c r="B1" s="25" t="s">
        <v>0</v>
      </c>
      <c r="C1" s="25">
        <v>51</v>
      </c>
      <c r="D1" s="146" t="s">
        <v>1</v>
      </c>
      <c r="E1" s="137"/>
      <c r="F1" s="137"/>
      <c r="G1" s="137"/>
      <c r="H1" s="23"/>
      <c r="I1" s="23"/>
      <c r="J1" s="23"/>
      <c r="K1" s="23"/>
      <c r="L1" s="23"/>
      <c r="M1" s="23"/>
      <c r="N1" s="23"/>
      <c r="O1" s="23"/>
      <c r="P1" s="23"/>
      <c r="Q1" s="23"/>
    </row>
    <row r="2" spans="1:17" x14ac:dyDescent="0.25">
      <c r="A2" s="23"/>
      <c r="B2" s="25" t="s">
        <v>2</v>
      </c>
      <c r="C2" s="25">
        <v>193</v>
      </c>
      <c r="D2" s="146" t="s">
        <v>3077</v>
      </c>
      <c r="E2" s="137"/>
      <c r="F2" s="137"/>
      <c r="G2" s="137"/>
      <c r="H2" s="23"/>
      <c r="I2" s="23"/>
      <c r="J2" s="23"/>
      <c r="K2" s="23"/>
      <c r="L2" s="23"/>
      <c r="M2" s="23"/>
      <c r="N2" s="23"/>
      <c r="O2" s="23"/>
      <c r="P2" s="23"/>
      <c r="Q2" s="23"/>
    </row>
    <row r="3" spans="1:17" x14ac:dyDescent="0.25">
      <c r="A3" s="23"/>
      <c r="B3" s="25" t="s">
        <v>4</v>
      </c>
      <c r="C3" s="25">
        <v>1</v>
      </c>
      <c r="D3" s="23"/>
      <c r="E3" s="23"/>
      <c r="F3" s="23"/>
      <c r="G3" s="23"/>
      <c r="H3" s="23"/>
      <c r="I3" s="23"/>
      <c r="J3" s="23"/>
      <c r="K3" s="23"/>
      <c r="L3" s="23"/>
      <c r="M3" s="23"/>
      <c r="N3" s="23"/>
      <c r="O3" s="23"/>
      <c r="P3" s="23"/>
      <c r="Q3" s="23"/>
    </row>
    <row r="4" spans="1:17" x14ac:dyDescent="0.25">
      <c r="A4" s="23"/>
      <c r="B4" s="25" t="s">
        <v>5</v>
      </c>
      <c r="C4" s="25">
        <v>113</v>
      </c>
      <c r="D4" s="23"/>
      <c r="E4" s="23"/>
      <c r="F4" s="23"/>
      <c r="G4" s="23"/>
      <c r="H4" s="23"/>
      <c r="I4" s="23"/>
      <c r="J4" s="23"/>
      <c r="K4" s="23"/>
      <c r="L4" s="23"/>
      <c r="M4" s="23"/>
      <c r="N4" s="23"/>
      <c r="O4" s="23"/>
      <c r="P4" s="23"/>
      <c r="Q4" s="23"/>
    </row>
    <row r="5" spans="1:17" x14ac:dyDescent="0.25">
      <c r="A5" s="23"/>
      <c r="B5" s="25" t="s">
        <v>6</v>
      </c>
      <c r="C5" s="26">
        <v>42369</v>
      </c>
      <c r="D5" s="23"/>
      <c r="E5" s="23"/>
      <c r="F5" s="23"/>
      <c r="G5" s="23"/>
      <c r="H5" s="23"/>
      <c r="I5" s="23"/>
      <c r="J5" s="23"/>
      <c r="K5" s="23"/>
      <c r="L5" s="23"/>
      <c r="M5" s="23"/>
      <c r="N5" s="23"/>
      <c r="O5" s="23"/>
      <c r="P5" s="23"/>
      <c r="Q5" s="23"/>
    </row>
    <row r="6" spans="1:17" x14ac:dyDescent="0.25">
      <c r="A6" s="23"/>
      <c r="B6" s="25" t="s">
        <v>7</v>
      </c>
      <c r="C6" s="25">
        <v>12</v>
      </c>
      <c r="D6" s="25" t="s">
        <v>8</v>
      </c>
      <c r="E6" s="23"/>
      <c r="F6" s="23"/>
      <c r="G6" s="23"/>
      <c r="H6" s="23"/>
      <c r="I6" s="23"/>
      <c r="J6" s="23"/>
      <c r="K6" s="23"/>
      <c r="L6" s="23"/>
      <c r="M6" s="23"/>
      <c r="N6" s="23"/>
      <c r="O6" s="23"/>
      <c r="P6" s="23"/>
      <c r="Q6" s="23"/>
    </row>
    <row r="8" spans="1:17" x14ac:dyDescent="0.25">
      <c r="A8" s="25" t="s">
        <v>9</v>
      </c>
      <c r="B8" s="146" t="s">
        <v>3078</v>
      </c>
      <c r="C8" s="137"/>
      <c r="D8" s="137"/>
      <c r="E8" s="137"/>
      <c r="F8" s="137"/>
      <c r="G8" s="137"/>
      <c r="H8" s="137"/>
      <c r="I8" s="137"/>
      <c r="J8" s="137"/>
      <c r="K8" s="137"/>
      <c r="L8" s="137"/>
      <c r="M8" s="137"/>
      <c r="N8" s="137"/>
      <c r="O8" s="137"/>
      <c r="P8" s="137"/>
      <c r="Q8" s="137"/>
    </row>
    <row r="9" spans="1:17" x14ac:dyDescent="0.25">
      <c r="A9" s="23"/>
      <c r="B9" s="23"/>
      <c r="C9" s="25">
        <v>2</v>
      </c>
      <c r="D9" s="25">
        <v>3</v>
      </c>
      <c r="E9" s="25">
        <v>4</v>
      </c>
      <c r="F9" s="25">
        <v>8</v>
      </c>
      <c r="G9" s="25">
        <v>12</v>
      </c>
      <c r="H9" s="25">
        <v>16</v>
      </c>
      <c r="I9" s="25">
        <v>20</v>
      </c>
      <c r="J9" s="25">
        <v>24</v>
      </c>
      <c r="K9" s="25">
        <v>28</v>
      </c>
      <c r="L9" s="25">
        <v>32</v>
      </c>
      <c r="M9" s="25">
        <v>36</v>
      </c>
      <c r="N9" s="25">
        <v>44</v>
      </c>
      <c r="O9" s="25">
        <v>51</v>
      </c>
      <c r="P9" s="25">
        <v>52</v>
      </c>
      <c r="Q9" s="25">
        <v>56</v>
      </c>
    </row>
    <row r="10" spans="1:17" x14ac:dyDescent="0.25">
      <c r="A10" s="23"/>
      <c r="B10" s="23"/>
      <c r="C10" s="25" t="s">
        <v>12</v>
      </c>
      <c r="D10" s="25" t="s">
        <v>13</v>
      </c>
      <c r="E10" s="25" t="s">
        <v>3079</v>
      </c>
      <c r="F10" s="25" t="s">
        <v>3080</v>
      </c>
      <c r="G10" s="25" t="s">
        <v>3081</v>
      </c>
      <c r="H10" s="25" t="s">
        <v>3082</v>
      </c>
      <c r="I10" s="25" t="s">
        <v>3083</v>
      </c>
      <c r="J10" s="25" t="s">
        <v>3084</v>
      </c>
      <c r="K10" s="25" t="s">
        <v>3085</v>
      </c>
      <c r="L10" s="25" t="s">
        <v>3086</v>
      </c>
      <c r="M10" s="25" t="s">
        <v>3087</v>
      </c>
      <c r="N10" s="25" t="s">
        <v>3088</v>
      </c>
      <c r="O10" s="25" t="s">
        <v>3089</v>
      </c>
      <c r="P10" s="25" t="s">
        <v>3090</v>
      </c>
      <c r="Q10" s="25" t="s">
        <v>23</v>
      </c>
    </row>
    <row r="11" spans="1:17" x14ac:dyDescent="0.25">
      <c r="A11" s="25">
        <v>1</v>
      </c>
      <c r="B11" s="23" t="s">
        <v>66</v>
      </c>
      <c r="C11" s="3" t="s">
        <v>56</v>
      </c>
      <c r="D11" s="3" t="s">
        <v>24</v>
      </c>
      <c r="E11" s="3" t="s">
        <v>3091</v>
      </c>
      <c r="F11" s="3">
        <v>6635735953</v>
      </c>
      <c r="G11" s="3">
        <v>7022376743</v>
      </c>
      <c r="H11" s="3">
        <v>6123899493</v>
      </c>
      <c r="I11" s="3">
        <v>5874009012</v>
      </c>
      <c r="J11" s="3">
        <v>386640790</v>
      </c>
      <c r="K11" s="3" t="s">
        <v>3091</v>
      </c>
      <c r="L11" s="3">
        <f>158295751+77175474</f>
        <v>235471225</v>
      </c>
      <c r="M11" s="3">
        <v>77175474</v>
      </c>
      <c r="N11" s="3">
        <v>158295751</v>
      </c>
      <c r="O11" s="27"/>
      <c r="P11" s="3">
        <f>+L11</f>
        <v>235471225</v>
      </c>
      <c r="Q11" s="3" t="s">
        <v>24</v>
      </c>
    </row>
    <row r="12" spans="1:17" x14ac:dyDescent="0.25">
      <c r="A12" s="23"/>
      <c r="B12" s="23"/>
      <c r="C12" s="23"/>
      <c r="D12" s="23"/>
      <c r="E12" s="23"/>
      <c r="F12" s="23"/>
      <c r="G12" s="23"/>
      <c r="H12" s="23"/>
      <c r="I12" s="23"/>
      <c r="J12" s="23"/>
      <c r="K12" s="23"/>
      <c r="L12" s="23"/>
      <c r="M12" s="23"/>
      <c r="N12" s="23" t="s">
        <v>1937</v>
      </c>
      <c r="O12" s="23"/>
      <c r="P12" s="23"/>
      <c r="Q12" s="23"/>
    </row>
    <row r="13" spans="1:17" x14ac:dyDescent="0.25">
      <c r="A13" s="25" t="s">
        <v>69</v>
      </c>
      <c r="B13" s="146" t="s">
        <v>3092</v>
      </c>
      <c r="C13" s="137"/>
      <c r="D13" s="137"/>
      <c r="E13" s="137"/>
      <c r="F13" s="137"/>
      <c r="G13" s="137"/>
      <c r="H13" s="137"/>
      <c r="I13" s="137"/>
      <c r="J13" s="137"/>
      <c r="K13" s="137"/>
      <c r="L13" s="137"/>
      <c r="M13" s="137"/>
      <c r="N13" s="137"/>
      <c r="O13" s="137"/>
      <c r="P13" s="137"/>
      <c r="Q13" s="137"/>
    </row>
    <row r="14" spans="1:17" x14ac:dyDescent="0.25">
      <c r="A14" s="23"/>
      <c r="B14" s="23"/>
      <c r="C14" s="25">
        <v>2</v>
      </c>
      <c r="D14" s="25">
        <v>3</v>
      </c>
      <c r="E14" s="25">
        <v>4</v>
      </c>
      <c r="F14" s="25">
        <v>8</v>
      </c>
      <c r="G14" s="25">
        <v>12</v>
      </c>
      <c r="H14" s="25">
        <v>16</v>
      </c>
      <c r="I14" s="25">
        <v>20</v>
      </c>
      <c r="J14" s="25">
        <v>24</v>
      </c>
      <c r="K14" s="25">
        <v>28</v>
      </c>
      <c r="L14" s="25">
        <v>32</v>
      </c>
      <c r="M14" s="25">
        <v>36</v>
      </c>
      <c r="N14" s="25">
        <v>44</v>
      </c>
      <c r="O14" s="25">
        <v>51</v>
      </c>
      <c r="P14" s="25">
        <v>52</v>
      </c>
      <c r="Q14" s="25">
        <v>56</v>
      </c>
    </row>
    <row r="15" spans="1:17" x14ac:dyDescent="0.25">
      <c r="A15" s="23"/>
      <c r="B15" s="23"/>
      <c r="C15" s="25" t="s">
        <v>12</v>
      </c>
      <c r="D15" s="25" t="s">
        <v>13</v>
      </c>
      <c r="E15" s="25" t="s">
        <v>3079</v>
      </c>
      <c r="F15" s="25" t="s">
        <v>3080</v>
      </c>
      <c r="G15" s="25" t="s">
        <v>3081</v>
      </c>
      <c r="H15" s="25" t="s">
        <v>3082</v>
      </c>
      <c r="I15" s="25" t="s">
        <v>3083</v>
      </c>
      <c r="J15" s="25" t="s">
        <v>3084</v>
      </c>
      <c r="K15" s="25" t="s">
        <v>3085</v>
      </c>
      <c r="L15" s="25" t="s">
        <v>3086</v>
      </c>
      <c r="M15" s="25" t="s">
        <v>3087</v>
      </c>
      <c r="N15" s="25" t="s">
        <v>3088</v>
      </c>
      <c r="O15" s="25" t="s">
        <v>3089</v>
      </c>
      <c r="P15" s="25" t="s">
        <v>3090</v>
      </c>
      <c r="Q15" s="25" t="s">
        <v>23</v>
      </c>
    </row>
    <row r="16" spans="1:17" x14ac:dyDescent="0.25">
      <c r="A16" s="25">
        <v>1</v>
      </c>
      <c r="B16" s="23" t="s">
        <v>66</v>
      </c>
      <c r="C16" s="1" t="s">
        <v>24</v>
      </c>
      <c r="D16" s="1" t="s">
        <v>24</v>
      </c>
      <c r="E16" s="3" t="s">
        <v>3091</v>
      </c>
      <c r="F16" s="3">
        <v>25466293407</v>
      </c>
      <c r="G16" s="3">
        <v>26845410017</v>
      </c>
      <c r="H16" s="3">
        <v>11415450692</v>
      </c>
      <c r="I16" s="3">
        <v>10511497940</v>
      </c>
      <c r="J16" s="3">
        <v>1379116610</v>
      </c>
      <c r="K16" s="3" t="s">
        <v>3091</v>
      </c>
      <c r="L16" s="3">
        <v>5539106536</v>
      </c>
      <c r="M16" s="3">
        <v>112065728</v>
      </c>
      <c r="N16" s="3">
        <v>6146342844</v>
      </c>
      <c r="O16" s="27"/>
      <c r="P16" s="3">
        <v>5539106536</v>
      </c>
      <c r="Q16" s="3" t="s">
        <v>24</v>
      </c>
    </row>
    <row r="18" spans="1:17" x14ac:dyDescent="0.25">
      <c r="A18" s="25" t="s">
        <v>71</v>
      </c>
      <c r="B18" s="146" t="s">
        <v>3093</v>
      </c>
      <c r="C18" s="137"/>
      <c r="D18" s="137"/>
      <c r="E18" s="137"/>
      <c r="F18" s="137"/>
      <c r="G18" s="137"/>
      <c r="H18" s="137"/>
      <c r="I18" s="137"/>
      <c r="J18" s="137"/>
      <c r="K18" s="137"/>
      <c r="L18" s="137"/>
      <c r="M18" s="137"/>
      <c r="N18" s="137"/>
      <c r="O18" s="137"/>
      <c r="P18" s="137"/>
      <c r="Q18" s="137"/>
    </row>
    <row r="19" spans="1:17" x14ac:dyDescent="0.25">
      <c r="A19" s="23"/>
      <c r="B19" s="23"/>
      <c r="C19" s="25">
        <v>2</v>
      </c>
      <c r="D19" s="25">
        <v>3</v>
      </c>
      <c r="E19" s="25">
        <v>4</v>
      </c>
      <c r="F19" s="25">
        <v>8</v>
      </c>
      <c r="G19" s="25">
        <v>12</v>
      </c>
      <c r="H19" s="25">
        <v>16</v>
      </c>
      <c r="I19" s="25">
        <v>20</v>
      </c>
      <c r="J19" s="25">
        <v>24</v>
      </c>
      <c r="K19" s="25">
        <v>28</v>
      </c>
      <c r="L19" s="25">
        <v>32</v>
      </c>
      <c r="M19" s="25">
        <v>36</v>
      </c>
      <c r="N19" s="25">
        <v>44</v>
      </c>
      <c r="O19" s="25">
        <v>51</v>
      </c>
      <c r="P19" s="25">
        <v>52</v>
      </c>
      <c r="Q19" s="25">
        <v>56</v>
      </c>
    </row>
    <row r="20" spans="1:17" x14ac:dyDescent="0.25">
      <c r="A20" s="23"/>
      <c r="B20" s="23"/>
      <c r="C20" s="25" t="s">
        <v>12</v>
      </c>
      <c r="D20" s="25" t="s">
        <v>13</v>
      </c>
      <c r="E20" s="25" t="s">
        <v>3079</v>
      </c>
      <c r="F20" s="25" t="s">
        <v>3080</v>
      </c>
      <c r="G20" s="25" t="s">
        <v>3081</v>
      </c>
      <c r="H20" s="25" t="s">
        <v>3082</v>
      </c>
      <c r="I20" s="25" t="s">
        <v>3083</v>
      </c>
      <c r="J20" s="25" t="s">
        <v>3084</v>
      </c>
      <c r="K20" s="25" t="s">
        <v>3085</v>
      </c>
      <c r="L20" s="25" t="s">
        <v>3086</v>
      </c>
      <c r="M20" s="25" t="s">
        <v>3087</v>
      </c>
      <c r="N20" s="25" t="s">
        <v>3088</v>
      </c>
      <c r="O20" s="25" t="s">
        <v>3089</v>
      </c>
      <c r="P20" s="25" t="s">
        <v>3090</v>
      </c>
      <c r="Q20" s="25" t="s">
        <v>23</v>
      </c>
    </row>
    <row r="21" spans="1:17" x14ac:dyDescent="0.25">
      <c r="A21" s="25">
        <v>1</v>
      </c>
      <c r="B21" s="23" t="s">
        <v>66</v>
      </c>
      <c r="C21" s="1" t="s">
        <v>24</v>
      </c>
      <c r="D21" s="1" t="s">
        <v>24</v>
      </c>
      <c r="E21" s="3" t="s">
        <v>195</v>
      </c>
      <c r="F21" s="3">
        <v>0</v>
      </c>
      <c r="G21" s="3">
        <v>0</v>
      </c>
      <c r="H21" s="3">
        <v>0</v>
      </c>
      <c r="I21" s="3">
        <v>0</v>
      </c>
      <c r="J21" s="3">
        <v>0</v>
      </c>
      <c r="K21" s="3" t="s">
        <v>195</v>
      </c>
      <c r="L21" s="3">
        <v>0</v>
      </c>
      <c r="M21" s="3">
        <v>0</v>
      </c>
      <c r="N21" s="3">
        <v>0</v>
      </c>
      <c r="O21" s="27"/>
      <c r="P21" s="3">
        <v>0</v>
      </c>
      <c r="Q21" s="3" t="s">
        <v>24</v>
      </c>
    </row>
    <row r="351003" spans="1:2" x14ac:dyDescent="0.25">
      <c r="A351003" s="23" t="s">
        <v>56</v>
      </c>
      <c r="B351003" s="23" t="s">
        <v>3094</v>
      </c>
    </row>
    <row r="351004" spans="1:2" x14ac:dyDescent="0.25">
      <c r="A351004" s="23" t="s">
        <v>26</v>
      </c>
      <c r="B351004" s="23" t="s">
        <v>3095</v>
      </c>
    </row>
    <row r="351005" spans="1:2" x14ac:dyDescent="0.25">
      <c r="A351005" s="23"/>
      <c r="B351005" s="23" t="s">
        <v>3096</v>
      </c>
    </row>
    <row r="351006" spans="1:2" x14ac:dyDescent="0.25">
      <c r="A351006" s="23"/>
      <c r="B351006" s="23" t="s">
        <v>3097</v>
      </c>
    </row>
    <row r="351007" spans="1:2" x14ac:dyDescent="0.25">
      <c r="A351007" s="23"/>
      <c r="B351007" s="23" t="s">
        <v>3098</v>
      </c>
    </row>
    <row r="351008" spans="1:2" x14ac:dyDescent="0.25">
      <c r="A351008" s="23"/>
      <c r="B351008" s="23" t="s">
        <v>3099</v>
      </c>
    </row>
    <row r="351009" spans="2:2" x14ac:dyDescent="0.25">
      <c r="B351009" s="23" t="s">
        <v>3091</v>
      </c>
    </row>
    <row r="351010" spans="2:2" x14ac:dyDescent="0.25">
      <c r="B351010" s="23" t="s">
        <v>195</v>
      </c>
    </row>
  </sheetData>
  <mergeCells count="5">
    <mergeCell ref="D1:G1"/>
    <mergeCell ref="D2:G2"/>
    <mergeCell ref="B8:Q8"/>
    <mergeCell ref="B13:Q13"/>
    <mergeCell ref="B18:Q18"/>
  </mergeCells>
  <dataValidations xWindow="1002" yWindow="603"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16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G21 J16 G16 J11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P16 L16:N16 H16:I16 P11 L11:N11 H11: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E21 K16 E16 K11">
      <formula1>$B$351002:$B$351010</formula1>
    </dataValidation>
    <dataValidation type="decimal" allowBlank="1" showInputMessage="1" showErrorMessage="1" errorTitle="Entrada no válida" error="Por favor escriba un número" promptTitle="Escriba un número en esta casilla" prompt=" NO REGISTRE INFORMACIÓN – CELDA CALCULADA." sqref="O21 O16 O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Q16 Q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X351393"/>
  <sheetViews>
    <sheetView topLeftCell="A384" workbookViewId="0">
      <selection activeCell="E401" sqref="E401"/>
    </sheetView>
  </sheetViews>
  <sheetFormatPr baseColWidth="10" defaultColWidth="9.140625" defaultRowHeight="15" x14ac:dyDescent="0.25"/>
  <cols>
    <col min="1" max="1" width="9.140625" style="55"/>
    <col min="2" max="2" width="17" style="55" customWidth="1"/>
    <col min="3" max="3" width="32" style="55" customWidth="1"/>
    <col min="4" max="4" width="19" style="55" customWidth="1"/>
    <col min="5" max="5" width="39" style="55" customWidth="1"/>
    <col min="6" max="6" width="43" style="55" customWidth="1"/>
    <col min="7" max="7" width="34.5703125" style="55" customWidth="1"/>
    <col min="8" max="8" width="39" style="55" customWidth="1"/>
    <col min="9" max="9" width="17.7109375" style="55" customWidth="1"/>
    <col min="10" max="10" width="36.85546875" style="55" customWidth="1"/>
    <col min="11" max="11" width="24.7109375" style="55" customWidth="1"/>
    <col min="12" max="12" width="23.140625" style="55" customWidth="1"/>
    <col min="13" max="13" width="25.28515625" style="55" customWidth="1"/>
    <col min="14" max="14" width="24.140625" style="55" customWidth="1"/>
    <col min="15" max="15" width="22.85546875" style="55" customWidth="1"/>
    <col min="16" max="16" width="27.5703125" style="55" customWidth="1"/>
    <col min="17" max="17" width="19.28515625" style="55" customWidth="1"/>
    <col min="18" max="18" width="30.5703125" style="55" customWidth="1"/>
    <col min="19" max="19" width="14.42578125" style="55" customWidth="1"/>
    <col min="20" max="20" width="13.5703125" style="55" customWidth="1"/>
    <col min="21" max="16384" width="9.140625" style="55"/>
  </cols>
  <sheetData>
    <row r="1" spans="1:258" x14ac:dyDescent="0.25">
      <c r="B1" s="56" t="s">
        <v>0</v>
      </c>
      <c r="C1" s="56">
        <v>51</v>
      </c>
      <c r="D1" s="142" t="s">
        <v>1</v>
      </c>
      <c r="E1" s="143"/>
      <c r="F1" s="143"/>
      <c r="G1" s="143"/>
    </row>
    <row r="2" spans="1:258" x14ac:dyDescent="0.25">
      <c r="B2" s="56" t="s">
        <v>2</v>
      </c>
      <c r="C2" s="56">
        <v>2</v>
      </c>
      <c r="D2" s="142" t="s">
        <v>74</v>
      </c>
      <c r="E2" s="143"/>
      <c r="F2" s="143"/>
      <c r="G2" s="143"/>
    </row>
    <row r="3" spans="1:258" x14ac:dyDescent="0.25">
      <c r="B3" s="56" t="s">
        <v>4</v>
      </c>
      <c r="C3" s="56">
        <v>1</v>
      </c>
    </row>
    <row r="4" spans="1:258" x14ac:dyDescent="0.25">
      <c r="B4" s="56" t="s">
        <v>5</v>
      </c>
      <c r="C4" s="56">
        <v>113</v>
      </c>
    </row>
    <row r="5" spans="1:258" x14ac:dyDescent="0.25">
      <c r="B5" s="56" t="s">
        <v>6</v>
      </c>
      <c r="C5" s="57">
        <v>42369</v>
      </c>
    </row>
    <row r="6" spans="1:258" x14ac:dyDescent="0.25">
      <c r="B6" s="56" t="s">
        <v>7</v>
      </c>
      <c r="C6" s="56">
        <v>12</v>
      </c>
      <c r="D6" s="56" t="s">
        <v>8</v>
      </c>
    </row>
    <row r="8" spans="1:258" x14ac:dyDescent="0.25">
      <c r="A8" s="56" t="s">
        <v>69</v>
      </c>
      <c r="B8" s="142" t="s">
        <v>75</v>
      </c>
      <c r="C8" s="143"/>
      <c r="D8" s="143"/>
      <c r="E8" s="143"/>
      <c r="F8" s="143"/>
      <c r="G8" s="143"/>
      <c r="H8" s="143"/>
      <c r="I8" s="143"/>
      <c r="J8" s="143"/>
      <c r="K8" s="143"/>
      <c r="L8" s="143"/>
      <c r="M8" s="143"/>
      <c r="N8" s="143"/>
      <c r="O8" s="143"/>
      <c r="P8" s="143"/>
      <c r="Q8" s="143"/>
      <c r="R8" s="143"/>
      <c r="S8" s="143"/>
      <c r="T8" s="143"/>
    </row>
    <row r="9" spans="1:258" x14ac:dyDescent="0.25">
      <c r="C9" s="56">
        <v>2</v>
      </c>
      <c r="D9" s="56">
        <v>3</v>
      </c>
      <c r="E9" s="56">
        <v>4</v>
      </c>
      <c r="F9" s="56">
        <v>8</v>
      </c>
      <c r="G9" s="56">
        <v>12</v>
      </c>
      <c r="H9" s="56">
        <v>16</v>
      </c>
      <c r="I9" s="56">
        <v>20</v>
      </c>
      <c r="J9" s="56">
        <v>24</v>
      </c>
      <c r="K9" s="56">
        <v>28</v>
      </c>
      <c r="L9" s="56">
        <v>32</v>
      </c>
      <c r="M9" s="56">
        <v>36</v>
      </c>
      <c r="N9" s="56">
        <v>40</v>
      </c>
      <c r="O9" s="56">
        <v>44</v>
      </c>
      <c r="P9" s="56">
        <v>48</v>
      </c>
      <c r="Q9" s="56">
        <v>52</v>
      </c>
      <c r="R9" s="56">
        <v>55</v>
      </c>
      <c r="S9" s="56">
        <v>56</v>
      </c>
      <c r="T9" s="56">
        <v>60</v>
      </c>
    </row>
    <row r="10" spans="1:258" x14ac:dyDescent="0.25">
      <c r="A10" s="58"/>
      <c r="B10" s="58"/>
      <c r="C10" s="59" t="s">
        <v>76</v>
      </c>
      <c r="D10" s="59" t="s">
        <v>77</v>
      </c>
      <c r="E10" s="59" t="s">
        <v>78</v>
      </c>
      <c r="F10" s="59" t="s">
        <v>79</v>
      </c>
      <c r="G10" s="59" t="s">
        <v>80</v>
      </c>
      <c r="H10" s="59" t="s">
        <v>81</v>
      </c>
      <c r="I10" s="59" t="s">
        <v>82</v>
      </c>
      <c r="J10" s="59" t="s">
        <v>83</v>
      </c>
      <c r="K10" s="59" t="s">
        <v>84</v>
      </c>
      <c r="L10" s="59" t="s">
        <v>85</v>
      </c>
      <c r="M10" s="59" t="s">
        <v>86</v>
      </c>
      <c r="N10" s="59" t="s">
        <v>87</v>
      </c>
      <c r="O10" s="59" t="s">
        <v>88</v>
      </c>
      <c r="P10" s="59" t="s">
        <v>89</v>
      </c>
      <c r="Q10" s="59" t="s">
        <v>90</v>
      </c>
      <c r="R10" s="59" t="s">
        <v>91</v>
      </c>
      <c r="S10" s="59" t="s">
        <v>92</v>
      </c>
      <c r="T10" s="59" t="s">
        <v>23</v>
      </c>
    </row>
    <row r="11" spans="1:258" ht="120" x14ac:dyDescent="0.25">
      <c r="A11" s="60">
        <v>1</v>
      </c>
      <c r="B11" s="61" t="s">
        <v>66</v>
      </c>
      <c r="C11" s="61" t="s">
        <v>56</v>
      </c>
      <c r="D11" s="61"/>
      <c r="E11" s="61"/>
      <c r="F11" s="62" t="s">
        <v>3170</v>
      </c>
      <c r="G11" s="63" t="s">
        <v>96</v>
      </c>
      <c r="H11" s="64" t="s">
        <v>3171</v>
      </c>
      <c r="I11" s="61">
        <v>1</v>
      </c>
      <c r="J11" s="61" t="s">
        <v>3172</v>
      </c>
      <c r="K11" s="65">
        <v>96008021</v>
      </c>
      <c r="L11" s="66"/>
      <c r="M11" s="67">
        <v>42006</v>
      </c>
      <c r="N11" s="61">
        <v>1</v>
      </c>
      <c r="O11" s="61" t="s">
        <v>3172</v>
      </c>
      <c r="P11" s="68">
        <v>96008021</v>
      </c>
      <c r="Q11" s="61"/>
      <c r="R11" s="69" t="s">
        <v>3173</v>
      </c>
      <c r="S11" s="67">
        <v>42006</v>
      </c>
      <c r="T11" s="61"/>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row>
    <row r="12" spans="1:258" ht="120" x14ac:dyDescent="0.25">
      <c r="A12" s="60">
        <v>2</v>
      </c>
      <c r="B12" s="61" t="s">
        <v>67</v>
      </c>
      <c r="C12" s="61" t="s">
        <v>56</v>
      </c>
      <c r="D12" s="61"/>
      <c r="E12" s="61"/>
      <c r="F12" s="69" t="s">
        <v>3174</v>
      </c>
      <c r="G12" s="63" t="s">
        <v>96</v>
      </c>
      <c r="H12" s="64" t="s">
        <v>3171</v>
      </c>
      <c r="I12" s="61">
        <v>1</v>
      </c>
      <c r="J12" s="61" t="s">
        <v>3172</v>
      </c>
      <c r="K12" s="65">
        <v>35470908</v>
      </c>
      <c r="L12" s="66"/>
      <c r="M12" s="67">
        <v>42006</v>
      </c>
      <c r="N12" s="61">
        <v>1</v>
      </c>
      <c r="O12" s="61" t="s">
        <v>3172</v>
      </c>
      <c r="P12" s="68">
        <v>35470908</v>
      </c>
      <c r="Q12" s="61"/>
      <c r="R12" s="69" t="s">
        <v>3175</v>
      </c>
      <c r="S12" s="67">
        <v>42006</v>
      </c>
      <c r="T12" s="61"/>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row>
    <row r="13" spans="1:258" ht="105" x14ac:dyDescent="0.25">
      <c r="A13" s="60">
        <v>3</v>
      </c>
      <c r="B13" s="61" t="s">
        <v>127</v>
      </c>
      <c r="C13" s="61" t="s">
        <v>56</v>
      </c>
      <c r="D13" s="61"/>
      <c r="E13" s="61"/>
      <c r="F13" s="69" t="s">
        <v>3176</v>
      </c>
      <c r="G13" s="63" t="s">
        <v>96</v>
      </c>
      <c r="H13" s="64" t="s">
        <v>3171</v>
      </c>
      <c r="I13" s="61">
        <v>1</v>
      </c>
      <c r="J13" s="61" t="s">
        <v>3172</v>
      </c>
      <c r="K13" s="65">
        <v>14188402</v>
      </c>
      <c r="L13" s="66"/>
      <c r="M13" s="67">
        <v>42006</v>
      </c>
      <c r="N13" s="61">
        <v>1</v>
      </c>
      <c r="O13" s="61" t="s">
        <v>3172</v>
      </c>
      <c r="P13" s="68">
        <v>14188402</v>
      </c>
      <c r="Q13" s="61"/>
      <c r="R13" s="69" t="s">
        <v>3177</v>
      </c>
      <c r="S13" s="67">
        <v>42006</v>
      </c>
      <c r="T13" s="61"/>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row>
    <row r="14" spans="1:258" ht="105" x14ac:dyDescent="0.25">
      <c r="A14" s="60">
        <v>4</v>
      </c>
      <c r="B14" s="61" t="s">
        <v>130</v>
      </c>
      <c r="C14" s="61" t="s">
        <v>56</v>
      </c>
      <c r="D14" s="61"/>
      <c r="E14" s="61"/>
      <c r="F14" s="71" t="s">
        <v>3178</v>
      </c>
      <c r="G14" s="63" t="s">
        <v>96</v>
      </c>
      <c r="H14" s="69" t="s">
        <v>3179</v>
      </c>
      <c r="I14" s="61">
        <v>1</v>
      </c>
      <c r="J14" s="61" t="s">
        <v>3172</v>
      </c>
      <c r="K14" s="65">
        <v>54762923</v>
      </c>
      <c r="L14" s="66"/>
      <c r="M14" s="67">
        <v>42034</v>
      </c>
      <c r="N14" s="61">
        <v>1</v>
      </c>
      <c r="O14" s="61" t="s">
        <v>3172</v>
      </c>
      <c r="P14" s="68">
        <v>54762923</v>
      </c>
      <c r="Q14" s="61"/>
      <c r="R14" s="69" t="s">
        <v>3180</v>
      </c>
      <c r="S14" s="67">
        <v>42034</v>
      </c>
      <c r="T14" s="61"/>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row>
    <row r="15" spans="1:258" ht="90" x14ac:dyDescent="0.25">
      <c r="A15" s="60">
        <v>5</v>
      </c>
      <c r="B15" s="61" t="s">
        <v>135</v>
      </c>
      <c r="C15" s="61" t="s">
        <v>56</v>
      </c>
      <c r="D15" s="61"/>
      <c r="E15" s="61"/>
      <c r="F15" s="71" t="s">
        <v>3181</v>
      </c>
      <c r="G15" s="63" t="s">
        <v>96</v>
      </c>
      <c r="H15" s="69" t="s">
        <v>3179</v>
      </c>
      <c r="I15" s="61">
        <v>1</v>
      </c>
      <c r="J15" s="61" t="s">
        <v>3172</v>
      </c>
      <c r="K15" s="65">
        <v>66000000</v>
      </c>
      <c r="L15" s="66"/>
      <c r="M15" s="67">
        <v>42038</v>
      </c>
      <c r="N15" s="61">
        <v>1</v>
      </c>
      <c r="O15" s="61" t="s">
        <v>3172</v>
      </c>
      <c r="P15" s="68">
        <v>66000000</v>
      </c>
      <c r="Q15" s="61"/>
      <c r="R15" s="69" t="s">
        <v>3182</v>
      </c>
      <c r="S15" s="67">
        <v>42038</v>
      </c>
      <c r="T15" s="61"/>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row>
    <row r="16" spans="1:258" ht="105" x14ac:dyDescent="0.25">
      <c r="A16" s="60">
        <v>6</v>
      </c>
      <c r="B16" s="61" t="s">
        <v>138</v>
      </c>
      <c r="C16" s="61" t="s">
        <v>56</v>
      </c>
      <c r="D16" s="61"/>
      <c r="E16" s="61"/>
      <c r="F16" s="69" t="s">
        <v>3183</v>
      </c>
      <c r="G16" s="63" t="s">
        <v>96</v>
      </c>
      <c r="H16" s="69" t="s">
        <v>3184</v>
      </c>
      <c r="I16" s="61">
        <v>1</v>
      </c>
      <c r="J16" s="61" t="s">
        <v>3172</v>
      </c>
      <c r="K16" s="65">
        <v>42000000</v>
      </c>
      <c r="L16" s="66"/>
      <c r="M16" s="67">
        <v>42039</v>
      </c>
      <c r="N16" s="61">
        <v>1</v>
      </c>
      <c r="O16" s="61" t="s">
        <v>3172</v>
      </c>
      <c r="P16" s="68">
        <v>42000000</v>
      </c>
      <c r="Q16" s="61"/>
      <c r="R16" s="69" t="s">
        <v>3185</v>
      </c>
      <c r="S16" s="67">
        <v>42039</v>
      </c>
      <c r="T16" s="61"/>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row>
    <row r="17" spans="1:258" ht="120" x14ac:dyDescent="0.25">
      <c r="A17" s="60">
        <v>7</v>
      </c>
      <c r="B17" s="61" t="s">
        <v>141</v>
      </c>
      <c r="C17" s="61" t="s">
        <v>56</v>
      </c>
      <c r="D17" s="61"/>
      <c r="E17" s="61"/>
      <c r="F17" s="69" t="s">
        <v>3186</v>
      </c>
      <c r="G17" s="63" t="s">
        <v>96</v>
      </c>
      <c r="H17" s="69" t="s">
        <v>3179</v>
      </c>
      <c r="I17" s="61">
        <v>1</v>
      </c>
      <c r="J17" s="61" t="s">
        <v>3172</v>
      </c>
      <c r="K17" s="65">
        <v>33000000</v>
      </c>
      <c r="L17" s="66"/>
      <c r="M17" s="67">
        <v>42041</v>
      </c>
      <c r="N17" s="61">
        <v>1</v>
      </c>
      <c r="O17" s="61" t="s">
        <v>3172</v>
      </c>
      <c r="P17" s="68">
        <v>33000000</v>
      </c>
      <c r="Q17" s="61"/>
      <c r="R17" s="69" t="s">
        <v>3187</v>
      </c>
      <c r="S17" s="67">
        <v>42041</v>
      </c>
      <c r="T17" s="61"/>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row>
    <row r="18" spans="1:258" ht="120" x14ac:dyDescent="0.25">
      <c r="A18" s="60">
        <v>8</v>
      </c>
      <c r="B18" s="61" t="s">
        <v>144</v>
      </c>
      <c r="C18" s="61" t="s">
        <v>56</v>
      </c>
      <c r="D18" s="61"/>
      <c r="E18" s="61"/>
      <c r="F18" s="69" t="s">
        <v>3188</v>
      </c>
      <c r="G18" s="63" t="s">
        <v>96</v>
      </c>
      <c r="H18" s="69" t="s">
        <v>3179</v>
      </c>
      <c r="I18" s="61">
        <v>1</v>
      </c>
      <c r="J18" s="61" t="s">
        <v>3172</v>
      </c>
      <c r="K18" s="65">
        <v>8085480</v>
      </c>
      <c r="L18" s="66"/>
      <c r="M18" s="67">
        <v>42044</v>
      </c>
      <c r="N18" s="61">
        <v>1</v>
      </c>
      <c r="O18" s="61" t="s">
        <v>3172</v>
      </c>
      <c r="P18" s="68">
        <v>8085480</v>
      </c>
      <c r="Q18" s="61"/>
      <c r="R18" s="69" t="s">
        <v>3189</v>
      </c>
      <c r="S18" s="67">
        <v>42044</v>
      </c>
      <c r="T18" s="61"/>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row>
    <row r="19" spans="1:258" ht="135" x14ac:dyDescent="0.25">
      <c r="A19" s="60">
        <v>9</v>
      </c>
      <c r="B19" s="61" t="s">
        <v>149</v>
      </c>
      <c r="C19" s="61" t="s">
        <v>56</v>
      </c>
      <c r="D19" s="61"/>
      <c r="E19" s="61"/>
      <c r="F19" s="69" t="s">
        <v>3190</v>
      </c>
      <c r="G19" s="63" t="s">
        <v>96</v>
      </c>
      <c r="H19" s="69" t="s">
        <v>3179</v>
      </c>
      <c r="I19" s="61">
        <v>1</v>
      </c>
      <c r="J19" s="61" t="s">
        <v>3172</v>
      </c>
      <c r="K19" s="65">
        <v>33000000</v>
      </c>
      <c r="L19" s="66"/>
      <c r="M19" s="67">
        <v>42044</v>
      </c>
      <c r="N19" s="61">
        <v>1</v>
      </c>
      <c r="O19" s="61" t="s">
        <v>3172</v>
      </c>
      <c r="P19" s="68">
        <v>33000000</v>
      </c>
      <c r="Q19" s="61"/>
      <c r="R19" s="69" t="s">
        <v>3191</v>
      </c>
      <c r="S19" s="67">
        <v>42044</v>
      </c>
      <c r="T19" s="61"/>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row>
    <row r="20" spans="1:258" ht="165" x14ac:dyDescent="0.25">
      <c r="A20" s="60">
        <v>10</v>
      </c>
      <c r="B20" s="61" t="s">
        <v>94</v>
      </c>
      <c r="C20" s="61" t="s">
        <v>56</v>
      </c>
      <c r="D20" s="61"/>
      <c r="E20" s="61"/>
      <c r="F20" s="69" t="s">
        <v>3192</v>
      </c>
      <c r="G20" s="63" t="s">
        <v>96</v>
      </c>
      <c r="H20" s="64" t="s">
        <v>3171</v>
      </c>
      <c r="I20" s="61">
        <v>1</v>
      </c>
      <c r="J20" s="61" t="s">
        <v>3172</v>
      </c>
      <c r="K20" s="65">
        <v>34100000</v>
      </c>
      <c r="L20" s="66"/>
      <c r="M20" s="67">
        <v>42044</v>
      </c>
      <c r="N20" s="61">
        <v>1</v>
      </c>
      <c r="O20" s="61" t="s">
        <v>3172</v>
      </c>
      <c r="P20" s="68">
        <v>34100000</v>
      </c>
      <c r="Q20" s="61"/>
      <c r="R20" s="69" t="s">
        <v>3193</v>
      </c>
      <c r="S20" s="67">
        <v>42044</v>
      </c>
      <c r="T20" s="61"/>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row>
    <row r="21" spans="1:258" ht="135" x14ac:dyDescent="0.25">
      <c r="A21" s="60">
        <v>11</v>
      </c>
      <c r="B21" s="61" t="s">
        <v>157</v>
      </c>
      <c r="C21" s="61" t="s">
        <v>56</v>
      </c>
      <c r="D21" s="61"/>
      <c r="E21" s="61"/>
      <c r="F21" s="69" t="s">
        <v>3194</v>
      </c>
      <c r="G21" s="63" t="s">
        <v>96</v>
      </c>
      <c r="H21" s="64" t="s">
        <v>3171</v>
      </c>
      <c r="I21" s="61">
        <v>1</v>
      </c>
      <c r="J21" s="61" t="s">
        <v>3172</v>
      </c>
      <c r="K21" s="65">
        <v>40700000</v>
      </c>
      <c r="L21" s="66"/>
      <c r="M21" s="72">
        <v>42044</v>
      </c>
      <c r="N21" s="61">
        <v>1</v>
      </c>
      <c r="O21" s="61" t="s">
        <v>3172</v>
      </c>
      <c r="P21" s="68">
        <v>40700000</v>
      </c>
      <c r="Q21" s="61"/>
      <c r="R21" s="69" t="s">
        <v>3195</v>
      </c>
      <c r="S21" s="72">
        <v>42044</v>
      </c>
      <c r="T21" s="61"/>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row>
    <row r="22" spans="1:258" ht="120" x14ac:dyDescent="0.25">
      <c r="A22" s="60">
        <v>12</v>
      </c>
      <c r="B22" s="61" t="s">
        <v>161</v>
      </c>
      <c r="C22" s="61" t="s">
        <v>56</v>
      </c>
      <c r="D22" s="61"/>
      <c r="E22" s="61"/>
      <c r="F22" s="69" t="s">
        <v>3196</v>
      </c>
      <c r="G22" s="63" t="s">
        <v>102</v>
      </c>
      <c r="H22" s="69" t="s">
        <v>3179</v>
      </c>
      <c r="I22" s="61">
        <v>1</v>
      </c>
      <c r="J22" s="61" t="s">
        <v>3172</v>
      </c>
      <c r="K22" s="65">
        <v>25300000</v>
      </c>
      <c r="L22" s="66"/>
      <c r="M22" s="72">
        <v>42045</v>
      </c>
      <c r="N22" s="61">
        <v>1</v>
      </c>
      <c r="O22" s="61" t="s">
        <v>3172</v>
      </c>
      <c r="P22" s="68">
        <v>25300000</v>
      </c>
      <c r="Q22" s="61"/>
      <c r="R22" s="69" t="s">
        <v>3197</v>
      </c>
      <c r="S22" s="72">
        <v>42045</v>
      </c>
      <c r="T22" s="61"/>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row>
    <row r="23" spans="1:258" ht="135" x14ac:dyDescent="0.25">
      <c r="A23" s="60">
        <v>13</v>
      </c>
      <c r="B23" s="61" t="s">
        <v>166</v>
      </c>
      <c r="C23" s="61" t="s">
        <v>56</v>
      </c>
      <c r="D23" s="61"/>
      <c r="E23" s="61"/>
      <c r="F23" s="69" t="s">
        <v>3198</v>
      </c>
      <c r="G23" s="63" t="s">
        <v>102</v>
      </c>
      <c r="H23" s="64" t="s">
        <v>3171</v>
      </c>
      <c r="I23" s="61">
        <v>1</v>
      </c>
      <c r="J23" s="61" t="s">
        <v>3172</v>
      </c>
      <c r="K23" s="65">
        <v>17103900</v>
      </c>
      <c r="L23" s="66"/>
      <c r="M23" s="72">
        <v>42045</v>
      </c>
      <c r="N23" s="61">
        <v>1</v>
      </c>
      <c r="O23" s="61" t="s">
        <v>3172</v>
      </c>
      <c r="P23" s="68">
        <v>17103900</v>
      </c>
      <c r="Q23" s="61"/>
      <c r="R23" s="69" t="s">
        <v>3199</v>
      </c>
      <c r="S23" s="72">
        <v>42045</v>
      </c>
      <c r="T23" s="61"/>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row>
    <row r="24" spans="1:258" ht="75" x14ac:dyDescent="0.25">
      <c r="A24" s="60">
        <v>14</v>
      </c>
      <c r="B24" s="61" t="s">
        <v>171</v>
      </c>
      <c r="C24" s="61" t="s">
        <v>56</v>
      </c>
      <c r="D24" s="61"/>
      <c r="E24" s="61"/>
      <c r="F24" s="69" t="s">
        <v>3200</v>
      </c>
      <c r="G24" s="63" t="s">
        <v>102</v>
      </c>
      <c r="H24" s="64" t="s">
        <v>3201</v>
      </c>
      <c r="I24" s="61">
        <v>1</v>
      </c>
      <c r="J24" s="61" t="s">
        <v>3172</v>
      </c>
      <c r="K24" s="65">
        <v>470000</v>
      </c>
      <c r="L24" s="66"/>
      <c r="M24" s="72">
        <v>42045</v>
      </c>
      <c r="N24" s="61">
        <v>1</v>
      </c>
      <c r="O24" s="61" t="s">
        <v>3172</v>
      </c>
      <c r="P24" s="68">
        <v>470000</v>
      </c>
      <c r="Q24" s="61"/>
      <c r="R24" s="69" t="s">
        <v>3202</v>
      </c>
      <c r="S24" s="72">
        <v>42045</v>
      </c>
      <c r="T24" s="61"/>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row>
    <row r="25" spans="1:258" ht="120" x14ac:dyDescent="0.25">
      <c r="A25" s="60">
        <v>15</v>
      </c>
      <c r="B25" s="61" t="s">
        <v>301</v>
      </c>
      <c r="C25" s="61" t="s">
        <v>56</v>
      </c>
      <c r="D25" s="61"/>
      <c r="E25" s="61"/>
      <c r="F25" s="69" t="s">
        <v>3203</v>
      </c>
      <c r="G25" s="63" t="s">
        <v>96</v>
      </c>
      <c r="H25" s="69" t="s">
        <v>3204</v>
      </c>
      <c r="I25" s="61">
        <v>1</v>
      </c>
      <c r="J25" s="61" t="s">
        <v>3172</v>
      </c>
      <c r="K25" s="65">
        <v>38500000</v>
      </c>
      <c r="L25" s="66"/>
      <c r="M25" s="72">
        <v>42046</v>
      </c>
      <c r="N25" s="61">
        <v>1</v>
      </c>
      <c r="O25" s="61" t="s">
        <v>3172</v>
      </c>
      <c r="P25" s="68">
        <v>38500000</v>
      </c>
      <c r="Q25" s="61"/>
      <c r="R25" s="69" t="s">
        <v>3205</v>
      </c>
      <c r="S25" s="72">
        <v>42046</v>
      </c>
      <c r="T25" s="61"/>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row>
    <row r="26" spans="1:258" ht="120" x14ac:dyDescent="0.25">
      <c r="A26" s="60">
        <v>16</v>
      </c>
      <c r="B26" s="61" t="s">
        <v>307</v>
      </c>
      <c r="C26" s="61" t="s">
        <v>56</v>
      </c>
      <c r="D26" s="61"/>
      <c r="E26" s="61"/>
      <c r="F26" s="69" t="s">
        <v>3206</v>
      </c>
      <c r="G26" s="63" t="s">
        <v>96</v>
      </c>
      <c r="H26" s="69" t="s">
        <v>3179</v>
      </c>
      <c r="I26" s="61">
        <v>1</v>
      </c>
      <c r="J26" s="61" t="s">
        <v>3172</v>
      </c>
      <c r="K26" s="65">
        <v>25300000</v>
      </c>
      <c r="L26" s="66"/>
      <c r="M26" s="72">
        <v>42047</v>
      </c>
      <c r="N26" s="61">
        <v>1</v>
      </c>
      <c r="O26" s="61" t="s">
        <v>3172</v>
      </c>
      <c r="P26" s="68">
        <v>25300000</v>
      </c>
      <c r="Q26" s="61"/>
      <c r="R26" s="69" t="s">
        <v>3207</v>
      </c>
      <c r="S26" s="72">
        <v>42047</v>
      </c>
      <c r="T26" s="61"/>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c r="IW26" s="70"/>
      <c r="IX26" s="70"/>
    </row>
    <row r="27" spans="1:258" ht="120" x14ac:dyDescent="0.25">
      <c r="A27" s="60">
        <v>17</v>
      </c>
      <c r="B27" s="61" t="s">
        <v>311</v>
      </c>
      <c r="C27" s="61" t="s">
        <v>56</v>
      </c>
      <c r="D27" s="61"/>
      <c r="E27" s="61"/>
      <c r="F27" s="69" t="s">
        <v>3208</v>
      </c>
      <c r="G27" s="63" t="s">
        <v>96</v>
      </c>
      <c r="H27" s="69" t="s">
        <v>3179</v>
      </c>
      <c r="I27" s="61">
        <v>1</v>
      </c>
      <c r="J27" s="61" t="s">
        <v>3172</v>
      </c>
      <c r="K27" s="65">
        <v>17103900</v>
      </c>
      <c r="L27" s="66"/>
      <c r="M27" s="72">
        <v>42047</v>
      </c>
      <c r="N27" s="61">
        <v>1</v>
      </c>
      <c r="O27" s="61" t="s">
        <v>3172</v>
      </c>
      <c r="P27" s="68">
        <v>17103900</v>
      </c>
      <c r="Q27" s="61"/>
      <c r="R27" s="69" t="s">
        <v>3209</v>
      </c>
      <c r="S27" s="72">
        <v>42047</v>
      </c>
      <c r="T27" s="61"/>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row>
    <row r="28" spans="1:258" ht="135" x14ac:dyDescent="0.25">
      <c r="A28" s="60">
        <v>18</v>
      </c>
      <c r="B28" s="61" t="s">
        <v>315</v>
      </c>
      <c r="C28" s="61" t="s">
        <v>56</v>
      </c>
      <c r="D28" s="61"/>
      <c r="E28" s="61"/>
      <c r="F28" s="71" t="s">
        <v>3210</v>
      </c>
      <c r="G28" s="63" t="s">
        <v>96</v>
      </c>
      <c r="H28" s="69" t="s">
        <v>3179</v>
      </c>
      <c r="I28" s="61">
        <v>1</v>
      </c>
      <c r="J28" s="61" t="s">
        <v>3172</v>
      </c>
      <c r="K28" s="73">
        <v>25300000</v>
      </c>
      <c r="L28" s="66"/>
      <c r="M28" s="74">
        <v>42053</v>
      </c>
      <c r="N28" s="61">
        <v>1</v>
      </c>
      <c r="O28" s="61" t="s">
        <v>3172</v>
      </c>
      <c r="P28" s="75">
        <v>25300000</v>
      </c>
      <c r="Q28" s="61"/>
      <c r="R28" s="71" t="s">
        <v>3211</v>
      </c>
      <c r="S28" s="74">
        <v>42053</v>
      </c>
      <c r="T28" s="61"/>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row>
    <row r="29" spans="1:258" ht="30" x14ac:dyDescent="0.25">
      <c r="A29" s="60">
        <v>19</v>
      </c>
      <c r="B29" s="61" t="s">
        <v>318</v>
      </c>
      <c r="C29" s="61" t="s">
        <v>56</v>
      </c>
      <c r="D29" s="61"/>
      <c r="E29" s="61"/>
      <c r="F29" s="71" t="s">
        <v>3212</v>
      </c>
      <c r="G29" s="63" t="s">
        <v>102</v>
      </c>
      <c r="H29" s="69" t="s">
        <v>3213</v>
      </c>
      <c r="I29" s="61">
        <v>1</v>
      </c>
      <c r="J29" s="61" t="s">
        <v>3172</v>
      </c>
      <c r="K29" s="73">
        <v>1607880</v>
      </c>
      <c r="L29" s="66"/>
      <c r="M29" s="74">
        <v>42054</v>
      </c>
      <c r="N29" s="61">
        <v>1</v>
      </c>
      <c r="O29" s="61" t="s">
        <v>3172</v>
      </c>
      <c r="P29" s="75">
        <v>1607880</v>
      </c>
      <c r="Q29" s="61"/>
      <c r="R29" s="71" t="s">
        <v>3214</v>
      </c>
      <c r="S29" s="74">
        <v>42054</v>
      </c>
      <c r="T29" s="61"/>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row>
    <row r="30" spans="1:258" ht="120" x14ac:dyDescent="0.25">
      <c r="A30" s="60">
        <v>20</v>
      </c>
      <c r="B30" s="61" t="s">
        <v>321</v>
      </c>
      <c r="C30" s="61" t="s">
        <v>56</v>
      </c>
      <c r="D30" s="61"/>
      <c r="E30" s="61"/>
      <c r="F30" s="71" t="s">
        <v>3215</v>
      </c>
      <c r="G30" s="63" t="s">
        <v>96</v>
      </c>
      <c r="H30" s="69" t="s">
        <v>3179</v>
      </c>
      <c r="I30" s="61">
        <v>1</v>
      </c>
      <c r="J30" s="61" t="s">
        <v>3172</v>
      </c>
      <c r="K30" s="73">
        <v>41049360</v>
      </c>
      <c r="L30" s="66"/>
      <c r="M30" s="74">
        <v>42055</v>
      </c>
      <c r="N30" s="61">
        <v>1</v>
      </c>
      <c r="O30" s="61" t="s">
        <v>3172</v>
      </c>
      <c r="P30" s="75">
        <v>41049360</v>
      </c>
      <c r="Q30" s="61"/>
      <c r="R30" s="71" t="s">
        <v>3216</v>
      </c>
      <c r="S30" s="74">
        <v>42055</v>
      </c>
      <c r="T30" s="61"/>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row>
    <row r="31" spans="1:258" ht="120" x14ac:dyDescent="0.25">
      <c r="A31" s="60">
        <v>21</v>
      </c>
      <c r="B31" s="61" t="s">
        <v>324</v>
      </c>
      <c r="C31" s="61" t="s">
        <v>56</v>
      </c>
      <c r="D31" s="61"/>
      <c r="E31" s="61"/>
      <c r="F31" s="71" t="s">
        <v>3217</v>
      </c>
      <c r="G31" s="63" t="s">
        <v>102</v>
      </c>
      <c r="H31" s="69" t="s">
        <v>3218</v>
      </c>
      <c r="I31" s="61">
        <v>1</v>
      </c>
      <c r="J31" s="61" t="s">
        <v>3172</v>
      </c>
      <c r="K31" s="65">
        <v>10990000</v>
      </c>
      <c r="L31" s="66"/>
      <c r="M31" s="67">
        <v>42058</v>
      </c>
      <c r="N31" s="61">
        <v>1</v>
      </c>
      <c r="O31" s="61" t="s">
        <v>3172</v>
      </c>
      <c r="P31" s="68">
        <v>10990000</v>
      </c>
      <c r="Q31" s="61"/>
      <c r="R31" s="69" t="s">
        <v>3219</v>
      </c>
      <c r="S31" s="67">
        <v>42058</v>
      </c>
      <c r="T31" s="61"/>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row>
    <row r="32" spans="1:258" ht="105" x14ac:dyDescent="0.25">
      <c r="A32" s="60">
        <v>22</v>
      </c>
      <c r="B32" s="61" t="s">
        <v>330</v>
      </c>
      <c r="C32" s="61" t="s">
        <v>56</v>
      </c>
      <c r="D32" s="61"/>
      <c r="E32" s="61"/>
      <c r="F32" s="71" t="s">
        <v>3220</v>
      </c>
      <c r="G32" s="63" t="s">
        <v>102</v>
      </c>
      <c r="H32" s="69" t="s">
        <v>3218</v>
      </c>
      <c r="I32" s="61">
        <v>1</v>
      </c>
      <c r="J32" s="61" t="s">
        <v>3172</v>
      </c>
      <c r="K32" s="65">
        <v>10200000</v>
      </c>
      <c r="L32" s="66"/>
      <c r="M32" s="67">
        <v>42059</v>
      </c>
      <c r="N32" s="61">
        <v>1</v>
      </c>
      <c r="O32" s="61" t="s">
        <v>3172</v>
      </c>
      <c r="P32" s="68">
        <v>10200000</v>
      </c>
      <c r="Q32" s="61"/>
      <c r="R32" s="69" t="s">
        <v>3221</v>
      </c>
      <c r="S32" s="67">
        <v>42059</v>
      </c>
      <c r="T32" s="61"/>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c r="IW32" s="70"/>
      <c r="IX32" s="70"/>
    </row>
    <row r="33" spans="1:258" ht="105" x14ac:dyDescent="0.25">
      <c r="A33" s="60">
        <v>23</v>
      </c>
      <c r="B33" s="61" t="s">
        <v>336</v>
      </c>
      <c r="C33" s="61" t="s">
        <v>56</v>
      </c>
      <c r="D33" s="61"/>
      <c r="E33" s="61"/>
      <c r="F33" s="69" t="s">
        <v>3222</v>
      </c>
      <c r="G33" s="63" t="s">
        <v>102</v>
      </c>
      <c r="H33" s="69" t="s">
        <v>3223</v>
      </c>
      <c r="I33" s="61">
        <v>1</v>
      </c>
      <c r="J33" s="61" t="s">
        <v>3172</v>
      </c>
      <c r="K33" s="65">
        <v>16200000</v>
      </c>
      <c r="L33" s="66"/>
      <c r="M33" s="67">
        <v>42059</v>
      </c>
      <c r="N33" s="61">
        <v>1</v>
      </c>
      <c r="O33" s="61" t="s">
        <v>3172</v>
      </c>
      <c r="P33" s="68">
        <v>16200000</v>
      </c>
      <c r="Q33" s="61"/>
      <c r="R33" s="69" t="s">
        <v>3224</v>
      </c>
      <c r="S33" s="67">
        <v>42059</v>
      </c>
      <c r="T33" s="61"/>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c r="IH33" s="70"/>
      <c r="II33" s="70"/>
      <c r="IJ33" s="70"/>
      <c r="IK33" s="70"/>
      <c r="IL33" s="70"/>
      <c r="IM33" s="70"/>
      <c r="IN33" s="70"/>
      <c r="IO33" s="70"/>
      <c r="IP33" s="70"/>
      <c r="IQ33" s="70"/>
      <c r="IR33" s="70"/>
      <c r="IS33" s="70"/>
      <c r="IT33" s="70"/>
      <c r="IU33" s="70"/>
      <c r="IV33" s="70"/>
      <c r="IW33" s="70"/>
      <c r="IX33" s="70"/>
    </row>
    <row r="34" spans="1:258" ht="75" x14ac:dyDescent="0.25">
      <c r="A34" s="60">
        <v>24</v>
      </c>
      <c r="B34" s="61" t="s">
        <v>340</v>
      </c>
      <c r="C34" s="61" t="s">
        <v>56</v>
      </c>
      <c r="D34" s="61"/>
      <c r="E34" s="61"/>
      <c r="F34" s="69" t="s">
        <v>3225</v>
      </c>
      <c r="G34" s="63" t="s">
        <v>102</v>
      </c>
      <c r="H34" s="69" t="s">
        <v>3226</v>
      </c>
      <c r="I34" s="61">
        <v>1</v>
      </c>
      <c r="J34" s="61" t="s">
        <v>3172</v>
      </c>
      <c r="K34" s="65">
        <v>10497960</v>
      </c>
      <c r="L34" s="66"/>
      <c r="M34" s="67">
        <v>42059</v>
      </c>
      <c r="N34" s="61">
        <v>1</v>
      </c>
      <c r="O34" s="61" t="s">
        <v>3172</v>
      </c>
      <c r="P34" s="68">
        <v>10497960</v>
      </c>
      <c r="Q34" s="61"/>
      <c r="R34" s="69" t="s">
        <v>3227</v>
      </c>
      <c r="S34" s="67">
        <v>42059</v>
      </c>
      <c r="T34" s="61"/>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c r="IH34" s="70"/>
      <c r="II34" s="70"/>
      <c r="IJ34" s="70"/>
      <c r="IK34" s="70"/>
      <c r="IL34" s="70"/>
      <c r="IM34" s="70"/>
      <c r="IN34" s="70"/>
      <c r="IO34" s="70"/>
      <c r="IP34" s="70"/>
      <c r="IQ34" s="70"/>
      <c r="IR34" s="70"/>
      <c r="IS34" s="70"/>
      <c r="IT34" s="70"/>
      <c r="IU34" s="70"/>
      <c r="IV34" s="70"/>
      <c r="IW34" s="70"/>
      <c r="IX34" s="70"/>
    </row>
    <row r="35" spans="1:258" ht="75" x14ac:dyDescent="0.25">
      <c r="A35" s="60">
        <v>25</v>
      </c>
      <c r="B35" s="61" t="s">
        <v>345</v>
      </c>
      <c r="C35" s="61" t="s">
        <v>56</v>
      </c>
      <c r="D35" s="61"/>
      <c r="E35" s="61"/>
      <c r="F35" s="71" t="s">
        <v>3228</v>
      </c>
      <c r="G35" s="63" t="s">
        <v>96</v>
      </c>
      <c r="H35" s="69" t="s">
        <v>3229</v>
      </c>
      <c r="I35" s="61">
        <v>1</v>
      </c>
      <c r="J35" s="61" t="s">
        <v>3172</v>
      </c>
      <c r="K35" s="65">
        <v>51060493</v>
      </c>
      <c r="L35" s="66"/>
      <c r="M35" s="67">
        <v>42061</v>
      </c>
      <c r="N35" s="61">
        <v>1</v>
      </c>
      <c r="O35" s="61" t="s">
        <v>3172</v>
      </c>
      <c r="P35" s="68">
        <v>51060493</v>
      </c>
      <c r="Q35" s="61"/>
      <c r="R35" s="69" t="s">
        <v>3230</v>
      </c>
      <c r="S35" s="67">
        <v>42061</v>
      </c>
      <c r="T35" s="61"/>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c r="IH35" s="70"/>
      <c r="II35" s="70"/>
      <c r="IJ35" s="70"/>
      <c r="IK35" s="70"/>
      <c r="IL35" s="70"/>
      <c r="IM35" s="70"/>
      <c r="IN35" s="70"/>
      <c r="IO35" s="70"/>
      <c r="IP35" s="70"/>
      <c r="IQ35" s="70"/>
      <c r="IR35" s="70"/>
      <c r="IS35" s="70"/>
      <c r="IT35" s="70"/>
      <c r="IU35" s="70"/>
      <c r="IV35" s="70"/>
      <c r="IW35" s="70"/>
      <c r="IX35" s="70"/>
    </row>
    <row r="36" spans="1:258" ht="120" x14ac:dyDescent="0.25">
      <c r="A36" s="60">
        <v>26</v>
      </c>
      <c r="B36" s="61" t="s">
        <v>350</v>
      </c>
      <c r="C36" s="61" t="s">
        <v>56</v>
      </c>
      <c r="D36" s="61"/>
      <c r="E36" s="61"/>
      <c r="F36" s="71" t="s">
        <v>3231</v>
      </c>
      <c r="G36" s="63" t="s">
        <v>96</v>
      </c>
      <c r="H36" s="69" t="s">
        <v>3179</v>
      </c>
      <c r="I36" s="61">
        <v>1</v>
      </c>
      <c r="J36" s="61" t="s">
        <v>3172</v>
      </c>
      <c r="K36" s="65">
        <v>23112840</v>
      </c>
      <c r="L36" s="66"/>
      <c r="M36" s="67">
        <v>42062</v>
      </c>
      <c r="N36" s="61">
        <v>1</v>
      </c>
      <c r="O36" s="61" t="s">
        <v>3172</v>
      </c>
      <c r="P36" s="68">
        <v>23112840</v>
      </c>
      <c r="Q36" s="61"/>
      <c r="R36" s="69" t="s">
        <v>3232</v>
      </c>
      <c r="S36" s="67">
        <v>42062</v>
      </c>
      <c r="T36" s="61"/>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c r="IH36" s="70"/>
      <c r="II36" s="70"/>
      <c r="IJ36" s="70"/>
      <c r="IK36" s="70"/>
      <c r="IL36" s="70"/>
      <c r="IM36" s="70"/>
      <c r="IN36" s="70"/>
      <c r="IO36" s="70"/>
      <c r="IP36" s="70"/>
      <c r="IQ36" s="70"/>
      <c r="IR36" s="70"/>
      <c r="IS36" s="70"/>
      <c r="IT36" s="70"/>
      <c r="IU36" s="70"/>
      <c r="IV36" s="70"/>
      <c r="IW36" s="70"/>
      <c r="IX36" s="70"/>
    </row>
    <row r="37" spans="1:258" ht="135" x14ac:dyDescent="0.25">
      <c r="A37" s="60">
        <v>27</v>
      </c>
      <c r="B37" s="61" t="s">
        <v>353</v>
      </c>
      <c r="C37" s="61" t="s">
        <v>56</v>
      </c>
      <c r="D37" s="61"/>
      <c r="E37" s="61"/>
      <c r="F37" s="71" t="s">
        <v>3233</v>
      </c>
      <c r="G37" s="63" t="s">
        <v>96</v>
      </c>
      <c r="H37" s="69" t="s">
        <v>3179</v>
      </c>
      <c r="I37" s="61">
        <v>1</v>
      </c>
      <c r="J37" s="61" t="s">
        <v>3172</v>
      </c>
      <c r="K37" s="65">
        <v>20519316</v>
      </c>
      <c r="L37" s="66"/>
      <c r="M37" s="67">
        <v>42065</v>
      </c>
      <c r="N37" s="61">
        <v>1</v>
      </c>
      <c r="O37" s="61" t="s">
        <v>3172</v>
      </c>
      <c r="P37" s="68">
        <v>20519316</v>
      </c>
      <c r="Q37" s="61"/>
      <c r="R37" s="69" t="s">
        <v>3234</v>
      </c>
      <c r="S37" s="67">
        <v>42065</v>
      </c>
      <c r="T37" s="61"/>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c r="IH37" s="70"/>
      <c r="II37" s="70"/>
      <c r="IJ37" s="70"/>
      <c r="IK37" s="70"/>
      <c r="IL37" s="70"/>
      <c r="IM37" s="70"/>
      <c r="IN37" s="70"/>
      <c r="IO37" s="70"/>
      <c r="IP37" s="70"/>
      <c r="IQ37" s="70"/>
      <c r="IR37" s="70"/>
      <c r="IS37" s="70"/>
      <c r="IT37" s="70"/>
      <c r="IU37" s="70"/>
      <c r="IV37" s="70"/>
      <c r="IW37" s="70"/>
      <c r="IX37" s="70"/>
    </row>
    <row r="38" spans="1:258" ht="135" x14ac:dyDescent="0.25">
      <c r="A38" s="60">
        <v>28</v>
      </c>
      <c r="B38" s="61" t="s">
        <v>356</v>
      </c>
      <c r="C38" s="61" t="s">
        <v>56</v>
      </c>
      <c r="D38" s="61"/>
      <c r="E38" s="61"/>
      <c r="F38" s="71" t="s">
        <v>3235</v>
      </c>
      <c r="G38" s="63" t="s">
        <v>96</v>
      </c>
      <c r="H38" s="69" t="s">
        <v>3236</v>
      </c>
      <c r="I38" s="61">
        <v>1</v>
      </c>
      <c r="J38" s="61" t="s">
        <v>3172</v>
      </c>
      <c r="K38" s="65">
        <v>41062170</v>
      </c>
      <c r="L38" s="66"/>
      <c r="M38" s="67">
        <v>42066</v>
      </c>
      <c r="N38" s="61">
        <v>1</v>
      </c>
      <c r="O38" s="61" t="s">
        <v>3172</v>
      </c>
      <c r="P38" s="68">
        <v>41062170</v>
      </c>
      <c r="Q38" s="61"/>
      <c r="R38" s="69" t="s">
        <v>3237</v>
      </c>
      <c r="S38" s="67">
        <v>42066</v>
      </c>
      <c r="T38" s="61"/>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c r="IH38" s="70"/>
      <c r="II38" s="70"/>
      <c r="IJ38" s="70"/>
      <c r="IK38" s="70"/>
      <c r="IL38" s="70"/>
      <c r="IM38" s="70"/>
      <c r="IN38" s="70"/>
      <c r="IO38" s="70"/>
      <c r="IP38" s="70"/>
      <c r="IQ38" s="70"/>
      <c r="IR38" s="70"/>
      <c r="IS38" s="70"/>
      <c r="IT38" s="70"/>
      <c r="IU38" s="70"/>
      <c r="IV38" s="70"/>
      <c r="IW38" s="70"/>
      <c r="IX38" s="70"/>
    </row>
    <row r="39" spans="1:258" ht="135" x14ac:dyDescent="0.25">
      <c r="A39" s="60">
        <v>29</v>
      </c>
      <c r="B39" s="61" t="s">
        <v>361</v>
      </c>
      <c r="C39" s="61" t="s">
        <v>56</v>
      </c>
      <c r="D39" s="61"/>
      <c r="E39" s="61"/>
      <c r="F39" s="71" t="s">
        <v>3238</v>
      </c>
      <c r="G39" s="76" t="s">
        <v>101</v>
      </c>
      <c r="H39" s="69" t="s">
        <v>3239</v>
      </c>
      <c r="I39" s="61">
        <v>1</v>
      </c>
      <c r="J39" s="61" t="s">
        <v>3172</v>
      </c>
      <c r="K39" s="65">
        <v>32000000</v>
      </c>
      <c r="L39" s="66"/>
      <c r="M39" s="67">
        <v>42066</v>
      </c>
      <c r="N39" s="61">
        <v>1</v>
      </c>
      <c r="O39" s="61" t="s">
        <v>3172</v>
      </c>
      <c r="P39" s="68">
        <v>32000000</v>
      </c>
      <c r="Q39" s="61"/>
      <c r="R39" s="69" t="s">
        <v>3240</v>
      </c>
      <c r="S39" s="67">
        <v>42066</v>
      </c>
      <c r="T39" s="61"/>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c r="IH39" s="70"/>
      <c r="II39" s="70"/>
      <c r="IJ39" s="70"/>
      <c r="IK39" s="70"/>
      <c r="IL39" s="70"/>
      <c r="IM39" s="70"/>
      <c r="IN39" s="70"/>
      <c r="IO39" s="70"/>
      <c r="IP39" s="70"/>
      <c r="IQ39" s="70"/>
      <c r="IR39" s="70"/>
      <c r="IS39" s="70"/>
      <c r="IT39" s="70"/>
      <c r="IU39" s="70"/>
      <c r="IV39" s="70"/>
      <c r="IW39" s="70"/>
      <c r="IX39" s="70"/>
    </row>
    <row r="40" spans="1:258" ht="105" x14ac:dyDescent="0.25">
      <c r="A40" s="60">
        <v>30</v>
      </c>
      <c r="B40" s="61" t="s">
        <v>365</v>
      </c>
      <c r="C40" s="61" t="s">
        <v>56</v>
      </c>
      <c r="D40" s="61"/>
      <c r="E40" s="61"/>
      <c r="F40" s="71" t="s">
        <v>3241</v>
      </c>
      <c r="G40" s="63" t="s">
        <v>96</v>
      </c>
      <c r="H40" s="69" t="s">
        <v>3242</v>
      </c>
      <c r="I40" s="61">
        <v>1</v>
      </c>
      <c r="J40" s="61" t="s">
        <v>3172</v>
      </c>
      <c r="K40" s="65">
        <v>30752786</v>
      </c>
      <c r="L40" s="66"/>
      <c r="M40" s="67">
        <v>42068</v>
      </c>
      <c r="N40" s="61">
        <v>1</v>
      </c>
      <c r="O40" s="61" t="s">
        <v>3172</v>
      </c>
      <c r="P40" s="68">
        <v>30752786</v>
      </c>
      <c r="Q40" s="61"/>
      <c r="R40" s="69" t="s">
        <v>3243</v>
      </c>
      <c r="S40" s="67">
        <v>42068</v>
      </c>
      <c r="T40" s="61"/>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c r="IW40" s="70"/>
      <c r="IX40" s="70"/>
    </row>
    <row r="41" spans="1:258" ht="120" x14ac:dyDescent="0.25">
      <c r="A41" s="60">
        <v>31</v>
      </c>
      <c r="B41" s="61" t="s">
        <v>369</v>
      </c>
      <c r="C41" s="61" t="s">
        <v>56</v>
      </c>
      <c r="D41" s="61"/>
      <c r="E41" s="61"/>
      <c r="F41" s="71" t="s">
        <v>3244</v>
      </c>
      <c r="G41" s="63" t="s">
        <v>96</v>
      </c>
      <c r="H41" s="69" t="s">
        <v>3245</v>
      </c>
      <c r="I41" s="61">
        <v>1</v>
      </c>
      <c r="J41" s="61" t="s">
        <v>3172</v>
      </c>
      <c r="K41" s="65">
        <v>41688454</v>
      </c>
      <c r="L41" s="66"/>
      <c r="M41" s="67">
        <v>42074</v>
      </c>
      <c r="N41" s="61">
        <v>1</v>
      </c>
      <c r="O41" s="61" t="s">
        <v>3172</v>
      </c>
      <c r="P41" s="68">
        <v>41688454</v>
      </c>
      <c r="Q41" s="61"/>
      <c r="R41" s="69" t="s">
        <v>3246</v>
      </c>
      <c r="S41" s="67">
        <v>42074</v>
      </c>
      <c r="T41" s="61"/>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c r="IH41" s="70"/>
      <c r="II41" s="70"/>
      <c r="IJ41" s="70"/>
      <c r="IK41" s="70"/>
      <c r="IL41" s="70"/>
      <c r="IM41" s="70"/>
      <c r="IN41" s="70"/>
      <c r="IO41" s="70"/>
      <c r="IP41" s="70"/>
      <c r="IQ41" s="70"/>
      <c r="IR41" s="70"/>
      <c r="IS41" s="70"/>
      <c r="IT41" s="70"/>
      <c r="IU41" s="70"/>
      <c r="IV41" s="70"/>
      <c r="IW41" s="70"/>
      <c r="IX41" s="70"/>
    </row>
    <row r="42" spans="1:258" ht="105" x14ac:dyDescent="0.25">
      <c r="A42" s="60">
        <v>32</v>
      </c>
      <c r="B42" s="61" t="s">
        <v>375</v>
      </c>
      <c r="C42" s="61" t="s">
        <v>56</v>
      </c>
      <c r="D42" s="61"/>
      <c r="E42" s="61"/>
      <c r="F42" s="69" t="s">
        <v>3247</v>
      </c>
      <c r="G42" s="63" t="s">
        <v>102</v>
      </c>
      <c r="H42" s="69" t="s">
        <v>3213</v>
      </c>
      <c r="I42" s="61">
        <v>1</v>
      </c>
      <c r="J42" s="61" t="s">
        <v>3172</v>
      </c>
      <c r="K42" s="65">
        <v>16000000</v>
      </c>
      <c r="L42" s="66"/>
      <c r="M42" s="67">
        <v>42074</v>
      </c>
      <c r="N42" s="61">
        <v>1</v>
      </c>
      <c r="O42" s="61" t="s">
        <v>3172</v>
      </c>
      <c r="P42" s="68">
        <v>16000000</v>
      </c>
      <c r="Q42" s="61"/>
      <c r="R42" s="69" t="s">
        <v>3248</v>
      </c>
      <c r="S42" s="67">
        <v>42074</v>
      </c>
      <c r="T42" s="61"/>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c r="IW42" s="70"/>
      <c r="IX42" s="70"/>
    </row>
    <row r="43" spans="1:258" ht="135" x14ac:dyDescent="0.25">
      <c r="A43" s="60">
        <v>33</v>
      </c>
      <c r="B43" s="61" t="s">
        <v>379</v>
      </c>
      <c r="C43" s="61" t="s">
        <v>56</v>
      </c>
      <c r="D43" s="61"/>
      <c r="E43" s="61"/>
      <c r="F43" s="69" t="s">
        <v>3249</v>
      </c>
      <c r="G43" s="63" t="s">
        <v>102</v>
      </c>
      <c r="H43" s="69" t="s">
        <v>3229</v>
      </c>
      <c r="I43" s="61">
        <v>1</v>
      </c>
      <c r="J43" s="61" t="s">
        <v>3172</v>
      </c>
      <c r="K43" s="65">
        <v>10300000</v>
      </c>
      <c r="L43" s="66"/>
      <c r="M43" s="67">
        <v>42076</v>
      </c>
      <c r="N43" s="61">
        <v>1</v>
      </c>
      <c r="O43" s="61" t="s">
        <v>3172</v>
      </c>
      <c r="P43" s="68">
        <v>10300000</v>
      </c>
      <c r="Q43" s="61"/>
      <c r="R43" s="69" t="s">
        <v>3250</v>
      </c>
      <c r="S43" s="67">
        <v>42076</v>
      </c>
      <c r="T43" s="61"/>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c r="IW43" s="70"/>
      <c r="IX43" s="70"/>
    </row>
    <row r="44" spans="1:258" ht="105" x14ac:dyDescent="0.25">
      <c r="A44" s="60">
        <v>34</v>
      </c>
      <c r="B44" s="61" t="s">
        <v>383</v>
      </c>
      <c r="C44" s="61" t="s">
        <v>56</v>
      </c>
      <c r="D44" s="61"/>
      <c r="E44" s="61"/>
      <c r="F44" s="71" t="s">
        <v>3251</v>
      </c>
      <c r="G44" s="63" t="s">
        <v>102</v>
      </c>
      <c r="H44" s="69" t="s">
        <v>3229</v>
      </c>
      <c r="I44" s="61">
        <v>1</v>
      </c>
      <c r="J44" s="61" t="s">
        <v>3172</v>
      </c>
      <c r="K44" s="77">
        <v>13717550</v>
      </c>
      <c r="L44" s="66"/>
      <c r="M44" s="67">
        <v>42076</v>
      </c>
      <c r="N44" s="61">
        <v>1</v>
      </c>
      <c r="O44" s="61" t="s">
        <v>3172</v>
      </c>
      <c r="P44" s="78">
        <v>13717550</v>
      </c>
      <c r="Q44" s="61"/>
      <c r="R44" s="69" t="s">
        <v>3252</v>
      </c>
      <c r="S44" s="67">
        <v>42076</v>
      </c>
      <c r="T44" s="61"/>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c r="IW44" s="70"/>
      <c r="IX44" s="70"/>
    </row>
    <row r="45" spans="1:258" ht="120" x14ac:dyDescent="0.25">
      <c r="A45" s="60">
        <v>35</v>
      </c>
      <c r="B45" s="61" t="s">
        <v>387</v>
      </c>
      <c r="C45" s="61" t="s">
        <v>56</v>
      </c>
      <c r="D45" s="61"/>
      <c r="E45" s="61"/>
      <c r="F45" s="71" t="s">
        <v>3253</v>
      </c>
      <c r="G45" s="63" t="s">
        <v>96</v>
      </c>
      <c r="H45" s="69" t="s">
        <v>3229</v>
      </c>
      <c r="I45" s="61">
        <v>1</v>
      </c>
      <c r="J45" s="61" t="s">
        <v>3172</v>
      </c>
      <c r="K45" s="65">
        <v>32775000</v>
      </c>
      <c r="L45" s="66"/>
      <c r="M45" s="67">
        <v>42079</v>
      </c>
      <c r="N45" s="61">
        <v>1</v>
      </c>
      <c r="O45" s="61" t="s">
        <v>3172</v>
      </c>
      <c r="P45" s="68">
        <v>32775000</v>
      </c>
      <c r="Q45" s="61"/>
      <c r="R45" s="69" t="s">
        <v>3230</v>
      </c>
      <c r="S45" s="67">
        <v>42079</v>
      </c>
      <c r="T45" s="61"/>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c r="IW45" s="70"/>
      <c r="IX45" s="70"/>
    </row>
    <row r="46" spans="1:258" ht="150" x14ac:dyDescent="0.25">
      <c r="A46" s="60">
        <v>36</v>
      </c>
      <c r="B46" s="61" t="s">
        <v>391</v>
      </c>
      <c r="C46" s="61" t="s">
        <v>56</v>
      </c>
      <c r="D46" s="61"/>
      <c r="E46" s="61"/>
      <c r="F46" s="71" t="s">
        <v>3254</v>
      </c>
      <c r="G46" s="76" t="s">
        <v>101</v>
      </c>
      <c r="H46" s="69" t="s">
        <v>3184</v>
      </c>
      <c r="I46" s="61">
        <v>1</v>
      </c>
      <c r="J46" s="61" t="s">
        <v>3172</v>
      </c>
      <c r="K46" s="65">
        <v>27996460</v>
      </c>
      <c r="L46" s="66"/>
      <c r="M46" s="67">
        <v>42079</v>
      </c>
      <c r="N46" s="61">
        <v>1</v>
      </c>
      <c r="O46" s="61" t="s">
        <v>3172</v>
      </c>
      <c r="P46" s="68">
        <v>27996460</v>
      </c>
      <c r="Q46" s="61"/>
      <c r="R46" s="69" t="s">
        <v>3255</v>
      </c>
      <c r="S46" s="67">
        <v>42079</v>
      </c>
      <c r="T46" s="61"/>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c r="IW46" s="70"/>
      <c r="IX46" s="70"/>
    </row>
    <row r="47" spans="1:258" ht="135" x14ac:dyDescent="0.25">
      <c r="A47" s="60">
        <v>37</v>
      </c>
      <c r="B47" s="61" t="s">
        <v>394</v>
      </c>
      <c r="C47" s="61" t="s">
        <v>56</v>
      </c>
      <c r="D47" s="61"/>
      <c r="E47" s="61"/>
      <c r="F47" s="71" t="s">
        <v>3256</v>
      </c>
      <c r="G47" s="63" t="s">
        <v>102</v>
      </c>
      <c r="H47" s="69" t="s">
        <v>3257</v>
      </c>
      <c r="I47" s="61">
        <v>1</v>
      </c>
      <c r="J47" s="61" t="s">
        <v>3172</v>
      </c>
      <c r="K47" s="65">
        <v>17740206</v>
      </c>
      <c r="L47" s="66"/>
      <c r="M47" s="67">
        <v>42079</v>
      </c>
      <c r="N47" s="61">
        <v>1</v>
      </c>
      <c r="O47" s="61" t="s">
        <v>3172</v>
      </c>
      <c r="P47" s="68">
        <v>17740206</v>
      </c>
      <c r="Q47" s="61"/>
      <c r="R47" s="69" t="s">
        <v>3258</v>
      </c>
      <c r="S47" s="67">
        <v>42079</v>
      </c>
      <c r="T47" s="61"/>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c r="IW47" s="70"/>
      <c r="IX47" s="70"/>
    </row>
    <row r="48" spans="1:258" ht="150" x14ac:dyDescent="0.25">
      <c r="A48" s="60">
        <v>38</v>
      </c>
      <c r="B48" s="61" t="s">
        <v>398</v>
      </c>
      <c r="C48" s="61" t="s">
        <v>56</v>
      </c>
      <c r="D48" s="61"/>
      <c r="E48" s="61"/>
      <c r="F48" s="71" t="s">
        <v>3259</v>
      </c>
      <c r="G48" s="63" t="s">
        <v>96</v>
      </c>
      <c r="H48" s="69" t="s">
        <v>3179</v>
      </c>
      <c r="I48" s="61">
        <v>1</v>
      </c>
      <c r="J48" s="61" t="s">
        <v>3172</v>
      </c>
      <c r="K48" s="65">
        <v>46647000</v>
      </c>
      <c r="L48" s="66"/>
      <c r="M48" s="67">
        <v>42082</v>
      </c>
      <c r="N48" s="61">
        <v>1</v>
      </c>
      <c r="O48" s="61" t="s">
        <v>3172</v>
      </c>
      <c r="P48" s="68">
        <v>46647000</v>
      </c>
      <c r="Q48" s="61"/>
      <c r="R48" s="69" t="s">
        <v>3260</v>
      </c>
      <c r="S48" s="67">
        <v>42082</v>
      </c>
      <c r="T48" s="61"/>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c r="IW48" s="70"/>
      <c r="IX48" s="70"/>
    </row>
    <row r="49" spans="1:258" ht="120" x14ac:dyDescent="0.25">
      <c r="A49" s="60">
        <v>39</v>
      </c>
      <c r="B49" s="61" t="s">
        <v>402</v>
      </c>
      <c r="C49" s="61" t="s">
        <v>56</v>
      </c>
      <c r="D49" s="61"/>
      <c r="E49" s="61"/>
      <c r="F49" s="71" t="s">
        <v>3261</v>
      </c>
      <c r="G49" s="63" t="s">
        <v>96</v>
      </c>
      <c r="H49" s="69" t="s">
        <v>3262</v>
      </c>
      <c r="I49" s="61">
        <v>1</v>
      </c>
      <c r="J49" s="61" t="s">
        <v>3172</v>
      </c>
      <c r="K49" s="65">
        <v>85200000</v>
      </c>
      <c r="L49" s="66"/>
      <c r="M49" s="67">
        <v>42083</v>
      </c>
      <c r="N49" s="61">
        <v>1</v>
      </c>
      <c r="O49" s="61" t="s">
        <v>3172</v>
      </c>
      <c r="P49" s="68">
        <v>85200000</v>
      </c>
      <c r="Q49" s="61"/>
      <c r="R49" s="69" t="s">
        <v>3263</v>
      </c>
      <c r="S49" s="67">
        <v>42083</v>
      </c>
      <c r="T49" s="61"/>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c r="IW49" s="70"/>
      <c r="IX49" s="70"/>
    </row>
    <row r="50" spans="1:258" ht="135" x14ac:dyDescent="0.25">
      <c r="A50" s="60">
        <v>40</v>
      </c>
      <c r="B50" s="61" t="s">
        <v>406</v>
      </c>
      <c r="C50" s="61" t="s">
        <v>56</v>
      </c>
      <c r="D50" s="61"/>
      <c r="E50" s="61"/>
      <c r="F50" s="71" t="s">
        <v>3264</v>
      </c>
      <c r="G50" s="63" t="s">
        <v>102</v>
      </c>
      <c r="H50" s="69" t="s">
        <v>3245</v>
      </c>
      <c r="I50" s="61">
        <v>1</v>
      </c>
      <c r="J50" s="61" t="s">
        <v>3172</v>
      </c>
      <c r="K50" s="65">
        <v>15250000</v>
      </c>
      <c r="L50" s="66"/>
      <c r="M50" s="67">
        <v>42083</v>
      </c>
      <c r="N50" s="61">
        <v>1</v>
      </c>
      <c r="O50" s="61" t="s">
        <v>3172</v>
      </c>
      <c r="P50" s="68">
        <v>15250000</v>
      </c>
      <c r="Q50" s="61"/>
      <c r="R50" s="69" t="s">
        <v>3265</v>
      </c>
      <c r="S50" s="67">
        <v>42083</v>
      </c>
      <c r="T50" s="61"/>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c r="IW50" s="70"/>
      <c r="IX50" s="70"/>
    </row>
    <row r="51" spans="1:258" ht="135" x14ac:dyDescent="0.25">
      <c r="A51" s="60">
        <v>41</v>
      </c>
      <c r="B51" s="61" t="s">
        <v>412</v>
      </c>
      <c r="C51" s="61" t="s">
        <v>56</v>
      </c>
      <c r="D51" s="61"/>
      <c r="E51" s="61"/>
      <c r="F51" s="71" t="s">
        <v>3266</v>
      </c>
      <c r="G51" s="63" t="s">
        <v>102</v>
      </c>
      <c r="H51" s="69" t="s">
        <v>3179</v>
      </c>
      <c r="I51" s="61">
        <v>1</v>
      </c>
      <c r="J51" s="61" t="s">
        <v>3172</v>
      </c>
      <c r="K51" s="65">
        <v>4291524</v>
      </c>
      <c r="L51" s="66"/>
      <c r="M51" s="67">
        <v>42083</v>
      </c>
      <c r="N51" s="61">
        <v>1</v>
      </c>
      <c r="O51" s="61" t="s">
        <v>3172</v>
      </c>
      <c r="P51" s="68">
        <v>4291524</v>
      </c>
      <c r="Q51" s="61"/>
      <c r="R51" s="69" t="s">
        <v>3267</v>
      </c>
      <c r="S51" s="67">
        <v>42083</v>
      </c>
      <c r="T51" s="61"/>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F51" s="70"/>
      <c r="FG51" s="70"/>
      <c r="FH51" s="70"/>
      <c r="FI51" s="70"/>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c r="IH51" s="70"/>
      <c r="II51" s="70"/>
      <c r="IJ51" s="70"/>
      <c r="IK51" s="70"/>
      <c r="IL51" s="70"/>
      <c r="IM51" s="70"/>
      <c r="IN51" s="70"/>
      <c r="IO51" s="70"/>
      <c r="IP51" s="70"/>
      <c r="IQ51" s="70"/>
      <c r="IR51" s="70"/>
      <c r="IS51" s="70"/>
      <c r="IT51" s="70"/>
      <c r="IU51" s="70"/>
      <c r="IV51" s="70"/>
      <c r="IW51" s="70"/>
      <c r="IX51" s="70"/>
    </row>
    <row r="52" spans="1:258" ht="135" x14ac:dyDescent="0.25">
      <c r="A52" s="60">
        <v>42</v>
      </c>
      <c r="B52" s="61" t="s">
        <v>415</v>
      </c>
      <c r="C52" s="61" t="s">
        <v>56</v>
      </c>
      <c r="D52" s="61"/>
      <c r="E52" s="61"/>
      <c r="F52" s="69" t="s">
        <v>3268</v>
      </c>
      <c r="G52" s="63" t="s">
        <v>102</v>
      </c>
      <c r="H52" s="69" t="s">
        <v>3179</v>
      </c>
      <c r="I52" s="61">
        <v>1</v>
      </c>
      <c r="J52" s="61" t="s">
        <v>3172</v>
      </c>
      <c r="K52" s="65">
        <v>11056240</v>
      </c>
      <c r="L52" s="66"/>
      <c r="M52" s="67">
        <v>42083</v>
      </c>
      <c r="N52" s="61">
        <v>1</v>
      </c>
      <c r="O52" s="61" t="s">
        <v>3172</v>
      </c>
      <c r="P52" s="68">
        <v>11056240</v>
      </c>
      <c r="Q52" s="61"/>
      <c r="R52" s="69" t="s">
        <v>3269</v>
      </c>
      <c r="S52" s="67">
        <v>42083</v>
      </c>
      <c r="T52" s="61"/>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F52" s="70"/>
      <c r="FG52" s="70"/>
      <c r="FH52" s="70"/>
      <c r="FI52" s="70"/>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c r="IH52" s="70"/>
      <c r="II52" s="70"/>
      <c r="IJ52" s="70"/>
      <c r="IK52" s="70"/>
      <c r="IL52" s="70"/>
      <c r="IM52" s="70"/>
      <c r="IN52" s="70"/>
      <c r="IO52" s="70"/>
      <c r="IP52" s="70"/>
      <c r="IQ52" s="70"/>
      <c r="IR52" s="70"/>
      <c r="IS52" s="70"/>
      <c r="IT52" s="70"/>
      <c r="IU52" s="70"/>
      <c r="IV52" s="70"/>
      <c r="IW52" s="70"/>
      <c r="IX52" s="70"/>
    </row>
    <row r="53" spans="1:258" ht="60" x14ac:dyDescent="0.25">
      <c r="A53" s="60">
        <v>43</v>
      </c>
      <c r="B53" s="61" t="s">
        <v>420</v>
      </c>
      <c r="C53" s="61" t="s">
        <v>56</v>
      </c>
      <c r="D53" s="61"/>
      <c r="E53" s="61"/>
      <c r="F53" s="71" t="s">
        <v>3270</v>
      </c>
      <c r="G53" s="63" t="s">
        <v>102</v>
      </c>
      <c r="H53" s="69" t="s">
        <v>3271</v>
      </c>
      <c r="I53" s="61">
        <v>1</v>
      </c>
      <c r="J53" s="61" t="s">
        <v>3172</v>
      </c>
      <c r="K53" s="65">
        <v>17850000</v>
      </c>
      <c r="L53" s="66"/>
      <c r="M53" s="67">
        <v>42083</v>
      </c>
      <c r="N53" s="61">
        <v>1</v>
      </c>
      <c r="O53" s="61" t="s">
        <v>3172</v>
      </c>
      <c r="P53" s="68">
        <v>17850000</v>
      </c>
      <c r="Q53" s="61"/>
      <c r="R53" s="69" t="s">
        <v>3272</v>
      </c>
      <c r="S53" s="67">
        <v>42083</v>
      </c>
      <c r="T53" s="61"/>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F53" s="70"/>
      <c r="FG53" s="70"/>
      <c r="FH53" s="70"/>
      <c r="FI53" s="70"/>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c r="IH53" s="70"/>
      <c r="II53" s="70"/>
      <c r="IJ53" s="70"/>
      <c r="IK53" s="70"/>
      <c r="IL53" s="70"/>
      <c r="IM53" s="70"/>
      <c r="IN53" s="70"/>
      <c r="IO53" s="70"/>
      <c r="IP53" s="70"/>
      <c r="IQ53" s="70"/>
      <c r="IR53" s="70"/>
      <c r="IS53" s="70"/>
      <c r="IT53" s="70"/>
      <c r="IU53" s="70"/>
      <c r="IV53" s="70"/>
      <c r="IW53" s="70"/>
      <c r="IX53" s="70"/>
    </row>
    <row r="54" spans="1:258" ht="120" x14ac:dyDescent="0.25">
      <c r="A54" s="60">
        <v>44</v>
      </c>
      <c r="B54" s="61" t="s">
        <v>424</v>
      </c>
      <c r="C54" s="61" t="s">
        <v>56</v>
      </c>
      <c r="D54" s="61"/>
      <c r="E54" s="61"/>
      <c r="F54" s="71" t="s">
        <v>3273</v>
      </c>
      <c r="G54" s="63" t="s">
        <v>102</v>
      </c>
      <c r="H54" s="69" t="s">
        <v>3213</v>
      </c>
      <c r="I54" s="61">
        <v>1</v>
      </c>
      <c r="J54" s="61" t="s">
        <v>3172</v>
      </c>
      <c r="K54" s="65">
        <v>17500000</v>
      </c>
      <c r="L54" s="66"/>
      <c r="M54" s="67">
        <v>42087</v>
      </c>
      <c r="N54" s="61">
        <v>1</v>
      </c>
      <c r="O54" s="61" t="s">
        <v>3172</v>
      </c>
      <c r="P54" s="68">
        <v>17500000</v>
      </c>
      <c r="Q54" s="61"/>
      <c r="R54" s="69" t="s">
        <v>3274</v>
      </c>
      <c r="S54" s="67">
        <v>42087</v>
      </c>
      <c r="T54" s="61"/>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F54" s="70"/>
      <c r="FG54" s="70"/>
      <c r="FH54" s="70"/>
      <c r="FI54" s="70"/>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c r="IH54" s="70"/>
      <c r="II54" s="70"/>
      <c r="IJ54" s="70"/>
      <c r="IK54" s="70"/>
      <c r="IL54" s="70"/>
      <c r="IM54" s="70"/>
      <c r="IN54" s="70"/>
      <c r="IO54" s="70"/>
      <c r="IP54" s="70"/>
      <c r="IQ54" s="70"/>
      <c r="IR54" s="70"/>
      <c r="IS54" s="70"/>
      <c r="IT54" s="70"/>
      <c r="IU54" s="70"/>
      <c r="IV54" s="70"/>
      <c r="IW54" s="70"/>
      <c r="IX54" s="70"/>
    </row>
    <row r="55" spans="1:258" ht="120" x14ac:dyDescent="0.25">
      <c r="A55" s="60">
        <v>45</v>
      </c>
      <c r="B55" s="61" t="s">
        <v>428</v>
      </c>
      <c r="C55" s="61" t="s">
        <v>56</v>
      </c>
      <c r="D55" s="61"/>
      <c r="E55" s="61"/>
      <c r="F55" s="69" t="s">
        <v>3275</v>
      </c>
      <c r="G55" s="63" t="s">
        <v>96</v>
      </c>
      <c r="H55" s="69" t="s">
        <v>3276</v>
      </c>
      <c r="I55" s="61">
        <v>1</v>
      </c>
      <c r="J55" s="61" t="s">
        <v>3172</v>
      </c>
      <c r="K55" s="65">
        <v>3866100</v>
      </c>
      <c r="L55" s="66"/>
      <c r="M55" s="67">
        <v>42087</v>
      </c>
      <c r="N55" s="61">
        <v>1</v>
      </c>
      <c r="O55" s="61" t="s">
        <v>3172</v>
      </c>
      <c r="P55" s="68">
        <v>3866100</v>
      </c>
      <c r="Q55" s="61"/>
      <c r="R55" s="69" t="s">
        <v>3277</v>
      </c>
      <c r="S55" s="67">
        <v>42087</v>
      </c>
      <c r="T55" s="61"/>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c r="IJ55" s="70"/>
      <c r="IK55" s="70"/>
      <c r="IL55" s="70"/>
      <c r="IM55" s="70"/>
      <c r="IN55" s="70"/>
      <c r="IO55" s="70"/>
      <c r="IP55" s="70"/>
      <c r="IQ55" s="70"/>
      <c r="IR55" s="70"/>
      <c r="IS55" s="70"/>
      <c r="IT55" s="70"/>
      <c r="IU55" s="70"/>
      <c r="IV55" s="70"/>
      <c r="IW55" s="70"/>
      <c r="IX55" s="70"/>
    </row>
    <row r="56" spans="1:258" ht="135" x14ac:dyDescent="0.25">
      <c r="A56" s="60">
        <v>46</v>
      </c>
      <c r="B56" s="61" t="s">
        <v>434</v>
      </c>
      <c r="C56" s="61" t="s">
        <v>56</v>
      </c>
      <c r="D56" s="61"/>
      <c r="E56" s="61"/>
      <c r="F56" s="71" t="s">
        <v>3278</v>
      </c>
      <c r="G56" s="76" t="s">
        <v>101</v>
      </c>
      <c r="H56" s="69" t="s">
        <v>3279</v>
      </c>
      <c r="I56" s="61">
        <v>1</v>
      </c>
      <c r="J56" s="61" t="s">
        <v>3172</v>
      </c>
      <c r="K56" s="65">
        <v>39955200</v>
      </c>
      <c r="L56" s="66"/>
      <c r="M56" s="67">
        <v>42090</v>
      </c>
      <c r="N56" s="61">
        <v>1</v>
      </c>
      <c r="O56" s="61" t="s">
        <v>3172</v>
      </c>
      <c r="P56" s="68">
        <v>39955200</v>
      </c>
      <c r="Q56" s="61"/>
      <c r="R56" s="69" t="s">
        <v>3280</v>
      </c>
      <c r="S56" s="67">
        <v>42090</v>
      </c>
      <c r="T56" s="61"/>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c r="IH56" s="70"/>
      <c r="II56" s="70"/>
      <c r="IJ56" s="70"/>
      <c r="IK56" s="70"/>
      <c r="IL56" s="70"/>
      <c r="IM56" s="70"/>
      <c r="IN56" s="70"/>
      <c r="IO56" s="70"/>
      <c r="IP56" s="70"/>
      <c r="IQ56" s="70"/>
      <c r="IR56" s="70"/>
      <c r="IS56" s="70"/>
      <c r="IT56" s="70"/>
      <c r="IU56" s="70"/>
      <c r="IV56" s="70"/>
      <c r="IW56" s="70"/>
      <c r="IX56" s="70"/>
    </row>
    <row r="57" spans="1:258" ht="150" x14ac:dyDescent="0.25">
      <c r="A57" s="60">
        <v>47</v>
      </c>
      <c r="B57" s="61" t="s">
        <v>438</v>
      </c>
      <c r="C57" s="61" t="s">
        <v>56</v>
      </c>
      <c r="D57" s="61"/>
      <c r="E57" s="61"/>
      <c r="F57" s="71" t="s">
        <v>3281</v>
      </c>
      <c r="G57" s="63" t="s">
        <v>96</v>
      </c>
      <c r="H57" s="69" t="s">
        <v>3282</v>
      </c>
      <c r="I57" s="61">
        <v>1</v>
      </c>
      <c r="J57" s="61" t="s">
        <v>3172</v>
      </c>
      <c r="K57" s="65">
        <v>288153852</v>
      </c>
      <c r="L57" s="66"/>
      <c r="M57" s="67">
        <v>42090</v>
      </c>
      <c r="N57" s="61">
        <v>1</v>
      </c>
      <c r="O57" s="61" t="s">
        <v>3172</v>
      </c>
      <c r="P57" s="68">
        <v>288153852</v>
      </c>
      <c r="Q57" s="61"/>
      <c r="R57" s="69" t="s">
        <v>3283</v>
      </c>
      <c r="S57" s="67">
        <v>42090</v>
      </c>
      <c r="T57" s="61"/>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c r="IH57" s="70"/>
      <c r="II57" s="70"/>
      <c r="IJ57" s="70"/>
      <c r="IK57" s="70"/>
      <c r="IL57" s="70"/>
      <c r="IM57" s="70"/>
      <c r="IN57" s="70"/>
      <c r="IO57" s="70"/>
      <c r="IP57" s="70"/>
      <c r="IQ57" s="70"/>
      <c r="IR57" s="70"/>
      <c r="IS57" s="70"/>
      <c r="IT57" s="70"/>
      <c r="IU57" s="70"/>
      <c r="IV57" s="70"/>
      <c r="IW57" s="70"/>
      <c r="IX57" s="70"/>
    </row>
    <row r="58" spans="1:258" ht="150" x14ac:dyDescent="0.25">
      <c r="A58" s="60">
        <v>48</v>
      </c>
      <c r="B58" s="61" t="s">
        <v>442</v>
      </c>
      <c r="C58" s="61" t="s">
        <v>56</v>
      </c>
      <c r="D58" s="61"/>
      <c r="E58" s="61"/>
      <c r="F58" s="69" t="s">
        <v>3284</v>
      </c>
      <c r="G58" s="63" t="s">
        <v>96</v>
      </c>
      <c r="H58" s="69" t="s">
        <v>3285</v>
      </c>
      <c r="I58" s="61">
        <v>1</v>
      </c>
      <c r="J58" s="61" t="s">
        <v>3172</v>
      </c>
      <c r="K58" s="65">
        <v>146189116</v>
      </c>
      <c r="L58" s="66"/>
      <c r="M58" s="67">
        <v>42093</v>
      </c>
      <c r="N58" s="61">
        <v>1</v>
      </c>
      <c r="O58" s="61" t="s">
        <v>3172</v>
      </c>
      <c r="P58" s="68">
        <v>146189116</v>
      </c>
      <c r="Q58" s="61"/>
      <c r="R58" s="69" t="s">
        <v>3286</v>
      </c>
      <c r="S58" s="67">
        <v>42093</v>
      </c>
      <c r="T58" s="61"/>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c r="IH58" s="70"/>
      <c r="II58" s="70"/>
      <c r="IJ58" s="70"/>
      <c r="IK58" s="70"/>
      <c r="IL58" s="70"/>
      <c r="IM58" s="70"/>
      <c r="IN58" s="70"/>
      <c r="IO58" s="70"/>
      <c r="IP58" s="70"/>
      <c r="IQ58" s="70"/>
      <c r="IR58" s="70"/>
      <c r="IS58" s="70"/>
      <c r="IT58" s="70"/>
      <c r="IU58" s="70"/>
      <c r="IV58" s="70"/>
      <c r="IW58" s="70"/>
      <c r="IX58" s="70"/>
    </row>
    <row r="59" spans="1:258" ht="150" x14ac:dyDescent="0.25">
      <c r="A59" s="60">
        <v>49</v>
      </c>
      <c r="B59" s="61" t="s">
        <v>446</v>
      </c>
      <c r="C59" s="61" t="s">
        <v>56</v>
      </c>
      <c r="D59" s="61"/>
      <c r="E59" s="61"/>
      <c r="F59" s="71" t="s">
        <v>3287</v>
      </c>
      <c r="G59" s="63" t="s">
        <v>96</v>
      </c>
      <c r="H59" s="69" t="s">
        <v>3288</v>
      </c>
      <c r="I59" s="61">
        <v>1</v>
      </c>
      <c r="J59" s="61" t="s">
        <v>3172</v>
      </c>
      <c r="K59" s="65">
        <v>274748862</v>
      </c>
      <c r="L59" s="66"/>
      <c r="M59" s="67">
        <v>42093</v>
      </c>
      <c r="N59" s="61">
        <v>1</v>
      </c>
      <c r="O59" s="61" t="s">
        <v>3172</v>
      </c>
      <c r="P59" s="68">
        <v>274748862</v>
      </c>
      <c r="Q59" s="61"/>
      <c r="R59" s="69" t="s">
        <v>3289</v>
      </c>
      <c r="S59" s="67">
        <v>42093</v>
      </c>
      <c r="T59" s="61"/>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c r="GI59" s="70"/>
      <c r="GJ59" s="70"/>
      <c r="GK59" s="70"/>
      <c r="GL59" s="70"/>
      <c r="GM59" s="70"/>
      <c r="GN59" s="70"/>
      <c r="GO59" s="70"/>
      <c r="GP59" s="70"/>
      <c r="GQ59" s="70"/>
      <c r="GR59" s="70"/>
      <c r="GS59" s="70"/>
      <c r="GT59" s="70"/>
      <c r="GU59" s="70"/>
      <c r="GV59" s="70"/>
      <c r="GW59" s="70"/>
      <c r="GX59" s="70"/>
      <c r="GY59" s="70"/>
      <c r="GZ59" s="70"/>
      <c r="HA59" s="70"/>
      <c r="HB59" s="70"/>
      <c r="HC59" s="70"/>
      <c r="HD59" s="70"/>
      <c r="HE59" s="70"/>
      <c r="HF59" s="70"/>
      <c r="HG59" s="70"/>
      <c r="HH59" s="70"/>
      <c r="HI59" s="70"/>
      <c r="HJ59" s="70"/>
      <c r="HK59" s="70"/>
      <c r="HL59" s="70"/>
      <c r="HM59" s="70"/>
      <c r="HN59" s="70"/>
      <c r="HO59" s="70"/>
      <c r="HP59" s="70"/>
      <c r="HQ59" s="70"/>
      <c r="HR59" s="70"/>
      <c r="HS59" s="70"/>
      <c r="HT59" s="70"/>
      <c r="HU59" s="70"/>
      <c r="HV59" s="70"/>
      <c r="HW59" s="70"/>
      <c r="HX59" s="70"/>
      <c r="HY59" s="70"/>
      <c r="HZ59" s="70"/>
      <c r="IA59" s="70"/>
      <c r="IB59" s="70"/>
      <c r="IC59" s="70"/>
      <c r="ID59" s="70"/>
      <c r="IE59" s="70"/>
      <c r="IF59" s="70"/>
      <c r="IG59" s="70"/>
      <c r="IH59" s="70"/>
      <c r="II59" s="70"/>
      <c r="IJ59" s="70"/>
      <c r="IK59" s="70"/>
      <c r="IL59" s="70"/>
      <c r="IM59" s="70"/>
      <c r="IN59" s="70"/>
      <c r="IO59" s="70"/>
      <c r="IP59" s="70"/>
      <c r="IQ59" s="70"/>
      <c r="IR59" s="70"/>
      <c r="IS59" s="70"/>
      <c r="IT59" s="70"/>
      <c r="IU59" s="70"/>
      <c r="IV59" s="70"/>
      <c r="IW59" s="70"/>
      <c r="IX59" s="70"/>
    </row>
    <row r="60" spans="1:258" ht="150" x14ac:dyDescent="0.25">
      <c r="A60" s="60">
        <v>50</v>
      </c>
      <c r="B60" s="61" t="s">
        <v>452</v>
      </c>
      <c r="C60" s="61" t="s">
        <v>56</v>
      </c>
      <c r="D60" s="61"/>
      <c r="E60" s="61"/>
      <c r="F60" s="71" t="s">
        <v>3290</v>
      </c>
      <c r="G60" s="63" t="s">
        <v>96</v>
      </c>
      <c r="H60" s="67" t="s">
        <v>3285</v>
      </c>
      <c r="I60" s="61">
        <v>1</v>
      </c>
      <c r="J60" s="61" t="s">
        <v>3172</v>
      </c>
      <c r="K60" s="65">
        <v>337160440</v>
      </c>
      <c r="L60" s="66"/>
      <c r="M60" s="67">
        <v>42093</v>
      </c>
      <c r="N60" s="61">
        <v>1</v>
      </c>
      <c r="O60" s="61" t="s">
        <v>3172</v>
      </c>
      <c r="P60" s="68">
        <v>337160440</v>
      </c>
      <c r="Q60" s="61"/>
      <c r="R60" s="67" t="s">
        <v>3291</v>
      </c>
      <c r="S60" s="67">
        <v>42093</v>
      </c>
      <c r="T60" s="61"/>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row>
    <row r="61" spans="1:258" ht="150" x14ac:dyDescent="0.25">
      <c r="A61" s="60">
        <v>51</v>
      </c>
      <c r="B61" s="61" t="s">
        <v>455</v>
      </c>
      <c r="C61" s="61" t="s">
        <v>56</v>
      </c>
      <c r="D61" s="61"/>
      <c r="E61" s="61"/>
      <c r="F61" s="71" t="s">
        <v>3292</v>
      </c>
      <c r="G61" s="63" t="s">
        <v>96</v>
      </c>
      <c r="H61" s="69" t="s">
        <v>3293</v>
      </c>
      <c r="I61" s="61">
        <v>1</v>
      </c>
      <c r="J61" s="61" t="s">
        <v>3172</v>
      </c>
      <c r="K61" s="65">
        <v>232736547</v>
      </c>
      <c r="L61" s="66"/>
      <c r="M61" s="67">
        <v>42093</v>
      </c>
      <c r="N61" s="61">
        <v>1</v>
      </c>
      <c r="O61" s="61" t="s">
        <v>3172</v>
      </c>
      <c r="P61" s="68">
        <v>232736547</v>
      </c>
      <c r="Q61" s="61"/>
      <c r="R61" s="69" t="s">
        <v>3294</v>
      </c>
      <c r="S61" s="67">
        <v>42093</v>
      </c>
      <c r="T61" s="61"/>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c r="GH61" s="70"/>
      <c r="GI61" s="70"/>
      <c r="GJ61" s="70"/>
      <c r="GK61" s="70"/>
      <c r="GL61" s="70"/>
      <c r="GM61" s="70"/>
      <c r="GN61" s="70"/>
      <c r="GO61" s="70"/>
      <c r="GP61" s="70"/>
      <c r="GQ61" s="70"/>
      <c r="GR61" s="70"/>
      <c r="GS61" s="70"/>
      <c r="GT61" s="70"/>
      <c r="GU61" s="70"/>
      <c r="GV61" s="70"/>
      <c r="GW61" s="70"/>
      <c r="GX61" s="70"/>
      <c r="GY61" s="70"/>
      <c r="GZ61" s="70"/>
      <c r="HA61" s="70"/>
      <c r="HB61" s="70"/>
      <c r="HC61" s="70"/>
      <c r="HD61" s="70"/>
      <c r="HE61" s="70"/>
      <c r="HF61" s="70"/>
      <c r="HG61" s="70"/>
      <c r="HH61" s="70"/>
      <c r="HI61" s="70"/>
      <c r="HJ61" s="70"/>
      <c r="HK61" s="70"/>
      <c r="HL61" s="70"/>
      <c r="HM61" s="70"/>
      <c r="HN61" s="70"/>
      <c r="HO61" s="70"/>
      <c r="HP61" s="70"/>
      <c r="HQ61" s="70"/>
      <c r="HR61" s="70"/>
      <c r="HS61" s="70"/>
      <c r="HT61" s="70"/>
      <c r="HU61" s="70"/>
      <c r="HV61" s="70"/>
      <c r="HW61" s="70"/>
      <c r="HX61" s="70"/>
      <c r="HY61" s="70"/>
      <c r="HZ61" s="70"/>
      <c r="IA61" s="70"/>
      <c r="IB61" s="70"/>
      <c r="IC61" s="70"/>
      <c r="ID61" s="70"/>
      <c r="IE61" s="70"/>
      <c r="IF61" s="70"/>
      <c r="IG61" s="70"/>
      <c r="IH61" s="70"/>
      <c r="II61" s="70"/>
      <c r="IJ61" s="70"/>
      <c r="IK61" s="70"/>
      <c r="IL61" s="70"/>
      <c r="IM61" s="70"/>
      <c r="IN61" s="70"/>
      <c r="IO61" s="70"/>
      <c r="IP61" s="70"/>
      <c r="IQ61" s="70"/>
      <c r="IR61" s="70"/>
      <c r="IS61" s="70"/>
      <c r="IT61" s="70"/>
      <c r="IU61" s="70"/>
      <c r="IV61" s="70"/>
      <c r="IW61" s="70"/>
      <c r="IX61" s="70"/>
    </row>
    <row r="62" spans="1:258" ht="150" x14ac:dyDescent="0.25">
      <c r="A62" s="60">
        <v>52</v>
      </c>
      <c r="B62" s="61" t="s">
        <v>459</v>
      </c>
      <c r="C62" s="61" t="s">
        <v>56</v>
      </c>
      <c r="D62" s="61"/>
      <c r="E62" s="61"/>
      <c r="F62" s="69" t="s">
        <v>3295</v>
      </c>
      <c r="G62" s="63" t="s">
        <v>96</v>
      </c>
      <c r="H62" s="69" t="s">
        <v>3296</v>
      </c>
      <c r="I62" s="61">
        <v>1</v>
      </c>
      <c r="J62" s="61" t="s">
        <v>3172</v>
      </c>
      <c r="K62" s="65">
        <v>210565440</v>
      </c>
      <c r="L62" s="66"/>
      <c r="M62" s="67">
        <v>42093</v>
      </c>
      <c r="N62" s="61">
        <v>1</v>
      </c>
      <c r="O62" s="61" t="s">
        <v>3172</v>
      </c>
      <c r="P62" s="68">
        <v>210565440</v>
      </c>
      <c r="Q62" s="61"/>
      <c r="R62" s="69" t="s">
        <v>3297</v>
      </c>
      <c r="S62" s="67">
        <v>42093</v>
      </c>
      <c r="T62" s="61"/>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c r="GH62" s="70"/>
      <c r="GI62" s="70"/>
      <c r="GJ62" s="70"/>
      <c r="GK62" s="70"/>
      <c r="GL62" s="70"/>
      <c r="GM62" s="70"/>
      <c r="GN62" s="70"/>
      <c r="GO62" s="70"/>
      <c r="GP62" s="70"/>
      <c r="GQ62" s="70"/>
      <c r="GR62" s="70"/>
      <c r="GS62" s="70"/>
      <c r="GT62" s="70"/>
      <c r="GU62" s="70"/>
      <c r="GV62" s="70"/>
      <c r="GW62" s="70"/>
      <c r="GX62" s="70"/>
      <c r="GY62" s="70"/>
      <c r="GZ62" s="70"/>
      <c r="HA62" s="70"/>
      <c r="HB62" s="70"/>
      <c r="HC62" s="70"/>
      <c r="HD62" s="70"/>
      <c r="HE62" s="70"/>
      <c r="HF62" s="70"/>
      <c r="HG62" s="70"/>
      <c r="HH62" s="70"/>
      <c r="HI62" s="70"/>
      <c r="HJ62" s="70"/>
      <c r="HK62" s="70"/>
      <c r="HL62" s="70"/>
      <c r="HM62" s="70"/>
      <c r="HN62" s="70"/>
      <c r="HO62" s="70"/>
      <c r="HP62" s="70"/>
      <c r="HQ62" s="70"/>
      <c r="HR62" s="70"/>
      <c r="HS62" s="70"/>
      <c r="HT62" s="70"/>
      <c r="HU62" s="70"/>
      <c r="HV62" s="70"/>
      <c r="HW62" s="70"/>
      <c r="HX62" s="70"/>
      <c r="HY62" s="70"/>
      <c r="HZ62" s="70"/>
      <c r="IA62" s="70"/>
      <c r="IB62" s="70"/>
      <c r="IC62" s="70"/>
      <c r="ID62" s="70"/>
      <c r="IE62" s="70"/>
      <c r="IF62" s="70"/>
      <c r="IG62" s="70"/>
      <c r="IH62" s="70"/>
      <c r="II62" s="70"/>
      <c r="IJ62" s="70"/>
      <c r="IK62" s="70"/>
      <c r="IL62" s="70"/>
      <c r="IM62" s="70"/>
      <c r="IN62" s="70"/>
      <c r="IO62" s="70"/>
      <c r="IP62" s="70"/>
      <c r="IQ62" s="70"/>
      <c r="IR62" s="70"/>
      <c r="IS62" s="70"/>
      <c r="IT62" s="70"/>
      <c r="IU62" s="70"/>
      <c r="IV62" s="70"/>
      <c r="IW62" s="70"/>
      <c r="IX62" s="70"/>
    </row>
    <row r="63" spans="1:258" ht="150" x14ac:dyDescent="0.25">
      <c r="A63" s="60">
        <v>53</v>
      </c>
      <c r="B63" s="61" t="s">
        <v>463</v>
      </c>
      <c r="C63" s="61" t="s">
        <v>56</v>
      </c>
      <c r="D63" s="61"/>
      <c r="E63" s="61"/>
      <c r="F63" s="71" t="s">
        <v>3298</v>
      </c>
      <c r="G63" s="63" t="s">
        <v>96</v>
      </c>
      <c r="H63" s="69" t="s">
        <v>3299</v>
      </c>
      <c r="I63" s="61">
        <v>1</v>
      </c>
      <c r="J63" s="61" t="s">
        <v>3172</v>
      </c>
      <c r="K63" s="65">
        <v>257190300</v>
      </c>
      <c r="L63" s="66"/>
      <c r="M63" s="67">
        <v>42093</v>
      </c>
      <c r="N63" s="61">
        <v>1</v>
      </c>
      <c r="O63" s="61" t="s">
        <v>3172</v>
      </c>
      <c r="P63" s="68">
        <v>257190300</v>
      </c>
      <c r="Q63" s="61"/>
      <c r="R63" s="69" t="s">
        <v>3300</v>
      </c>
      <c r="S63" s="67">
        <v>42093</v>
      </c>
      <c r="T63" s="61"/>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c r="GH63" s="70"/>
      <c r="GI63" s="70"/>
      <c r="GJ63" s="70"/>
      <c r="GK63" s="70"/>
      <c r="GL63" s="70"/>
      <c r="GM63" s="70"/>
      <c r="GN63" s="70"/>
      <c r="GO63" s="70"/>
      <c r="GP63" s="70"/>
      <c r="GQ63" s="70"/>
      <c r="GR63" s="70"/>
      <c r="GS63" s="70"/>
      <c r="GT63" s="70"/>
      <c r="GU63" s="70"/>
      <c r="GV63" s="70"/>
      <c r="GW63" s="70"/>
      <c r="GX63" s="70"/>
      <c r="GY63" s="70"/>
      <c r="GZ63" s="70"/>
      <c r="HA63" s="70"/>
      <c r="HB63" s="70"/>
      <c r="HC63" s="70"/>
      <c r="HD63" s="70"/>
      <c r="HE63" s="70"/>
      <c r="HF63" s="70"/>
      <c r="HG63" s="70"/>
      <c r="HH63" s="70"/>
      <c r="HI63" s="70"/>
      <c r="HJ63" s="70"/>
      <c r="HK63" s="70"/>
      <c r="HL63" s="70"/>
      <c r="HM63" s="70"/>
      <c r="HN63" s="70"/>
      <c r="HO63" s="70"/>
      <c r="HP63" s="70"/>
      <c r="HQ63" s="70"/>
      <c r="HR63" s="70"/>
      <c r="HS63" s="70"/>
      <c r="HT63" s="70"/>
      <c r="HU63" s="70"/>
      <c r="HV63" s="70"/>
      <c r="HW63" s="70"/>
      <c r="HX63" s="70"/>
      <c r="HY63" s="70"/>
      <c r="HZ63" s="70"/>
      <c r="IA63" s="70"/>
      <c r="IB63" s="70"/>
      <c r="IC63" s="70"/>
      <c r="ID63" s="70"/>
      <c r="IE63" s="70"/>
      <c r="IF63" s="70"/>
      <c r="IG63" s="70"/>
      <c r="IH63" s="70"/>
      <c r="II63" s="70"/>
      <c r="IJ63" s="70"/>
      <c r="IK63" s="70"/>
      <c r="IL63" s="70"/>
      <c r="IM63" s="70"/>
      <c r="IN63" s="70"/>
      <c r="IO63" s="70"/>
      <c r="IP63" s="70"/>
      <c r="IQ63" s="70"/>
      <c r="IR63" s="70"/>
      <c r="IS63" s="70"/>
      <c r="IT63" s="70"/>
      <c r="IU63" s="70"/>
      <c r="IV63" s="70"/>
      <c r="IW63" s="70"/>
      <c r="IX63" s="70"/>
    </row>
    <row r="64" spans="1:258" ht="150" x14ac:dyDescent="0.25">
      <c r="A64" s="60">
        <v>54</v>
      </c>
      <c r="B64" s="61" t="s">
        <v>467</v>
      </c>
      <c r="C64" s="61" t="s">
        <v>56</v>
      </c>
      <c r="D64" s="61"/>
      <c r="E64" s="61"/>
      <c r="F64" s="71" t="s">
        <v>3301</v>
      </c>
      <c r="G64" s="63" t="s">
        <v>96</v>
      </c>
      <c r="H64" s="69" t="s">
        <v>3282</v>
      </c>
      <c r="I64" s="61">
        <v>1</v>
      </c>
      <c r="J64" s="61" t="s">
        <v>3172</v>
      </c>
      <c r="K64" s="65">
        <v>541978390</v>
      </c>
      <c r="L64" s="66"/>
      <c r="M64" s="67">
        <v>42093</v>
      </c>
      <c r="N64" s="61">
        <v>1</v>
      </c>
      <c r="O64" s="61" t="s">
        <v>3172</v>
      </c>
      <c r="P64" s="68">
        <v>541978390</v>
      </c>
      <c r="Q64" s="61"/>
      <c r="R64" s="69" t="s">
        <v>3302</v>
      </c>
      <c r="S64" s="67">
        <v>42093</v>
      </c>
      <c r="T64" s="61"/>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c r="GH64" s="70"/>
      <c r="GI64" s="70"/>
      <c r="GJ64" s="70"/>
      <c r="GK64" s="70"/>
      <c r="GL64" s="70"/>
      <c r="GM64" s="70"/>
      <c r="GN64" s="70"/>
      <c r="GO64" s="70"/>
      <c r="GP64" s="70"/>
      <c r="GQ64" s="70"/>
      <c r="GR64" s="70"/>
      <c r="GS64" s="70"/>
      <c r="GT64" s="70"/>
      <c r="GU64" s="70"/>
      <c r="GV64" s="70"/>
      <c r="GW64" s="70"/>
      <c r="GX64" s="70"/>
      <c r="GY64" s="70"/>
      <c r="GZ64" s="70"/>
      <c r="HA64" s="70"/>
      <c r="HB64" s="70"/>
      <c r="HC64" s="70"/>
      <c r="HD64" s="70"/>
      <c r="HE64" s="70"/>
      <c r="HF64" s="70"/>
      <c r="HG64" s="70"/>
      <c r="HH64" s="70"/>
      <c r="HI64" s="70"/>
      <c r="HJ64" s="70"/>
      <c r="HK64" s="70"/>
      <c r="HL64" s="70"/>
      <c r="HM64" s="70"/>
      <c r="HN64" s="70"/>
      <c r="HO64" s="70"/>
      <c r="HP64" s="70"/>
      <c r="HQ64" s="70"/>
      <c r="HR64" s="70"/>
      <c r="HS64" s="70"/>
      <c r="HT64" s="70"/>
      <c r="HU64" s="70"/>
      <c r="HV64" s="70"/>
      <c r="HW64" s="70"/>
      <c r="HX64" s="70"/>
      <c r="HY64" s="70"/>
      <c r="HZ64" s="70"/>
      <c r="IA64" s="70"/>
      <c r="IB64" s="70"/>
      <c r="IC64" s="70"/>
      <c r="ID64" s="70"/>
      <c r="IE64" s="70"/>
      <c r="IF64" s="70"/>
      <c r="IG64" s="70"/>
      <c r="IH64" s="70"/>
      <c r="II64" s="70"/>
      <c r="IJ64" s="70"/>
      <c r="IK64" s="70"/>
      <c r="IL64" s="70"/>
      <c r="IM64" s="70"/>
      <c r="IN64" s="70"/>
      <c r="IO64" s="70"/>
      <c r="IP64" s="70"/>
      <c r="IQ64" s="70"/>
      <c r="IR64" s="70"/>
      <c r="IS64" s="70"/>
      <c r="IT64" s="70"/>
      <c r="IU64" s="70"/>
      <c r="IV64" s="70"/>
      <c r="IW64" s="70"/>
      <c r="IX64" s="70"/>
    </row>
    <row r="65" spans="1:258" ht="150" x14ac:dyDescent="0.25">
      <c r="A65" s="60">
        <v>55</v>
      </c>
      <c r="B65" s="61" t="s">
        <v>470</v>
      </c>
      <c r="C65" s="61" t="s">
        <v>56</v>
      </c>
      <c r="D65" s="61"/>
      <c r="E65" s="61"/>
      <c r="F65" s="69" t="s">
        <v>3303</v>
      </c>
      <c r="G65" s="63" t="s">
        <v>96</v>
      </c>
      <c r="H65" s="69" t="s">
        <v>3304</v>
      </c>
      <c r="I65" s="61">
        <v>1</v>
      </c>
      <c r="J65" s="61" t="s">
        <v>3172</v>
      </c>
      <c r="K65" s="65">
        <v>162522763</v>
      </c>
      <c r="L65" s="66"/>
      <c r="M65" s="67">
        <v>42094</v>
      </c>
      <c r="N65" s="61">
        <v>1</v>
      </c>
      <c r="O65" s="61" t="s">
        <v>3172</v>
      </c>
      <c r="P65" s="68">
        <v>162522763</v>
      </c>
      <c r="Q65" s="61"/>
      <c r="R65" s="69" t="s">
        <v>3305</v>
      </c>
      <c r="S65" s="67">
        <v>42094</v>
      </c>
      <c r="T65" s="61"/>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c r="GH65" s="70"/>
      <c r="GI65" s="70"/>
      <c r="GJ65" s="70"/>
      <c r="GK65" s="70"/>
      <c r="GL65" s="70"/>
      <c r="GM65" s="70"/>
      <c r="GN65" s="70"/>
      <c r="GO65" s="70"/>
      <c r="GP65" s="70"/>
      <c r="GQ65" s="70"/>
      <c r="GR65" s="70"/>
      <c r="GS65" s="70"/>
      <c r="GT65" s="70"/>
      <c r="GU65" s="70"/>
      <c r="GV65" s="70"/>
      <c r="GW65" s="70"/>
      <c r="GX65" s="70"/>
      <c r="GY65" s="70"/>
      <c r="GZ65" s="70"/>
      <c r="HA65" s="70"/>
      <c r="HB65" s="70"/>
      <c r="HC65" s="70"/>
      <c r="HD65" s="70"/>
      <c r="HE65" s="70"/>
      <c r="HF65" s="70"/>
      <c r="HG65" s="70"/>
      <c r="HH65" s="70"/>
      <c r="HI65" s="70"/>
      <c r="HJ65" s="70"/>
      <c r="HK65" s="70"/>
      <c r="HL65" s="70"/>
      <c r="HM65" s="70"/>
      <c r="HN65" s="70"/>
      <c r="HO65" s="70"/>
      <c r="HP65" s="70"/>
      <c r="HQ65" s="70"/>
      <c r="HR65" s="70"/>
      <c r="HS65" s="70"/>
      <c r="HT65" s="70"/>
      <c r="HU65" s="70"/>
      <c r="HV65" s="70"/>
      <c r="HW65" s="70"/>
      <c r="HX65" s="70"/>
      <c r="HY65" s="70"/>
      <c r="HZ65" s="70"/>
      <c r="IA65" s="70"/>
      <c r="IB65" s="70"/>
      <c r="IC65" s="70"/>
      <c r="ID65" s="70"/>
      <c r="IE65" s="70"/>
      <c r="IF65" s="70"/>
      <c r="IG65" s="70"/>
      <c r="IH65" s="70"/>
      <c r="II65" s="70"/>
      <c r="IJ65" s="70"/>
      <c r="IK65" s="70"/>
      <c r="IL65" s="70"/>
      <c r="IM65" s="70"/>
      <c r="IN65" s="70"/>
      <c r="IO65" s="70"/>
      <c r="IP65" s="70"/>
      <c r="IQ65" s="70"/>
      <c r="IR65" s="70"/>
      <c r="IS65" s="70"/>
      <c r="IT65" s="70"/>
      <c r="IU65" s="70"/>
      <c r="IV65" s="70"/>
      <c r="IW65" s="70"/>
      <c r="IX65" s="70"/>
    </row>
    <row r="66" spans="1:258" ht="150" x14ac:dyDescent="0.25">
      <c r="A66" s="60">
        <v>56</v>
      </c>
      <c r="B66" s="61" t="s">
        <v>475</v>
      </c>
      <c r="C66" s="61" t="s">
        <v>56</v>
      </c>
      <c r="D66" s="61"/>
      <c r="E66" s="61"/>
      <c r="F66" s="71" t="s">
        <v>3306</v>
      </c>
      <c r="G66" s="63" t="s">
        <v>96</v>
      </c>
      <c r="H66" s="69" t="s">
        <v>3307</v>
      </c>
      <c r="I66" s="61">
        <v>1</v>
      </c>
      <c r="J66" s="61" t="s">
        <v>3172</v>
      </c>
      <c r="K66" s="65">
        <v>162755766</v>
      </c>
      <c r="L66" s="66"/>
      <c r="M66" s="67">
        <v>42094</v>
      </c>
      <c r="N66" s="61">
        <v>1</v>
      </c>
      <c r="O66" s="61" t="s">
        <v>3172</v>
      </c>
      <c r="P66" s="68">
        <v>162755766</v>
      </c>
      <c r="Q66" s="61"/>
      <c r="R66" s="69" t="s">
        <v>3308</v>
      </c>
      <c r="S66" s="67">
        <v>42094</v>
      </c>
      <c r="T66" s="61"/>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c r="GK66" s="70"/>
      <c r="GL66" s="70"/>
      <c r="GM66" s="70"/>
      <c r="GN66" s="70"/>
      <c r="GO66" s="70"/>
      <c r="GP66" s="70"/>
      <c r="GQ66" s="70"/>
      <c r="GR66" s="70"/>
      <c r="GS66" s="70"/>
      <c r="GT66" s="70"/>
      <c r="GU66" s="70"/>
      <c r="GV66" s="70"/>
      <c r="GW66" s="70"/>
      <c r="GX66" s="70"/>
      <c r="GY66" s="70"/>
      <c r="GZ66" s="70"/>
      <c r="HA66" s="70"/>
      <c r="HB66" s="70"/>
      <c r="HC66" s="70"/>
      <c r="HD66" s="70"/>
      <c r="HE66" s="70"/>
      <c r="HF66" s="70"/>
      <c r="HG66" s="70"/>
      <c r="HH66" s="70"/>
      <c r="HI66" s="70"/>
      <c r="HJ66" s="70"/>
      <c r="HK66" s="70"/>
      <c r="HL66" s="70"/>
      <c r="HM66" s="70"/>
      <c r="HN66" s="70"/>
      <c r="HO66" s="70"/>
      <c r="HP66" s="70"/>
      <c r="HQ66" s="70"/>
      <c r="HR66" s="70"/>
      <c r="HS66" s="70"/>
      <c r="HT66" s="70"/>
      <c r="HU66" s="70"/>
      <c r="HV66" s="70"/>
      <c r="HW66" s="70"/>
      <c r="HX66" s="70"/>
      <c r="HY66" s="70"/>
      <c r="HZ66" s="70"/>
      <c r="IA66" s="70"/>
      <c r="IB66" s="70"/>
      <c r="IC66" s="70"/>
      <c r="ID66" s="70"/>
      <c r="IE66" s="70"/>
      <c r="IF66" s="70"/>
      <c r="IG66" s="70"/>
      <c r="IH66" s="70"/>
      <c r="II66" s="70"/>
      <c r="IJ66" s="70"/>
      <c r="IK66" s="70"/>
      <c r="IL66" s="70"/>
      <c r="IM66" s="70"/>
      <c r="IN66" s="70"/>
      <c r="IO66" s="70"/>
      <c r="IP66" s="70"/>
      <c r="IQ66" s="70"/>
      <c r="IR66" s="70"/>
      <c r="IS66" s="70"/>
      <c r="IT66" s="70"/>
      <c r="IU66" s="70"/>
      <c r="IV66" s="70"/>
      <c r="IW66" s="70"/>
      <c r="IX66" s="70"/>
    </row>
    <row r="67" spans="1:258" ht="135" x14ac:dyDescent="0.25">
      <c r="A67" s="60">
        <v>57</v>
      </c>
      <c r="B67" s="61" t="s">
        <v>480</v>
      </c>
      <c r="C67" s="61" t="s">
        <v>56</v>
      </c>
      <c r="D67" s="61"/>
      <c r="E67" s="61"/>
      <c r="F67" s="71" t="s">
        <v>3309</v>
      </c>
      <c r="G67" s="63" t="s">
        <v>96</v>
      </c>
      <c r="H67" s="69" t="s">
        <v>3184</v>
      </c>
      <c r="I67" s="61">
        <v>1</v>
      </c>
      <c r="J67" s="61" t="s">
        <v>3172</v>
      </c>
      <c r="K67" s="65">
        <v>161695878</v>
      </c>
      <c r="L67" s="66"/>
      <c r="M67" s="67">
        <v>42094</v>
      </c>
      <c r="N67" s="61">
        <v>1</v>
      </c>
      <c r="O67" s="61" t="s">
        <v>3172</v>
      </c>
      <c r="P67" s="68">
        <v>161695878</v>
      </c>
      <c r="Q67" s="61"/>
      <c r="R67" s="69" t="s">
        <v>3310</v>
      </c>
      <c r="S67" s="67">
        <v>42094</v>
      </c>
      <c r="T67" s="61"/>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c r="GH67" s="70"/>
      <c r="GI67" s="70"/>
      <c r="GJ67" s="70"/>
      <c r="GK67" s="70"/>
      <c r="GL67" s="70"/>
      <c r="GM67" s="70"/>
      <c r="GN67" s="70"/>
      <c r="GO67" s="70"/>
      <c r="GP67" s="70"/>
      <c r="GQ67" s="70"/>
      <c r="GR67" s="70"/>
      <c r="GS67" s="70"/>
      <c r="GT67" s="70"/>
      <c r="GU67" s="70"/>
      <c r="GV67" s="70"/>
      <c r="GW67" s="70"/>
      <c r="GX67" s="70"/>
      <c r="GY67" s="70"/>
      <c r="GZ67" s="70"/>
      <c r="HA67" s="70"/>
      <c r="HB67" s="70"/>
      <c r="HC67" s="70"/>
      <c r="HD67" s="70"/>
      <c r="HE67" s="70"/>
      <c r="HF67" s="70"/>
      <c r="HG67" s="70"/>
      <c r="HH67" s="70"/>
      <c r="HI67" s="70"/>
      <c r="HJ67" s="70"/>
      <c r="HK67" s="70"/>
      <c r="HL67" s="70"/>
      <c r="HM67" s="70"/>
      <c r="HN67" s="70"/>
      <c r="HO67" s="70"/>
      <c r="HP67" s="70"/>
      <c r="HQ67" s="70"/>
      <c r="HR67" s="70"/>
      <c r="HS67" s="70"/>
      <c r="HT67" s="70"/>
      <c r="HU67" s="70"/>
      <c r="HV67" s="70"/>
      <c r="HW67" s="70"/>
      <c r="HX67" s="70"/>
      <c r="HY67" s="70"/>
      <c r="HZ67" s="70"/>
      <c r="IA67" s="70"/>
      <c r="IB67" s="70"/>
      <c r="IC67" s="70"/>
      <c r="ID67" s="70"/>
      <c r="IE67" s="70"/>
      <c r="IF67" s="70"/>
      <c r="IG67" s="70"/>
      <c r="IH67" s="70"/>
      <c r="II67" s="70"/>
      <c r="IJ67" s="70"/>
      <c r="IK67" s="70"/>
      <c r="IL67" s="70"/>
      <c r="IM67" s="70"/>
      <c r="IN67" s="70"/>
      <c r="IO67" s="70"/>
      <c r="IP67" s="70"/>
      <c r="IQ67" s="70"/>
      <c r="IR67" s="70"/>
      <c r="IS67" s="70"/>
      <c r="IT67" s="70"/>
      <c r="IU67" s="70"/>
      <c r="IV67" s="70"/>
      <c r="IW67" s="70"/>
      <c r="IX67" s="70"/>
    </row>
    <row r="68" spans="1:258" ht="135" x14ac:dyDescent="0.25">
      <c r="A68" s="60">
        <v>58</v>
      </c>
      <c r="B68" s="61" t="s">
        <v>485</v>
      </c>
      <c r="C68" s="61" t="s">
        <v>56</v>
      </c>
      <c r="D68" s="61"/>
      <c r="E68" s="61"/>
      <c r="F68" s="71" t="s">
        <v>3309</v>
      </c>
      <c r="G68" s="63" t="s">
        <v>96</v>
      </c>
      <c r="H68" s="69" t="s">
        <v>3311</v>
      </c>
      <c r="I68" s="61">
        <v>1</v>
      </c>
      <c r="J68" s="61" t="s">
        <v>3172</v>
      </c>
      <c r="K68" s="65">
        <v>109741152</v>
      </c>
      <c r="L68" s="66"/>
      <c r="M68" s="67">
        <v>42094</v>
      </c>
      <c r="N68" s="61">
        <v>1</v>
      </c>
      <c r="O68" s="61" t="s">
        <v>3172</v>
      </c>
      <c r="P68" s="68">
        <v>109741152</v>
      </c>
      <c r="Q68" s="61"/>
      <c r="R68" s="69" t="s">
        <v>3312</v>
      </c>
      <c r="S68" s="67">
        <v>42094</v>
      </c>
      <c r="T68" s="61"/>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c r="GH68" s="70"/>
      <c r="GI68" s="70"/>
      <c r="GJ68" s="70"/>
      <c r="GK68" s="70"/>
      <c r="GL68" s="70"/>
      <c r="GM68" s="70"/>
      <c r="GN68" s="70"/>
      <c r="GO68" s="70"/>
      <c r="GP68" s="70"/>
      <c r="GQ68" s="70"/>
      <c r="GR68" s="70"/>
      <c r="GS68" s="70"/>
      <c r="GT68" s="70"/>
      <c r="GU68" s="70"/>
      <c r="GV68" s="70"/>
      <c r="GW68" s="70"/>
      <c r="GX68" s="70"/>
      <c r="GY68" s="70"/>
      <c r="GZ68" s="70"/>
      <c r="HA68" s="70"/>
      <c r="HB68" s="70"/>
      <c r="HC68" s="70"/>
      <c r="HD68" s="70"/>
      <c r="HE68" s="70"/>
      <c r="HF68" s="70"/>
      <c r="HG68" s="70"/>
      <c r="HH68" s="70"/>
      <c r="HI68" s="70"/>
      <c r="HJ68" s="70"/>
      <c r="HK68" s="70"/>
      <c r="HL68" s="70"/>
      <c r="HM68" s="70"/>
      <c r="HN68" s="70"/>
      <c r="HO68" s="70"/>
      <c r="HP68" s="70"/>
      <c r="HQ68" s="70"/>
      <c r="HR68" s="70"/>
      <c r="HS68" s="70"/>
      <c r="HT68" s="70"/>
      <c r="HU68" s="70"/>
      <c r="HV68" s="70"/>
      <c r="HW68" s="70"/>
      <c r="HX68" s="70"/>
      <c r="HY68" s="70"/>
      <c r="HZ68" s="70"/>
      <c r="IA68" s="70"/>
      <c r="IB68" s="70"/>
      <c r="IC68" s="70"/>
      <c r="ID68" s="70"/>
      <c r="IE68" s="70"/>
      <c r="IF68" s="70"/>
      <c r="IG68" s="70"/>
      <c r="IH68" s="70"/>
      <c r="II68" s="70"/>
      <c r="IJ68" s="70"/>
      <c r="IK68" s="70"/>
      <c r="IL68" s="70"/>
      <c r="IM68" s="70"/>
      <c r="IN68" s="70"/>
      <c r="IO68" s="70"/>
      <c r="IP68" s="70"/>
      <c r="IQ68" s="70"/>
      <c r="IR68" s="70"/>
      <c r="IS68" s="70"/>
      <c r="IT68" s="70"/>
      <c r="IU68" s="70"/>
      <c r="IV68" s="70"/>
      <c r="IW68" s="70"/>
      <c r="IX68" s="70"/>
    </row>
    <row r="69" spans="1:258" ht="135" x14ac:dyDescent="0.25">
      <c r="A69" s="60">
        <v>59</v>
      </c>
      <c r="B69" s="61" t="s">
        <v>488</v>
      </c>
      <c r="C69" s="61" t="s">
        <v>56</v>
      </c>
      <c r="D69" s="61"/>
      <c r="E69" s="61"/>
      <c r="F69" s="71" t="s">
        <v>3309</v>
      </c>
      <c r="G69" s="63" t="s">
        <v>96</v>
      </c>
      <c r="H69" s="69" t="s">
        <v>3313</v>
      </c>
      <c r="I69" s="61">
        <v>1</v>
      </c>
      <c r="J69" s="61" t="s">
        <v>3172</v>
      </c>
      <c r="K69" s="65">
        <v>77727923</v>
      </c>
      <c r="L69" s="66"/>
      <c r="M69" s="67">
        <v>42094</v>
      </c>
      <c r="N69" s="61">
        <v>1</v>
      </c>
      <c r="O69" s="61" t="s">
        <v>3172</v>
      </c>
      <c r="P69" s="68">
        <v>77727923</v>
      </c>
      <c r="Q69" s="61"/>
      <c r="R69" s="69" t="s">
        <v>3314</v>
      </c>
      <c r="S69" s="67">
        <v>42094</v>
      </c>
      <c r="T69" s="61"/>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c r="GH69" s="70"/>
      <c r="GI69" s="70"/>
      <c r="GJ69" s="70"/>
      <c r="GK69" s="70"/>
      <c r="GL69" s="70"/>
      <c r="GM69" s="70"/>
      <c r="GN69" s="70"/>
      <c r="GO69" s="70"/>
      <c r="GP69" s="70"/>
      <c r="GQ69" s="70"/>
      <c r="GR69" s="70"/>
      <c r="GS69" s="70"/>
      <c r="GT69" s="70"/>
      <c r="GU69" s="70"/>
      <c r="GV69" s="70"/>
      <c r="GW69" s="70"/>
      <c r="GX69" s="70"/>
      <c r="GY69" s="70"/>
      <c r="GZ69" s="70"/>
      <c r="HA69" s="70"/>
      <c r="HB69" s="70"/>
      <c r="HC69" s="70"/>
      <c r="HD69" s="70"/>
      <c r="HE69" s="70"/>
      <c r="HF69" s="70"/>
      <c r="HG69" s="70"/>
      <c r="HH69" s="70"/>
      <c r="HI69" s="70"/>
      <c r="HJ69" s="70"/>
      <c r="HK69" s="70"/>
      <c r="HL69" s="70"/>
      <c r="HM69" s="70"/>
      <c r="HN69" s="70"/>
      <c r="HO69" s="70"/>
      <c r="HP69" s="70"/>
      <c r="HQ69" s="70"/>
      <c r="HR69" s="70"/>
      <c r="HS69" s="70"/>
      <c r="HT69" s="70"/>
      <c r="HU69" s="70"/>
      <c r="HV69" s="70"/>
      <c r="HW69" s="70"/>
      <c r="HX69" s="70"/>
      <c r="HY69" s="70"/>
      <c r="HZ69" s="70"/>
      <c r="IA69" s="70"/>
      <c r="IB69" s="70"/>
      <c r="IC69" s="70"/>
      <c r="ID69" s="70"/>
      <c r="IE69" s="70"/>
      <c r="IF69" s="70"/>
      <c r="IG69" s="70"/>
      <c r="IH69" s="70"/>
      <c r="II69" s="70"/>
      <c r="IJ69" s="70"/>
      <c r="IK69" s="70"/>
      <c r="IL69" s="70"/>
      <c r="IM69" s="70"/>
      <c r="IN69" s="70"/>
      <c r="IO69" s="70"/>
      <c r="IP69" s="70"/>
      <c r="IQ69" s="70"/>
      <c r="IR69" s="70"/>
      <c r="IS69" s="70"/>
      <c r="IT69" s="70"/>
      <c r="IU69" s="70"/>
      <c r="IV69" s="70"/>
      <c r="IW69" s="70"/>
      <c r="IX69" s="70"/>
    </row>
    <row r="70" spans="1:258" ht="135" x14ac:dyDescent="0.25">
      <c r="A70" s="60">
        <v>60</v>
      </c>
      <c r="B70" s="61" t="s">
        <v>3126</v>
      </c>
      <c r="C70" s="61" t="s">
        <v>56</v>
      </c>
      <c r="D70" s="61"/>
      <c r="E70" s="61"/>
      <c r="F70" s="71" t="s">
        <v>3309</v>
      </c>
      <c r="G70" s="63" t="s">
        <v>96</v>
      </c>
      <c r="H70" s="69" t="s">
        <v>3311</v>
      </c>
      <c r="I70" s="61">
        <v>1</v>
      </c>
      <c r="J70" s="61" t="s">
        <v>3172</v>
      </c>
      <c r="K70" s="65">
        <v>197304905</v>
      </c>
      <c r="L70" s="66"/>
      <c r="M70" s="67">
        <v>42094</v>
      </c>
      <c r="N70" s="61">
        <v>1</v>
      </c>
      <c r="O70" s="61" t="s">
        <v>3172</v>
      </c>
      <c r="P70" s="68">
        <v>197304905</v>
      </c>
      <c r="Q70" s="61"/>
      <c r="R70" s="69" t="s">
        <v>3315</v>
      </c>
      <c r="S70" s="67">
        <v>42094</v>
      </c>
      <c r="T70" s="61"/>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c r="GH70" s="70"/>
      <c r="GI70" s="70"/>
      <c r="GJ70" s="70"/>
      <c r="GK70" s="70"/>
      <c r="GL70" s="70"/>
      <c r="GM70" s="70"/>
      <c r="GN70" s="70"/>
      <c r="GO70" s="70"/>
      <c r="GP70" s="70"/>
      <c r="GQ70" s="70"/>
      <c r="GR70" s="70"/>
      <c r="GS70" s="70"/>
      <c r="GT70" s="70"/>
      <c r="GU70" s="70"/>
      <c r="GV70" s="70"/>
      <c r="GW70" s="70"/>
      <c r="GX70" s="70"/>
      <c r="GY70" s="70"/>
      <c r="GZ70" s="70"/>
      <c r="HA70" s="70"/>
      <c r="HB70" s="70"/>
      <c r="HC70" s="70"/>
      <c r="HD70" s="70"/>
      <c r="HE70" s="70"/>
      <c r="HF70" s="70"/>
      <c r="HG70" s="70"/>
      <c r="HH70" s="70"/>
      <c r="HI70" s="70"/>
      <c r="HJ70" s="70"/>
      <c r="HK70" s="70"/>
      <c r="HL70" s="70"/>
      <c r="HM70" s="70"/>
      <c r="HN70" s="70"/>
      <c r="HO70" s="70"/>
      <c r="HP70" s="70"/>
      <c r="HQ70" s="70"/>
      <c r="HR70" s="70"/>
      <c r="HS70" s="70"/>
      <c r="HT70" s="70"/>
      <c r="HU70" s="70"/>
      <c r="HV70" s="70"/>
      <c r="HW70" s="70"/>
      <c r="HX70" s="70"/>
      <c r="HY70" s="70"/>
      <c r="HZ70" s="70"/>
      <c r="IA70" s="70"/>
      <c r="IB70" s="70"/>
      <c r="IC70" s="70"/>
      <c r="ID70" s="70"/>
      <c r="IE70" s="70"/>
      <c r="IF70" s="70"/>
      <c r="IG70" s="70"/>
      <c r="IH70" s="70"/>
      <c r="II70" s="70"/>
      <c r="IJ70" s="70"/>
      <c r="IK70" s="70"/>
      <c r="IL70" s="70"/>
      <c r="IM70" s="70"/>
      <c r="IN70" s="70"/>
      <c r="IO70" s="70"/>
      <c r="IP70" s="70"/>
      <c r="IQ70" s="70"/>
      <c r="IR70" s="70"/>
      <c r="IS70" s="70"/>
      <c r="IT70" s="70"/>
      <c r="IU70" s="70"/>
      <c r="IV70" s="70"/>
      <c r="IW70" s="70"/>
      <c r="IX70" s="70"/>
    </row>
    <row r="71" spans="1:258" ht="135" x14ac:dyDescent="0.25">
      <c r="A71" s="60">
        <v>61</v>
      </c>
      <c r="B71" s="61" t="s">
        <v>494</v>
      </c>
      <c r="C71" s="61" t="s">
        <v>56</v>
      </c>
      <c r="D71" s="61"/>
      <c r="E71" s="61"/>
      <c r="F71" s="71" t="s">
        <v>3309</v>
      </c>
      <c r="G71" s="63" t="s">
        <v>96</v>
      </c>
      <c r="H71" s="69" t="s">
        <v>3316</v>
      </c>
      <c r="I71" s="61">
        <v>1</v>
      </c>
      <c r="J71" s="61" t="s">
        <v>3172</v>
      </c>
      <c r="K71" s="65">
        <v>78912208</v>
      </c>
      <c r="L71" s="66"/>
      <c r="M71" s="67">
        <v>42094</v>
      </c>
      <c r="N71" s="61">
        <v>1</v>
      </c>
      <c r="O71" s="61" t="s">
        <v>3172</v>
      </c>
      <c r="P71" s="68">
        <v>78912208</v>
      </c>
      <c r="Q71" s="61"/>
      <c r="R71" s="69" t="s">
        <v>3317</v>
      </c>
      <c r="S71" s="67">
        <v>42094</v>
      </c>
      <c r="T71" s="61"/>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c r="GH71" s="70"/>
      <c r="GI71" s="70"/>
      <c r="GJ71" s="70"/>
      <c r="GK71" s="70"/>
      <c r="GL71" s="70"/>
      <c r="GM71" s="70"/>
      <c r="GN71" s="70"/>
      <c r="GO71" s="70"/>
      <c r="GP71" s="70"/>
      <c r="GQ71" s="70"/>
      <c r="GR71" s="70"/>
      <c r="GS71" s="70"/>
      <c r="GT71" s="70"/>
      <c r="GU71" s="70"/>
      <c r="GV71" s="70"/>
      <c r="GW71" s="70"/>
      <c r="GX71" s="70"/>
      <c r="GY71" s="70"/>
      <c r="GZ71" s="70"/>
      <c r="HA71" s="70"/>
      <c r="HB71" s="70"/>
      <c r="HC71" s="70"/>
      <c r="HD71" s="70"/>
      <c r="HE71" s="70"/>
      <c r="HF71" s="70"/>
      <c r="HG71" s="70"/>
      <c r="HH71" s="70"/>
      <c r="HI71" s="70"/>
      <c r="HJ71" s="70"/>
      <c r="HK71" s="70"/>
      <c r="HL71" s="70"/>
      <c r="HM71" s="70"/>
      <c r="HN71" s="70"/>
      <c r="HO71" s="70"/>
      <c r="HP71" s="70"/>
      <c r="HQ71" s="70"/>
      <c r="HR71" s="70"/>
      <c r="HS71" s="70"/>
      <c r="HT71" s="70"/>
      <c r="HU71" s="70"/>
      <c r="HV71" s="70"/>
      <c r="HW71" s="70"/>
      <c r="HX71" s="70"/>
      <c r="HY71" s="70"/>
      <c r="HZ71" s="70"/>
      <c r="IA71" s="70"/>
      <c r="IB71" s="70"/>
      <c r="IC71" s="70"/>
      <c r="ID71" s="70"/>
      <c r="IE71" s="70"/>
      <c r="IF71" s="70"/>
      <c r="IG71" s="70"/>
      <c r="IH71" s="70"/>
      <c r="II71" s="70"/>
      <c r="IJ71" s="70"/>
      <c r="IK71" s="70"/>
      <c r="IL71" s="70"/>
      <c r="IM71" s="70"/>
      <c r="IN71" s="70"/>
      <c r="IO71" s="70"/>
      <c r="IP71" s="70"/>
      <c r="IQ71" s="70"/>
      <c r="IR71" s="70"/>
      <c r="IS71" s="70"/>
      <c r="IT71" s="70"/>
      <c r="IU71" s="70"/>
      <c r="IV71" s="70"/>
      <c r="IW71" s="70"/>
      <c r="IX71" s="70"/>
    </row>
    <row r="72" spans="1:258" ht="135" x14ac:dyDescent="0.25">
      <c r="A72" s="60">
        <v>62</v>
      </c>
      <c r="B72" s="61" t="s">
        <v>498</v>
      </c>
      <c r="C72" s="61" t="s">
        <v>56</v>
      </c>
      <c r="D72" s="61"/>
      <c r="E72" s="61"/>
      <c r="F72" s="71" t="s">
        <v>3318</v>
      </c>
      <c r="G72" s="63" t="s">
        <v>96</v>
      </c>
      <c r="H72" s="69" t="s">
        <v>3311</v>
      </c>
      <c r="I72" s="61">
        <v>1</v>
      </c>
      <c r="J72" s="61" t="s">
        <v>3172</v>
      </c>
      <c r="K72" s="65">
        <v>63589377</v>
      </c>
      <c r="L72" s="66"/>
      <c r="M72" s="67">
        <v>42094</v>
      </c>
      <c r="N72" s="61">
        <v>1</v>
      </c>
      <c r="O72" s="61" t="s">
        <v>3172</v>
      </c>
      <c r="P72" s="68">
        <v>63589377</v>
      </c>
      <c r="Q72" s="61"/>
      <c r="R72" s="69">
        <v>0</v>
      </c>
      <c r="S72" s="67">
        <v>42094</v>
      </c>
      <c r="T72" s="61"/>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c r="GI72" s="70"/>
      <c r="GJ72" s="70"/>
      <c r="GK72" s="70"/>
      <c r="GL72" s="70"/>
      <c r="GM72" s="70"/>
      <c r="GN72" s="70"/>
      <c r="GO72" s="70"/>
      <c r="GP72" s="70"/>
      <c r="GQ72" s="70"/>
      <c r="GR72" s="70"/>
      <c r="GS72" s="70"/>
      <c r="GT72" s="70"/>
      <c r="GU72" s="70"/>
      <c r="GV72" s="70"/>
      <c r="GW72" s="70"/>
      <c r="GX72" s="70"/>
      <c r="GY72" s="70"/>
      <c r="GZ72" s="70"/>
      <c r="HA72" s="70"/>
      <c r="HB72" s="70"/>
      <c r="HC72" s="70"/>
      <c r="HD72" s="70"/>
      <c r="HE72" s="70"/>
      <c r="HF72" s="70"/>
      <c r="HG72" s="70"/>
      <c r="HH72" s="70"/>
      <c r="HI72" s="70"/>
      <c r="HJ72" s="70"/>
      <c r="HK72" s="70"/>
      <c r="HL72" s="70"/>
      <c r="HM72" s="70"/>
      <c r="HN72" s="70"/>
      <c r="HO72" s="70"/>
      <c r="HP72" s="70"/>
      <c r="HQ72" s="70"/>
      <c r="HR72" s="70"/>
      <c r="HS72" s="70"/>
      <c r="HT72" s="70"/>
      <c r="HU72" s="70"/>
      <c r="HV72" s="70"/>
      <c r="HW72" s="70"/>
      <c r="HX72" s="70"/>
      <c r="HY72" s="70"/>
      <c r="HZ72" s="70"/>
      <c r="IA72" s="70"/>
      <c r="IB72" s="70"/>
      <c r="IC72" s="70"/>
      <c r="ID72" s="70"/>
      <c r="IE72" s="70"/>
      <c r="IF72" s="70"/>
      <c r="IG72" s="70"/>
      <c r="IH72" s="70"/>
      <c r="II72" s="70"/>
      <c r="IJ72" s="70"/>
      <c r="IK72" s="70"/>
      <c r="IL72" s="70"/>
      <c r="IM72" s="70"/>
      <c r="IN72" s="70"/>
      <c r="IO72" s="70"/>
      <c r="IP72" s="70"/>
      <c r="IQ72" s="70"/>
      <c r="IR72" s="70"/>
      <c r="IS72" s="70"/>
      <c r="IT72" s="70"/>
      <c r="IU72" s="70"/>
      <c r="IV72" s="70"/>
      <c r="IW72" s="70"/>
      <c r="IX72" s="70"/>
    </row>
    <row r="73" spans="1:258" ht="90" x14ac:dyDescent="0.25">
      <c r="A73" s="60">
        <v>63</v>
      </c>
      <c r="B73" s="61" t="s">
        <v>503</v>
      </c>
      <c r="C73" s="61" t="s">
        <v>56</v>
      </c>
      <c r="D73" s="61"/>
      <c r="E73" s="61"/>
      <c r="F73" s="71" t="s">
        <v>3319</v>
      </c>
      <c r="G73" s="63" t="s">
        <v>102</v>
      </c>
      <c r="H73" s="69" t="s">
        <v>3179</v>
      </c>
      <c r="I73" s="61">
        <v>1</v>
      </c>
      <c r="J73" s="61" t="s">
        <v>3172</v>
      </c>
      <c r="K73" s="65">
        <v>14000000</v>
      </c>
      <c r="L73" s="66"/>
      <c r="M73" s="67">
        <v>42094</v>
      </c>
      <c r="N73" s="61">
        <v>1</v>
      </c>
      <c r="O73" s="61" t="s">
        <v>3172</v>
      </c>
      <c r="P73" s="68">
        <v>14000000</v>
      </c>
      <c r="Q73" s="61"/>
      <c r="R73" s="69" t="s">
        <v>3320</v>
      </c>
      <c r="S73" s="67">
        <v>42094</v>
      </c>
      <c r="T73" s="61"/>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c r="GI73" s="70"/>
      <c r="GJ73" s="70"/>
      <c r="GK73" s="70"/>
      <c r="GL73" s="70"/>
      <c r="GM73" s="70"/>
      <c r="GN73" s="70"/>
      <c r="GO73" s="70"/>
      <c r="GP73" s="70"/>
      <c r="GQ73" s="70"/>
      <c r="GR73" s="70"/>
      <c r="GS73" s="70"/>
      <c r="GT73" s="70"/>
      <c r="GU73" s="70"/>
      <c r="GV73" s="70"/>
      <c r="GW73" s="70"/>
      <c r="GX73" s="70"/>
      <c r="GY73" s="70"/>
      <c r="GZ73" s="70"/>
      <c r="HA73" s="70"/>
      <c r="HB73" s="70"/>
      <c r="HC73" s="70"/>
      <c r="HD73" s="70"/>
      <c r="HE73" s="70"/>
      <c r="HF73" s="70"/>
      <c r="HG73" s="70"/>
      <c r="HH73" s="70"/>
      <c r="HI73" s="70"/>
      <c r="HJ73" s="70"/>
      <c r="HK73" s="70"/>
      <c r="HL73" s="70"/>
      <c r="HM73" s="70"/>
      <c r="HN73" s="70"/>
      <c r="HO73" s="70"/>
      <c r="HP73" s="70"/>
      <c r="HQ73" s="70"/>
      <c r="HR73" s="70"/>
      <c r="HS73" s="70"/>
      <c r="HT73" s="70"/>
      <c r="HU73" s="70"/>
      <c r="HV73" s="70"/>
      <c r="HW73" s="70"/>
      <c r="HX73" s="70"/>
      <c r="HY73" s="70"/>
      <c r="HZ73" s="70"/>
      <c r="IA73" s="70"/>
      <c r="IB73" s="70"/>
      <c r="IC73" s="70"/>
      <c r="ID73" s="70"/>
      <c r="IE73" s="70"/>
      <c r="IF73" s="70"/>
      <c r="IG73" s="70"/>
      <c r="IH73" s="70"/>
      <c r="II73" s="70"/>
      <c r="IJ73" s="70"/>
      <c r="IK73" s="70"/>
      <c r="IL73" s="70"/>
      <c r="IM73" s="70"/>
      <c r="IN73" s="70"/>
      <c r="IO73" s="70"/>
      <c r="IP73" s="70"/>
      <c r="IQ73" s="70"/>
      <c r="IR73" s="70"/>
      <c r="IS73" s="70"/>
      <c r="IT73" s="70"/>
      <c r="IU73" s="70"/>
      <c r="IV73" s="70"/>
      <c r="IW73" s="70"/>
      <c r="IX73" s="70"/>
    </row>
    <row r="74" spans="1:258" ht="105" x14ac:dyDescent="0.25">
      <c r="A74" s="60">
        <v>64</v>
      </c>
      <c r="B74" s="61" t="s">
        <v>509</v>
      </c>
      <c r="C74" s="61" t="s">
        <v>56</v>
      </c>
      <c r="D74" s="61"/>
      <c r="E74" s="61"/>
      <c r="F74" s="69" t="s">
        <v>3321</v>
      </c>
      <c r="G74" s="63" t="s">
        <v>102</v>
      </c>
      <c r="H74" s="69" t="s">
        <v>3179</v>
      </c>
      <c r="I74" s="61">
        <v>1</v>
      </c>
      <c r="J74" s="61" t="s">
        <v>3172</v>
      </c>
      <c r="K74" s="65">
        <v>13013500</v>
      </c>
      <c r="L74" s="66"/>
      <c r="M74" s="67">
        <v>42094</v>
      </c>
      <c r="N74" s="61">
        <v>1</v>
      </c>
      <c r="O74" s="61" t="s">
        <v>3172</v>
      </c>
      <c r="P74" s="68">
        <v>13013500</v>
      </c>
      <c r="Q74" s="61"/>
      <c r="R74" s="69" t="s">
        <v>3322</v>
      </c>
      <c r="S74" s="67">
        <v>42094</v>
      </c>
      <c r="T74" s="61"/>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c r="HM74" s="70"/>
      <c r="HN74" s="70"/>
      <c r="HO74" s="70"/>
      <c r="HP74" s="70"/>
      <c r="HQ74" s="70"/>
      <c r="HR74" s="70"/>
      <c r="HS74" s="70"/>
      <c r="HT74" s="70"/>
      <c r="HU74" s="70"/>
      <c r="HV74" s="70"/>
      <c r="HW74" s="70"/>
      <c r="HX74" s="70"/>
      <c r="HY74" s="70"/>
      <c r="HZ74" s="70"/>
      <c r="IA74" s="70"/>
      <c r="IB74" s="70"/>
      <c r="IC74" s="70"/>
      <c r="ID74" s="70"/>
      <c r="IE74" s="70"/>
      <c r="IF74" s="70"/>
      <c r="IG74" s="70"/>
      <c r="IH74" s="70"/>
      <c r="II74" s="70"/>
      <c r="IJ74" s="70"/>
      <c r="IK74" s="70"/>
      <c r="IL74" s="70"/>
      <c r="IM74" s="70"/>
      <c r="IN74" s="70"/>
      <c r="IO74" s="70"/>
      <c r="IP74" s="70"/>
      <c r="IQ74" s="70"/>
      <c r="IR74" s="70"/>
      <c r="IS74" s="70"/>
      <c r="IT74" s="70"/>
      <c r="IU74" s="70"/>
      <c r="IV74" s="70"/>
      <c r="IW74" s="70"/>
      <c r="IX74" s="70"/>
    </row>
    <row r="75" spans="1:258" ht="105" x14ac:dyDescent="0.25">
      <c r="A75" s="60">
        <v>65</v>
      </c>
      <c r="B75" s="61" t="s">
        <v>511</v>
      </c>
      <c r="C75" s="61" t="s">
        <v>56</v>
      </c>
      <c r="D75" s="61"/>
      <c r="E75" s="61"/>
      <c r="F75" s="71" t="s">
        <v>3321</v>
      </c>
      <c r="G75" s="63" t="s">
        <v>102</v>
      </c>
      <c r="H75" s="69" t="s">
        <v>3179</v>
      </c>
      <c r="I75" s="61">
        <v>1</v>
      </c>
      <c r="J75" s="61" t="s">
        <v>3172</v>
      </c>
      <c r="K75" s="65">
        <v>14336500</v>
      </c>
      <c r="L75" s="66"/>
      <c r="M75" s="67">
        <v>42094</v>
      </c>
      <c r="N75" s="61">
        <v>1</v>
      </c>
      <c r="O75" s="61" t="s">
        <v>3172</v>
      </c>
      <c r="P75" s="68">
        <v>14336500</v>
      </c>
      <c r="Q75" s="61"/>
      <c r="R75" s="69" t="s">
        <v>3323</v>
      </c>
      <c r="S75" s="67">
        <v>42094</v>
      </c>
      <c r="T75" s="61"/>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c r="GG75" s="70"/>
      <c r="GH75" s="70"/>
      <c r="GI75" s="70"/>
      <c r="GJ75" s="70"/>
      <c r="GK75" s="70"/>
      <c r="GL75" s="70"/>
      <c r="GM75" s="70"/>
      <c r="GN75" s="70"/>
      <c r="GO75" s="70"/>
      <c r="GP75" s="70"/>
      <c r="GQ75" s="70"/>
      <c r="GR75" s="70"/>
      <c r="GS75" s="70"/>
      <c r="GT75" s="70"/>
      <c r="GU75" s="70"/>
      <c r="GV75" s="70"/>
      <c r="GW75" s="70"/>
      <c r="GX75" s="70"/>
      <c r="GY75" s="70"/>
      <c r="GZ75" s="70"/>
      <c r="HA75" s="70"/>
      <c r="HB75" s="70"/>
      <c r="HC75" s="70"/>
      <c r="HD75" s="70"/>
      <c r="HE75" s="70"/>
      <c r="HF75" s="70"/>
      <c r="HG75" s="70"/>
      <c r="HH75" s="70"/>
      <c r="HI75" s="70"/>
      <c r="HJ75" s="70"/>
      <c r="HK75" s="70"/>
      <c r="HL75" s="70"/>
      <c r="HM75" s="70"/>
      <c r="HN75" s="70"/>
      <c r="HO75" s="70"/>
      <c r="HP75" s="70"/>
      <c r="HQ75" s="70"/>
      <c r="HR75" s="70"/>
      <c r="HS75" s="70"/>
      <c r="HT75" s="70"/>
      <c r="HU75" s="70"/>
      <c r="HV75" s="70"/>
      <c r="HW75" s="70"/>
      <c r="HX75" s="70"/>
      <c r="HY75" s="70"/>
      <c r="HZ75" s="70"/>
      <c r="IA75" s="70"/>
      <c r="IB75" s="70"/>
      <c r="IC75" s="70"/>
      <c r="ID75" s="70"/>
      <c r="IE75" s="70"/>
      <c r="IF75" s="70"/>
      <c r="IG75" s="70"/>
      <c r="IH75" s="70"/>
      <c r="II75" s="70"/>
      <c r="IJ75" s="70"/>
      <c r="IK75" s="70"/>
      <c r="IL75" s="70"/>
      <c r="IM75" s="70"/>
      <c r="IN75" s="70"/>
      <c r="IO75" s="70"/>
      <c r="IP75" s="70"/>
      <c r="IQ75" s="70"/>
      <c r="IR75" s="70"/>
      <c r="IS75" s="70"/>
      <c r="IT75" s="70"/>
      <c r="IU75" s="70"/>
      <c r="IV75" s="70"/>
      <c r="IW75" s="70"/>
      <c r="IX75" s="70"/>
    </row>
    <row r="76" spans="1:258" ht="105" x14ac:dyDescent="0.25">
      <c r="A76" s="60">
        <v>66</v>
      </c>
      <c r="B76" s="61" t="s">
        <v>514</v>
      </c>
      <c r="C76" s="61" t="s">
        <v>56</v>
      </c>
      <c r="D76" s="61"/>
      <c r="E76" s="61"/>
      <c r="F76" s="71" t="s">
        <v>3321</v>
      </c>
      <c r="G76" s="63" t="s">
        <v>102</v>
      </c>
      <c r="H76" s="69" t="s">
        <v>3179</v>
      </c>
      <c r="I76" s="61">
        <v>1</v>
      </c>
      <c r="J76" s="61" t="s">
        <v>3172</v>
      </c>
      <c r="K76" s="65">
        <v>14336500</v>
      </c>
      <c r="L76" s="66"/>
      <c r="M76" s="67">
        <v>42094</v>
      </c>
      <c r="N76" s="61">
        <v>1</v>
      </c>
      <c r="O76" s="61" t="s">
        <v>3172</v>
      </c>
      <c r="P76" s="68">
        <v>14336500</v>
      </c>
      <c r="Q76" s="61"/>
      <c r="R76" s="69" t="s">
        <v>3324</v>
      </c>
      <c r="S76" s="67">
        <v>42094</v>
      </c>
      <c r="T76" s="61"/>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c r="GG76" s="70"/>
      <c r="GH76" s="70"/>
      <c r="GI76" s="70"/>
      <c r="GJ76" s="70"/>
      <c r="GK76" s="70"/>
      <c r="GL76" s="70"/>
      <c r="GM76" s="70"/>
      <c r="GN76" s="70"/>
      <c r="GO76" s="70"/>
      <c r="GP76" s="70"/>
      <c r="GQ76" s="70"/>
      <c r="GR76" s="70"/>
      <c r="GS76" s="70"/>
      <c r="GT76" s="70"/>
      <c r="GU76" s="70"/>
      <c r="GV76" s="70"/>
      <c r="GW76" s="70"/>
      <c r="GX76" s="70"/>
      <c r="GY76" s="70"/>
      <c r="GZ76" s="70"/>
      <c r="HA76" s="70"/>
      <c r="HB76" s="70"/>
      <c r="HC76" s="70"/>
      <c r="HD76" s="70"/>
      <c r="HE76" s="70"/>
      <c r="HF76" s="70"/>
      <c r="HG76" s="70"/>
      <c r="HH76" s="70"/>
      <c r="HI76" s="70"/>
      <c r="HJ76" s="70"/>
      <c r="HK76" s="70"/>
      <c r="HL76" s="70"/>
      <c r="HM76" s="70"/>
      <c r="HN76" s="70"/>
      <c r="HO76" s="70"/>
      <c r="HP76" s="70"/>
      <c r="HQ76" s="70"/>
      <c r="HR76" s="70"/>
      <c r="HS76" s="70"/>
      <c r="HT76" s="70"/>
      <c r="HU76" s="70"/>
      <c r="HV76" s="70"/>
      <c r="HW76" s="70"/>
      <c r="HX76" s="70"/>
      <c r="HY76" s="70"/>
      <c r="HZ76" s="70"/>
      <c r="IA76" s="70"/>
      <c r="IB76" s="70"/>
      <c r="IC76" s="70"/>
      <c r="ID76" s="70"/>
      <c r="IE76" s="70"/>
      <c r="IF76" s="70"/>
      <c r="IG76" s="70"/>
      <c r="IH76" s="70"/>
      <c r="II76" s="70"/>
      <c r="IJ76" s="70"/>
      <c r="IK76" s="70"/>
      <c r="IL76" s="70"/>
      <c r="IM76" s="70"/>
      <c r="IN76" s="70"/>
      <c r="IO76" s="70"/>
      <c r="IP76" s="70"/>
      <c r="IQ76" s="70"/>
      <c r="IR76" s="70"/>
      <c r="IS76" s="70"/>
      <c r="IT76" s="70"/>
      <c r="IU76" s="70"/>
      <c r="IV76" s="70"/>
      <c r="IW76" s="70"/>
      <c r="IX76" s="70"/>
    </row>
    <row r="77" spans="1:258" ht="105" x14ac:dyDescent="0.25">
      <c r="A77" s="60">
        <v>67</v>
      </c>
      <c r="B77" s="61" t="s">
        <v>517</v>
      </c>
      <c r="C77" s="61" t="s">
        <v>56</v>
      </c>
      <c r="D77" s="61"/>
      <c r="E77" s="61"/>
      <c r="F77" s="69" t="s">
        <v>3325</v>
      </c>
      <c r="G77" s="63" t="s">
        <v>102</v>
      </c>
      <c r="H77" s="69" t="s">
        <v>3179</v>
      </c>
      <c r="I77" s="61">
        <v>1</v>
      </c>
      <c r="J77" s="61" t="s">
        <v>3172</v>
      </c>
      <c r="K77" s="65">
        <v>14336500</v>
      </c>
      <c r="L77" s="66"/>
      <c r="M77" s="67">
        <v>42094</v>
      </c>
      <c r="N77" s="61">
        <v>1</v>
      </c>
      <c r="O77" s="61" t="s">
        <v>3172</v>
      </c>
      <c r="P77" s="68">
        <v>14336500</v>
      </c>
      <c r="Q77" s="61"/>
      <c r="R77" s="69" t="s">
        <v>3326</v>
      </c>
      <c r="S77" s="67">
        <v>42094</v>
      </c>
      <c r="T77" s="61"/>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c r="GI77" s="70"/>
      <c r="GJ77" s="70"/>
      <c r="GK77" s="70"/>
      <c r="GL77" s="70"/>
      <c r="GM77" s="70"/>
      <c r="GN77" s="70"/>
      <c r="GO77" s="70"/>
      <c r="GP77" s="70"/>
      <c r="GQ77" s="70"/>
      <c r="GR77" s="70"/>
      <c r="GS77" s="70"/>
      <c r="GT77" s="70"/>
      <c r="GU77" s="70"/>
      <c r="GV77" s="70"/>
      <c r="GW77" s="70"/>
      <c r="GX77" s="70"/>
      <c r="GY77" s="70"/>
      <c r="GZ77" s="70"/>
      <c r="HA77" s="70"/>
      <c r="HB77" s="70"/>
      <c r="HC77" s="70"/>
      <c r="HD77" s="70"/>
      <c r="HE77" s="70"/>
      <c r="HF77" s="70"/>
      <c r="HG77" s="70"/>
      <c r="HH77" s="70"/>
      <c r="HI77" s="70"/>
      <c r="HJ77" s="70"/>
      <c r="HK77" s="70"/>
      <c r="HL77" s="70"/>
      <c r="HM77" s="70"/>
      <c r="HN77" s="70"/>
      <c r="HO77" s="70"/>
      <c r="HP77" s="70"/>
      <c r="HQ77" s="70"/>
      <c r="HR77" s="70"/>
      <c r="HS77" s="70"/>
      <c r="HT77" s="70"/>
      <c r="HU77" s="70"/>
      <c r="HV77" s="70"/>
      <c r="HW77" s="70"/>
      <c r="HX77" s="70"/>
      <c r="HY77" s="70"/>
      <c r="HZ77" s="70"/>
      <c r="IA77" s="70"/>
      <c r="IB77" s="70"/>
      <c r="IC77" s="70"/>
      <c r="ID77" s="70"/>
      <c r="IE77" s="70"/>
      <c r="IF77" s="70"/>
      <c r="IG77" s="70"/>
      <c r="IH77" s="70"/>
      <c r="II77" s="70"/>
      <c r="IJ77" s="70"/>
      <c r="IK77" s="70"/>
      <c r="IL77" s="70"/>
      <c r="IM77" s="70"/>
      <c r="IN77" s="70"/>
      <c r="IO77" s="70"/>
      <c r="IP77" s="70"/>
      <c r="IQ77" s="70"/>
      <c r="IR77" s="70"/>
      <c r="IS77" s="70"/>
      <c r="IT77" s="70"/>
      <c r="IU77" s="70"/>
      <c r="IV77" s="70"/>
      <c r="IW77" s="70"/>
      <c r="IX77" s="70"/>
    </row>
    <row r="78" spans="1:258" ht="45" x14ac:dyDescent="0.25">
      <c r="A78" s="60">
        <v>68</v>
      </c>
      <c r="B78" s="61" t="s">
        <v>520</v>
      </c>
      <c r="C78" s="61" t="s">
        <v>56</v>
      </c>
      <c r="D78" s="61"/>
      <c r="E78" s="61"/>
      <c r="F78" s="79" t="s">
        <v>3327</v>
      </c>
      <c r="G78" s="63" t="s">
        <v>102</v>
      </c>
      <c r="H78" s="69" t="s">
        <v>3213</v>
      </c>
      <c r="I78" s="61">
        <v>1</v>
      </c>
      <c r="J78" s="61" t="s">
        <v>3172</v>
      </c>
      <c r="K78" s="65">
        <v>2900000</v>
      </c>
      <c r="L78" s="66"/>
      <c r="M78" s="67">
        <v>42094</v>
      </c>
      <c r="N78" s="61">
        <v>1</v>
      </c>
      <c r="O78" s="61" t="s">
        <v>3172</v>
      </c>
      <c r="P78" s="68">
        <v>2900000</v>
      </c>
      <c r="Q78" s="61"/>
      <c r="R78" s="69" t="s">
        <v>3328</v>
      </c>
      <c r="S78" s="67">
        <v>42094</v>
      </c>
      <c r="T78" s="61"/>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c r="GG78" s="70"/>
      <c r="GH78" s="70"/>
      <c r="GI78" s="70"/>
      <c r="GJ78" s="70"/>
      <c r="GK78" s="70"/>
      <c r="GL78" s="70"/>
      <c r="GM78" s="70"/>
      <c r="GN78" s="70"/>
      <c r="GO78" s="70"/>
      <c r="GP78" s="70"/>
      <c r="GQ78" s="70"/>
      <c r="GR78" s="70"/>
      <c r="GS78" s="70"/>
      <c r="GT78" s="70"/>
      <c r="GU78" s="70"/>
      <c r="GV78" s="70"/>
      <c r="GW78" s="70"/>
      <c r="GX78" s="70"/>
      <c r="GY78" s="70"/>
      <c r="GZ78" s="70"/>
      <c r="HA78" s="70"/>
      <c r="HB78" s="70"/>
      <c r="HC78" s="70"/>
      <c r="HD78" s="70"/>
      <c r="HE78" s="70"/>
      <c r="HF78" s="70"/>
      <c r="HG78" s="70"/>
      <c r="HH78" s="70"/>
      <c r="HI78" s="70"/>
      <c r="HJ78" s="70"/>
      <c r="HK78" s="70"/>
      <c r="HL78" s="70"/>
      <c r="HM78" s="70"/>
      <c r="HN78" s="70"/>
      <c r="HO78" s="70"/>
      <c r="HP78" s="70"/>
      <c r="HQ78" s="70"/>
      <c r="HR78" s="70"/>
      <c r="HS78" s="70"/>
      <c r="HT78" s="70"/>
      <c r="HU78" s="70"/>
      <c r="HV78" s="70"/>
      <c r="HW78" s="70"/>
      <c r="HX78" s="70"/>
      <c r="HY78" s="70"/>
      <c r="HZ78" s="70"/>
      <c r="IA78" s="70"/>
      <c r="IB78" s="70"/>
      <c r="IC78" s="70"/>
      <c r="ID78" s="70"/>
      <c r="IE78" s="70"/>
      <c r="IF78" s="70"/>
      <c r="IG78" s="70"/>
      <c r="IH78" s="70"/>
      <c r="II78" s="70"/>
      <c r="IJ78" s="70"/>
      <c r="IK78" s="70"/>
      <c r="IL78" s="70"/>
      <c r="IM78" s="70"/>
      <c r="IN78" s="70"/>
      <c r="IO78" s="70"/>
      <c r="IP78" s="70"/>
      <c r="IQ78" s="70"/>
      <c r="IR78" s="70"/>
      <c r="IS78" s="70"/>
      <c r="IT78" s="70"/>
      <c r="IU78" s="70"/>
      <c r="IV78" s="70"/>
      <c r="IW78" s="70"/>
      <c r="IX78" s="70"/>
    </row>
    <row r="79" spans="1:258" ht="120" x14ac:dyDescent="0.25">
      <c r="A79" s="60">
        <v>69</v>
      </c>
      <c r="B79" s="61" t="s">
        <v>523</v>
      </c>
      <c r="C79" s="61" t="s">
        <v>56</v>
      </c>
      <c r="D79" s="61"/>
      <c r="E79" s="61"/>
      <c r="F79" s="69" t="s">
        <v>3329</v>
      </c>
      <c r="G79" s="63" t="s">
        <v>96</v>
      </c>
      <c r="H79" s="69" t="s">
        <v>3245</v>
      </c>
      <c r="I79" s="61">
        <v>1</v>
      </c>
      <c r="J79" s="61" t="s">
        <v>3172</v>
      </c>
      <c r="K79" s="65">
        <v>589704222</v>
      </c>
      <c r="L79" s="66"/>
      <c r="M79" s="80">
        <v>42100</v>
      </c>
      <c r="N79" s="61">
        <v>1</v>
      </c>
      <c r="O79" s="61" t="s">
        <v>3172</v>
      </c>
      <c r="P79" s="68">
        <v>589704222</v>
      </c>
      <c r="Q79" s="61"/>
      <c r="R79" s="69" t="s">
        <v>3330</v>
      </c>
      <c r="S79" s="80">
        <v>42100</v>
      </c>
      <c r="T79" s="61"/>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c r="GG79" s="70"/>
      <c r="GH79" s="70"/>
      <c r="GI79" s="70"/>
      <c r="GJ79" s="70"/>
      <c r="GK79" s="70"/>
      <c r="GL79" s="70"/>
      <c r="GM79" s="70"/>
      <c r="GN79" s="70"/>
      <c r="GO79" s="70"/>
      <c r="GP79" s="70"/>
      <c r="GQ79" s="70"/>
      <c r="GR79" s="70"/>
      <c r="GS79" s="70"/>
      <c r="GT79" s="70"/>
      <c r="GU79" s="70"/>
      <c r="GV79" s="70"/>
      <c r="GW79" s="70"/>
      <c r="GX79" s="70"/>
      <c r="GY79" s="70"/>
      <c r="GZ79" s="70"/>
      <c r="HA79" s="70"/>
      <c r="HB79" s="70"/>
      <c r="HC79" s="70"/>
      <c r="HD79" s="70"/>
      <c r="HE79" s="70"/>
      <c r="HF79" s="70"/>
      <c r="HG79" s="70"/>
      <c r="HH79" s="70"/>
      <c r="HI79" s="70"/>
      <c r="HJ79" s="70"/>
      <c r="HK79" s="70"/>
      <c r="HL79" s="70"/>
      <c r="HM79" s="70"/>
      <c r="HN79" s="70"/>
      <c r="HO79" s="70"/>
      <c r="HP79" s="70"/>
      <c r="HQ79" s="70"/>
      <c r="HR79" s="70"/>
      <c r="HS79" s="70"/>
      <c r="HT79" s="70"/>
      <c r="HU79" s="70"/>
      <c r="HV79" s="70"/>
      <c r="HW79" s="70"/>
      <c r="HX79" s="70"/>
      <c r="HY79" s="70"/>
      <c r="HZ79" s="70"/>
      <c r="IA79" s="70"/>
      <c r="IB79" s="70"/>
      <c r="IC79" s="70"/>
      <c r="ID79" s="70"/>
      <c r="IE79" s="70"/>
      <c r="IF79" s="70"/>
      <c r="IG79" s="70"/>
      <c r="IH79" s="70"/>
      <c r="II79" s="70"/>
      <c r="IJ79" s="70"/>
      <c r="IK79" s="70"/>
      <c r="IL79" s="70"/>
      <c r="IM79" s="70"/>
      <c r="IN79" s="70"/>
      <c r="IO79" s="70"/>
      <c r="IP79" s="70"/>
      <c r="IQ79" s="70"/>
      <c r="IR79" s="70"/>
      <c r="IS79" s="70"/>
      <c r="IT79" s="70"/>
      <c r="IU79" s="70"/>
      <c r="IV79" s="70"/>
      <c r="IW79" s="70"/>
      <c r="IX79" s="70"/>
    </row>
    <row r="80" spans="1:258" ht="150" x14ac:dyDescent="0.25">
      <c r="A80" s="60">
        <v>70</v>
      </c>
      <c r="B80" s="61" t="s">
        <v>526</v>
      </c>
      <c r="C80" s="61" t="s">
        <v>56</v>
      </c>
      <c r="D80" s="61"/>
      <c r="E80" s="61"/>
      <c r="F80" s="71" t="s">
        <v>3331</v>
      </c>
      <c r="G80" s="63" t="s">
        <v>102</v>
      </c>
      <c r="H80" s="69" t="s">
        <v>3229</v>
      </c>
      <c r="I80" s="61">
        <v>1</v>
      </c>
      <c r="J80" s="61" t="s">
        <v>3172</v>
      </c>
      <c r="K80" s="65">
        <v>6000000</v>
      </c>
      <c r="L80" s="66"/>
      <c r="M80" s="80">
        <v>42101</v>
      </c>
      <c r="N80" s="61">
        <v>1</v>
      </c>
      <c r="O80" s="61" t="s">
        <v>3172</v>
      </c>
      <c r="P80" s="68">
        <v>6000000</v>
      </c>
      <c r="Q80" s="61"/>
      <c r="R80" s="69" t="s">
        <v>3332</v>
      </c>
      <c r="S80" s="80">
        <v>42101</v>
      </c>
      <c r="T80" s="61"/>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c r="GI80" s="70"/>
      <c r="GJ80" s="70"/>
      <c r="GK80" s="70"/>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c r="IN80" s="70"/>
      <c r="IO80" s="70"/>
      <c r="IP80" s="70"/>
      <c r="IQ80" s="70"/>
      <c r="IR80" s="70"/>
      <c r="IS80" s="70"/>
      <c r="IT80" s="70"/>
      <c r="IU80" s="70"/>
      <c r="IV80" s="70"/>
      <c r="IW80" s="70"/>
      <c r="IX80" s="70"/>
    </row>
    <row r="81" spans="1:258" ht="150" x14ac:dyDescent="0.25">
      <c r="A81" s="60">
        <v>71</v>
      </c>
      <c r="B81" s="61" t="s">
        <v>529</v>
      </c>
      <c r="C81" s="61" t="s">
        <v>56</v>
      </c>
      <c r="D81" s="61"/>
      <c r="E81" s="61"/>
      <c r="F81" s="69" t="s">
        <v>3333</v>
      </c>
      <c r="G81" s="76" t="s">
        <v>98</v>
      </c>
      <c r="H81" s="69" t="s">
        <v>3334</v>
      </c>
      <c r="I81" s="61">
        <v>1</v>
      </c>
      <c r="J81" s="61" t="s">
        <v>3172</v>
      </c>
      <c r="K81" s="65">
        <v>1039338560</v>
      </c>
      <c r="L81" s="66"/>
      <c r="M81" s="80">
        <v>42101</v>
      </c>
      <c r="N81" s="61">
        <v>1</v>
      </c>
      <c r="O81" s="61" t="s">
        <v>3172</v>
      </c>
      <c r="P81" s="68">
        <v>1039338560</v>
      </c>
      <c r="Q81" s="61"/>
      <c r="R81" s="69" t="s">
        <v>3335</v>
      </c>
      <c r="S81" s="80">
        <v>42101</v>
      </c>
      <c r="T81" s="61"/>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c r="GG81" s="70"/>
      <c r="GH81" s="70"/>
      <c r="GI81" s="70"/>
      <c r="GJ81" s="70"/>
      <c r="GK81" s="70"/>
      <c r="GL81" s="70"/>
      <c r="GM81" s="70"/>
      <c r="GN81" s="70"/>
      <c r="GO81" s="70"/>
      <c r="GP81" s="70"/>
      <c r="GQ81" s="70"/>
      <c r="GR81" s="70"/>
      <c r="GS81" s="70"/>
      <c r="GT81" s="70"/>
      <c r="GU81" s="70"/>
      <c r="GV81" s="70"/>
      <c r="GW81" s="70"/>
      <c r="GX81" s="70"/>
      <c r="GY81" s="70"/>
      <c r="GZ81" s="70"/>
      <c r="HA81" s="70"/>
      <c r="HB81" s="70"/>
      <c r="HC81" s="70"/>
      <c r="HD81" s="70"/>
      <c r="HE81" s="70"/>
      <c r="HF81" s="70"/>
      <c r="HG81" s="70"/>
      <c r="HH81" s="70"/>
      <c r="HI81" s="70"/>
      <c r="HJ81" s="70"/>
      <c r="HK81" s="70"/>
      <c r="HL81" s="70"/>
      <c r="HM81" s="70"/>
      <c r="HN81" s="70"/>
      <c r="HO81" s="70"/>
      <c r="HP81" s="70"/>
      <c r="HQ81" s="70"/>
      <c r="HR81" s="70"/>
      <c r="HS81" s="70"/>
      <c r="HT81" s="70"/>
      <c r="HU81" s="70"/>
      <c r="HV81" s="70"/>
      <c r="HW81" s="70"/>
      <c r="HX81" s="70"/>
      <c r="HY81" s="70"/>
      <c r="HZ81" s="70"/>
      <c r="IA81" s="70"/>
      <c r="IB81" s="70"/>
      <c r="IC81" s="70"/>
      <c r="ID81" s="70"/>
      <c r="IE81" s="70"/>
      <c r="IF81" s="70"/>
      <c r="IG81" s="70"/>
      <c r="IH81" s="70"/>
      <c r="II81" s="70"/>
      <c r="IJ81" s="70"/>
      <c r="IK81" s="70"/>
      <c r="IL81" s="70"/>
      <c r="IM81" s="70"/>
      <c r="IN81" s="70"/>
      <c r="IO81" s="70"/>
      <c r="IP81" s="70"/>
      <c r="IQ81" s="70"/>
      <c r="IR81" s="70"/>
      <c r="IS81" s="70"/>
      <c r="IT81" s="70"/>
      <c r="IU81" s="70"/>
      <c r="IV81" s="70"/>
      <c r="IW81" s="70"/>
      <c r="IX81" s="70"/>
    </row>
    <row r="82" spans="1:258" ht="135" x14ac:dyDescent="0.25">
      <c r="A82" s="60">
        <v>72</v>
      </c>
      <c r="B82" s="61" t="s">
        <v>532</v>
      </c>
      <c r="C82" s="61" t="s">
        <v>56</v>
      </c>
      <c r="D82" s="61"/>
      <c r="E82" s="61"/>
      <c r="F82" s="71" t="s">
        <v>3336</v>
      </c>
      <c r="G82" s="63" t="s">
        <v>102</v>
      </c>
      <c r="H82" s="69" t="s">
        <v>3179</v>
      </c>
      <c r="I82" s="61">
        <v>1</v>
      </c>
      <c r="J82" s="61" t="s">
        <v>3172</v>
      </c>
      <c r="K82" s="65">
        <v>14950000</v>
      </c>
      <c r="L82" s="66"/>
      <c r="M82" s="80">
        <v>42102</v>
      </c>
      <c r="N82" s="61">
        <v>1</v>
      </c>
      <c r="O82" s="61" t="s">
        <v>3172</v>
      </c>
      <c r="P82" s="68">
        <v>14950000</v>
      </c>
      <c r="Q82" s="61"/>
      <c r="R82" s="69" t="s">
        <v>3337</v>
      </c>
      <c r="S82" s="80">
        <v>42102</v>
      </c>
      <c r="T82" s="61"/>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c r="GG82" s="70"/>
      <c r="GH82" s="70"/>
      <c r="GI82" s="70"/>
      <c r="GJ82" s="70"/>
      <c r="GK82" s="70"/>
      <c r="GL82" s="70"/>
      <c r="GM82" s="70"/>
      <c r="GN82" s="70"/>
      <c r="GO82" s="70"/>
      <c r="GP82" s="70"/>
      <c r="GQ82" s="70"/>
      <c r="GR82" s="70"/>
      <c r="GS82" s="70"/>
      <c r="GT82" s="70"/>
      <c r="GU82" s="70"/>
      <c r="GV82" s="70"/>
      <c r="GW82" s="70"/>
      <c r="GX82" s="70"/>
      <c r="GY82" s="70"/>
      <c r="GZ82" s="70"/>
      <c r="HA82" s="70"/>
      <c r="HB82" s="70"/>
      <c r="HC82" s="70"/>
      <c r="HD82" s="70"/>
      <c r="HE82" s="70"/>
      <c r="HF82" s="70"/>
      <c r="HG82" s="70"/>
      <c r="HH82" s="70"/>
      <c r="HI82" s="70"/>
      <c r="HJ82" s="70"/>
      <c r="HK82" s="70"/>
      <c r="HL82" s="70"/>
      <c r="HM82" s="70"/>
      <c r="HN82" s="70"/>
      <c r="HO82" s="70"/>
      <c r="HP82" s="70"/>
      <c r="HQ82" s="70"/>
      <c r="HR82" s="70"/>
      <c r="HS82" s="70"/>
      <c r="HT82" s="70"/>
      <c r="HU82" s="70"/>
      <c r="HV82" s="70"/>
      <c r="HW82" s="70"/>
      <c r="HX82" s="70"/>
      <c r="HY82" s="70"/>
      <c r="HZ82" s="70"/>
      <c r="IA82" s="70"/>
      <c r="IB82" s="70"/>
      <c r="IC82" s="70"/>
      <c r="ID82" s="70"/>
      <c r="IE82" s="70"/>
      <c r="IF82" s="70"/>
      <c r="IG82" s="70"/>
      <c r="IH82" s="70"/>
      <c r="II82" s="70"/>
      <c r="IJ82" s="70"/>
      <c r="IK82" s="70"/>
      <c r="IL82" s="70"/>
      <c r="IM82" s="70"/>
      <c r="IN82" s="70"/>
      <c r="IO82" s="70"/>
      <c r="IP82" s="70"/>
      <c r="IQ82" s="70"/>
      <c r="IR82" s="70"/>
      <c r="IS82" s="70"/>
      <c r="IT82" s="70"/>
      <c r="IU82" s="70"/>
      <c r="IV82" s="70"/>
      <c r="IW82" s="70"/>
      <c r="IX82" s="70"/>
    </row>
    <row r="83" spans="1:258" ht="150" x14ac:dyDescent="0.25">
      <c r="A83" s="60">
        <v>73</v>
      </c>
      <c r="B83" s="61" t="s">
        <v>536</v>
      </c>
      <c r="C83" s="61" t="s">
        <v>56</v>
      </c>
      <c r="D83" s="61"/>
      <c r="E83" s="61"/>
      <c r="F83" s="71" t="s">
        <v>3338</v>
      </c>
      <c r="G83" s="63" t="s">
        <v>102</v>
      </c>
      <c r="H83" s="69" t="s">
        <v>3229</v>
      </c>
      <c r="I83" s="61">
        <v>1</v>
      </c>
      <c r="J83" s="61" t="s">
        <v>3172</v>
      </c>
      <c r="K83" s="65">
        <v>16850000</v>
      </c>
      <c r="L83" s="66"/>
      <c r="M83" s="80">
        <v>42102</v>
      </c>
      <c r="N83" s="61">
        <v>1</v>
      </c>
      <c r="O83" s="61" t="s">
        <v>3172</v>
      </c>
      <c r="P83" s="68">
        <v>16850000</v>
      </c>
      <c r="Q83" s="61"/>
      <c r="R83" s="69" t="s">
        <v>3229</v>
      </c>
      <c r="S83" s="80">
        <v>42102</v>
      </c>
      <c r="T83" s="61"/>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c r="GH83" s="70"/>
      <c r="GI83" s="70"/>
      <c r="GJ83" s="70"/>
      <c r="GK83" s="70"/>
      <c r="GL83" s="70"/>
      <c r="GM83" s="70"/>
      <c r="GN83" s="70"/>
      <c r="GO83" s="70"/>
      <c r="GP83" s="70"/>
      <c r="GQ83" s="70"/>
      <c r="GR83" s="70"/>
      <c r="GS83" s="70"/>
      <c r="GT83" s="70"/>
      <c r="GU83" s="70"/>
      <c r="GV83" s="70"/>
      <c r="GW83" s="70"/>
      <c r="GX83" s="70"/>
      <c r="GY83" s="70"/>
      <c r="GZ83" s="70"/>
      <c r="HA83" s="70"/>
      <c r="HB83" s="70"/>
      <c r="HC83" s="70"/>
      <c r="HD83" s="70"/>
      <c r="HE83" s="70"/>
      <c r="HF83" s="70"/>
      <c r="HG83" s="70"/>
      <c r="HH83" s="70"/>
      <c r="HI83" s="70"/>
      <c r="HJ83" s="70"/>
      <c r="HK83" s="70"/>
      <c r="HL83" s="70"/>
      <c r="HM83" s="70"/>
      <c r="HN83" s="70"/>
      <c r="HO83" s="70"/>
      <c r="HP83" s="70"/>
      <c r="HQ83" s="70"/>
      <c r="HR83" s="70"/>
      <c r="HS83" s="70"/>
      <c r="HT83" s="70"/>
      <c r="HU83" s="70"/>
      <c r="HV83" s="70"/>
      <c r="HW83" s="70"/>
      <c r="HX83" s="70"/>
      <c r="HY83" s="70"/>
      <c r="HZ83" s="70"/>
      <c r="IA83" s="70"/>
      <c r="IB83" s="70"/>
      <c r="IC83" s="70"/>
      <c r="ID83" s="70"/>
      <c r="IE83" s="70"/>
      <c r="IF83" s="70"/>
      <c r="IG83" s="70"/>
      <c r="IH83" s="70"/>
      <c r="II83" s="70"/>
      <c r="IJ83" s="70"/>
      <c r="IK83" s="70"/>
      <c r="IL83" s="70"/>
      <c r="IM83" s="70"/>
      <c r="IN83" s="70"/>
      <c r="IO83" s="70"/>
      <c r="IP83" s="70"/>
      <c r="IQ83" s="70"/>
      <c r="IR83" s="70"/>
      <c r="IS83" s="70"/>
      <c r="IT83" s="70"/>
      <c r="IU83" s="70"/>
      <c r="IV83" s="70"/>
      <c r="IW83" s="70"/>
      <c r="IX83" s="70"/>
    </row>
    <row r="84" spans="1:258" ht="135" x14ac:dyDescent="0.25">
      <c r="A84" s="60">
        <v>74</v>
      </c>
      <c r="B84" s="61" t="s">
        <v>539</v>
      </c>
      <c r="C84" s="61" t="s">
        <v>56</v>
      </c>
      <c r="D84" s="61"/>
      <c r="E84" s="61"/>
      <c r="F84" s="71" t="s">
        <v>3336</v>
      </c>
      <c r="G84" s="63" t="s">
        <v>102</v>
      </c>
      <c r="H84" s="69" t="s">
        <v>3179</v>
      </c>
      <c r="I84" s="61">
        <v>1</v>
      </c>
      <c r="J84" s="61" t="s">
        <v>3172</v>
      </c>
      <c r="K84" s="65">
        <v>16613152</v>
      </c>
      <c r="L84" s="66"/>
      <c r="M84" s="80">
        <v>42102</v>
      </c>
      <c r="N84" s="61">
        <v>1</v>
      </c>
      <c r="O84" s="61" t="s">
        <v>3172</v>
      </c>
      <c r="P84" s="68">
        <v>16613152</v>
      </c>
      <c r="Q84" s="61"/>
      <c r="R84" s="69" t="s">
        <v>3339</v>
      </c>
      <c r="S84" s="80">
        <v>42102</v>
      </c>
      <c r="T84" s="61"/>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c r="GG84" s="70"/>
      <c r="GH84" s="70"/>
      <c r="GI84" s="70"/>
      <c r="GJ84" s="70"/>
      <c r="GK84" s="70"/>
      <c r="GL84" s="70"/>
      <c r="GM84" s="70"/>
      <c r="GN84" s="70"/>
      <c r="GO84" s="70"/>
      <c r="GP84" s="70"/>
      <c r="GQ84" s="70"/>
      <c r="GR84" s="70"/>
      <c r="GS84" s="70"/>
      <c r="GT84" s="70"/>
      <c r="GU84" s="70"/>
      <c r="GV84" s="70"/>
      <c r="GW84" s="70"/>
      <c r="GX84" s="70"/>
      <c r="GY84" s="70"/>
      <c r="GZ84" s="70"/>
      <c r="HA84" s="70"/>
      <c r="HB84" s="70"/>
      <c r="HC84" s="70"/>
      <c r="HD84" s="70"/>
      <c r="HE84" s="70"/>
      <c r="HF84" s="70"/>
      <c r="HG84" s="70"/>
      <c r="HH84" s="70"/>
      <c r="HI84" s="70"/>
      <c r="HJ84" s="70"/>
      <c r="HK84" s="70"/>
      <c r="HL84" s="70"/>
      <c r="HM84" s="70"/>
      <c r="HN84" s="70"/>
      <c r="HO84" s="70"/>
      <c r="HP84" s="70"/>
      <c r="HQ84" s="70"/>
      <c r="HR84" s="70"/>
      <c r="HS84" s="70"/>
      <c r="HT84" s="70"/>
      <c r="HU84" s="70"/>
      <c r="HV84" s="70"/>
      <c r="HW84" s="70"/>
      <c r="HX84" s="70"/>
      <c r="HY84" s="70"/>
      <c r="HZ84" s="70"/>
      <c r="IA84" s="70"/>
      <c r="IB84" s="70"/>
      <c r="IC84" s="70"/>
      <c r="ID84" s="70"/>
      <c r="IE84" s="70"/>
      <c r="IF84" s="70"/>
      <c r="IG84" s="70"/>
      <c r="IH84" s="70"/>
      <c r="II84" s="70"/>
      <c r="IJ84" s="70"/>
      <c r="IK84" s="70"/>
      <c r="IL84" s="70"/>
      <c r="IM84" s="70"/>
      <c r="IN84" s="70"/>
      <c r="IO84" s="70"/>
      <c r="IP84" s="70"/>
      <c r="IQ84" s="70"/>
      <c r="IR84" s="70"/>
      <c r="IS84" s="70"/>
      <c r="IT84" s="70"/>
      <c r="IU84" s="70"/>
      <c r="IV84" s="70"/>
      <c r="IW84" s="70"/>
      <c r="IX84" s="70"/>
    </row>
    <row r="85" spans="1:258" ht="105" x14ac:dyDescent="0.25">
      <c r="A85" s="60">
        <v>75</v>
      </c>
      <c r="B85" s="61" t="s">
        <v>542</v>
      </c>
      <c r="C85" s="61" t="s">
        <v>56</v>
      </c>
      <c r="D85" s="61"/>
      <c r="E85" s="61"/>
      <c r="F85" s="71" t="s">
        <v>3340</v>
      </c>
      <c r="G85" s="63" t="s">
        <v>102</v>
      </c>
      <c r="H85" s="69" t="s">
        <v>3229</v>
      </c>
      <c r="I85" s="61">
        <v>1</v>
      </c>
      <c r="J85" s="61" t="s">
        <v>3172</v>
      </c>
      <c r="K85" s="65">
        <v>6620000</v>
      </c>
      <c r="L85" s="66"/>
      <c r="M85" s="80">
        <v>42102</v>
      </c>
      <c r="N85" s="61">
        <v>1</v>
      </c>
      <c r="O85" s="61" t="s">
        <v>3172</v>
      </c>
      <c r="P85" s="68">
        <v>6620000</v>
      </c>
      <c r="Q85" s="61"/>
      <c r="R85" s="69" t="s">
        <v>3229</v>
      </c>
      <c r="S85" s="80">
        <v>42102</v>
      </c>
      <c r="T85" s="61"/>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row>
    <row r="86" spans="1:258" ht="135" x14ac:dyDescent="0.25">
      <c r="A86" s="60">
        <v>76</v>
      </c>
      <c r="B86" s="61" t="s">
        <v>545</v>
      </c>
      <c r="C86" s="61" t="s">
        <v>56</v>
      </c>
      <c r="D86" s="61"/>
      <c r="E86" s="61"/>
      <c r="F86" s="69" t="s">
        <v>3336</v>
      </c>
      <c r="G86" s="63" t="s">
        <v>102</v>
      </c>
      <c r="H86" s="69" t="s">
        <v>3179</v>
      </c>
      <c r="I86" s="61">
        <v>1</v>
      </c>
      <c r="J86" s="61" t="s">
        <v>3172</v>
      </c>
      <c r="K86" s="65">
        <v>17413152</v>
      </c>
      <c r="L86" s="66"/>
      <c r="M86" s="80">
        <v>42102</v>
      </c>
      <c r="N86" s="61">
        <v>1</v>
      </c>
      <c r="O86" s="61" t="s">
        <v>3172</v>
      </c>
      <c r="P86" s="68">
        <v>17413152</v>
      </c>
      <c r="Q86" s="61"/>
      <c r="R86" s="69" t="s">
        <v>3341</v>
      </c>
      <c r="S86" s="80">
        <v>42102</v>
      </c>
      <c r="T86" s="61"/>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c r="GG86" s="70"/>
      <c r="GH86" s="70"/>
      <c r="GI86" s="70"/>
      <c r="GJ86" s="70"/>
      <c r="GK86" s="70"/>
      <c r="GL86" s="70"/>
      <c r="GM86" s="70"/>
      <c r="GN86" s="70"/>
      <c r="GO86" s="70"/>
      <c r="GP86" s="70"/>
      <c r="GQ86" s="70"/>
      <c r="GR86" s="70"/>
      <c r="GS86" s="70"/>
      <c r="GT86" s="70"/>
      <c r="GU86" s="70"/>
      <c r="GV86" s="70"/>
      <c r="GW86" s="70"/>
      <c r="GX86" s="70"/>
      <c r="GY86" s="70"/>
      <c r="GZ86" s="70"/>
      <c r="HA86" s="70"/>
      <c r="HB86" s="70"/>
      <c r="HC86" s="70"/>
      <c r="HD86" s="70"/>
      <c r="HE86" s="70"/>
      <c r="HF86" s="70"/>
      <c r="HG86" s="70"/>
      <c r="HH86" s="70"/>
      <c r="HI86" s="70"/>
      <c r="HJ86" s="70"/>
      <c r="HK86" s="70"/>
      <c r="HL86" s="70"/>
      <c r="HM86" s="70"/>
      <c r="HN86" s="70"/>
      <c r="HO86" s="70"/>
      <c r="HP86" s="70"/>
      <c r="HQ86" s="70"/>
      <c r="HR86" s="70"/>
      <c r="HS86" s="70"/>
      <c r="HT86" s="70"/>
      <c r="HU86" s="70"/>
      <c r="HV86" s="70"/>
      <c r="HW86" s="70"/>
      <c r="HX86" s="70"/>
      <c r="HY86" s="70"/>
      <c r="HZ86" s="70"/>
      <c r="IA86" s="70"/>
      <c r="IB86" s="70"/>
      <c r="IC86" s="70"/>
      <c r="ID86" s="70"/>
      <c r="IE86" s="70"/>
      <c r="IF86" s="70"/>
      <c r="IG86" s="70"/>
      <c r="IH86" s="70"/>
      <c r="II86" s="70"/>
      <c r="IJ86" s="70"/>
      <c r="IK86" s="70"/>
      <c r="IL86" s="70"/>
      <c r="IM86" s="70"/>
      <c r="IN86" s="70"/>
      <c r="IO86" s="70"/>
      <c r="IP86" s="70"/>
      <c r="IQ86" s="70"/>
      <c r="IR86" s="70"/>
      <c r="IS86" s="70"/>
      <c r="IT86" s="70"/>
      <c r="IU86" s="70"/>
      <c r="IV86" s="70"/>
      <c r="IW86" s="70"/>
      <c r="IX86" s="70"/>
    </row>
    <row r="87" spans="1:258" ht="150" x14ac:dyDescent="0.25">
      <c r="A87" s="60">
        <v>77</v>
      </c>
      <c r="B87" s="61" t="s">
        <v>548</v>
      </c>
      <c r="C87" s="61" t="s">
        <v>56</v>
      </c>
      <c r="D87" s="61"/>
      <c r="E87" s="61"/>
      <c r="F87" s="69" t="s">
        <v>3342</v>
      </c>
      <c r="G87" s="63" t="s">
        <v>102</v>
      </c>
      <c r="H87" s="69" t="s">
        <v>3179</v>
      </c>
      <c r="I87" s="61">
        <v>1</v>
      </c>
      <c r="J87" s="61" t="s">
        <v>3172</v>
      </c>
      <c r="K87" s="65">
        <v>17413152</v>
      </c>
      <c r="L87" s="66"/>
      <c r="M87" s="80">
        <v>42102</v>
      </c>
      <c r="N87" s="61">
        <v>1</v>
      </c>
      <c r="O87" s="61" t="s">
        <v>3172</v>
      </c>
      <c r="P87" s="68">
        <v>17413152</v>
      </c>
      <c r="Q87" s="61"/>
      <c r="R87" s="69" t="s">
        <v>3343</v>
      </c>
      <c r="S87" s="80">
        <v>42102</v>
      </c>
      <c r="T87" s="61"/>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c r="EO87" s="70"/>
      <c r="EP87" s="70"/>
      <c r="EQ87" s="70"/>
      <c r="ER87" s="70"/>
      <c r="ES87" s="70"/>
      <c r="ET87" s="70"/>
      <c r="EU87" s="70"/>
      <c r="EV87" s="70"/>
      <c r="EW87" s="70"/>
      <c r="EX87" s="70"/>
      <c r="EY87" s="70"/>
      <c r="EZ87" s="70"/>
      <c r="FA87" s="70"/>
      <c r="FB87" s="70"/>
      <c r="FC87" s="70"/>
      <c r="FD87" s="70"/>
      <c r="FE87" s="70"/>
      <c r="FF87" s="70"/>
      <c r="FG87" s="70"/>
      <c r="FH87" s="70"/>
      <c r="FI87" s="70"/>
      <c r="FJ87" s="70"/>
      <c r="FK87" s="70"/>
      <c r="FL87" s="70"/>
      <c r="FM87" s="70"/>
      <c r="FN87" s="70"/>
      <c r="FO87" s="70"/>
      <c r="FP87" s="70"/>
      <c r="FQ87" s="70"/>
      <c r="FR87" s="70"/>
      <c r="FS87" s="70"/>
      <c r="FT87" s="70"/>
      <c r="FU87" s="70"/>
      <c r="FV87" s="70"/>
      <c r="FW87" s="70"/>
      <c r="FX87" s="70"/>
      <c r="FY87" s="70"/>
      <c r="FZ87" s="70"/>
      <c r="GA87" s="70"/>
      <c r="GB87" s="70"/>
      <c r="GC87" s="70"/>
      <c r="GD87" s="70"/>
      <c r="GE87" s="70"/>
      <c r="GF87" s="70"/>
      <c r="GG87" s="70"/>
      <c r="GH87" s="70"/>
      <c r="GI87" s="70"/>
      <c r="GJ87" s="70"/>
      <c r="GK87" s="70"/>
      <c r="GL87" s="70"/>
      <c r="GM87" s="70"/>
      <c r="GN87" s="70"/>
      <c r="GO87" s="70"/>
      <c r="GP87" s="70"/>
      <c r="GQ87" s="70"/>
      <c r="GR87" s="70"/>
      <c r="GS87" s="70"/>
      <c r="GT87" s="70"/>
      <c r="GU87" s="70"/>
      <c r="GV87" s="70"/>
      <c r="GW87" s="70"/>
      <c r="GX87" s="70"/>
      <c r="GY87" s="70"/>
      <c r="GZ87" s="70"/>
      <c r="HA87" s="70"/>
      <c r="HB87" s="70"/>
      <c r="HC87" s="70"/>
      <c r="HD87" s="70"/>
      <c r="HE87" s="70"/>
      <c r="HF87" s="70"/>
      <c r="HG87" s="70"/>
      <c r="HH87" s="70"/>
      <c r="HI87" s="70"/>
      <c r="HJ87" s="70"/>
      <c r="HK87" s="70"/>
      <c r="HL87" s="70"/>
      <c r="HM87" s="70"/>
      <c r="HN87" s="70"/>
      <c r="HO87" s="70"/>
      <c r="HP87" s="70"/>
      <c r="HQ87" s="70"/>
      <c r="HR87" s="70"/>
      <c r="HS87" s="70"/>
      <c r="HT87" s="70"/>
      <c r="HU87" s="70"/>
      <c r="HV87" s="70"/>
      <c r="HW87" s="70"/>
      <c r="HX87" s="70"/>
      <c r="HY87" s="70"/>
      <c r="HZ87" s="70"/>
      <c r="IA87" s="70"/>
      <c r="IB87" s="70"/>
      <c r="IC87" s="70"/>
      <c r="ID87" s="70"/>
      <c r="IE87" s="70"/>
      <c r="IF87" s="70"/>
      <c r="IG87" s="70"/>
      <c r="IH87" s="70"/>
      <c r="II87" s="70"/>
      <c r="IJ87" s="70"/>
      <c r="IK87" s="70"/>
      <c r="IL87" s="70"/>
      <c r="IM87" s="70"/>
      <c r="IN87" s="70"/>
      <c r="IO87" s="70"/>
      <c r="IP87" s="70"/>
      <c r="IQ87" s="70"/>
      <c r="IR87" s="70"/>
      <c r="IS87" s="70"/>
      <c r="IT87" s="70"/>
      <c r="IU87" s="70"/>
      <c r="IV87" s="70"/>
      <c r="IW87" s="70"/>
      <c r="IX87" s="70"/>
    </row>
    <row r="88" spans="1:258" ht="135" x14ac:dyDescent="0.25">
      <c r="A88" s="60">
        <v>78</v>
      </c>
      <c r="B88" s="61" t="s">
        <v>551</v>
      </c>
      <c r="C88" s="61" t="s">
        <v>56</v>
      </c>
      <c r="D88" s="61"/>
      <c r="E88" s="61"/>
      <c r="F88" s="71" t="s">
        <v>3336</v>
      </c>
      <c r="G88" s="63" t="s">
        <v>102</v>
      </c>
      <c r="H88" s="69" t="s">
        <v>3179</v>
      </c>
      <c r="I88" s="61">
        <v>1</v>
      </c>
      <c r="J88" s="61" t="s">
        <v>3172</v>
      </c>
      <c r="K88" s="65">
        <v>15280000</v>
      </c>
      <c r="L88" s="66"/>
      <c r="M88" s="80">
        <v>42102</v>
      </c>
      <c r="N88" s="61">
        <v>1</v>
      </c>
      <c r="O88" s="61" t="s">
        <v>3172</v>
      </c>
      <c r="P88" s="68">
        <v>15280000</v>
      </c>
      <c r="Q88" s="61"/>
      <c r="R88" s="69" t="s">
        <v>3344</v>
      </c>
      <c r="S88" s="80">
        <v>42102</v>
      </c>
      <c r="T88" s="61"/>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c r="EO88" s="70"/>
      <c r="EP88" s="70"/>
      <c r="EQ88" s="70"/>
      <c r="ER88" s="70"/>
      <c r="ES88" s="70"/>
      <c r="ET88" s="70"/>
      <c r="EU88" s="70"/>
      <c r="EV88" s="70"/>
      <c r="EW88" s="70"/>
      <c r="EX88" s="70"/>
      <c r="EY88" s="70"/>
      <c r="EZ88" s="70"/>
      <c r="FA88" s="70"/>
      <c r="FB88" s="70"/>
      <c r="FC88" s="70"/>
      <c r="FD88" s="70"/>
      <c r="FE88" s="70"/>
      <c r="FF88" s="70"/>
      <c r="FG88" s="70"/>
      <c r="FH88" s="70"/>
      <c r="FI88" s="70"/>
      <c r="FJ88" s="70"/>
      <c r="FK88" s="70"/>
      <c r="FL88" s="70"/>
      <c r="FM88" s="70"/>
      <c r="FN88" s="70"/>
      <c r="FO88" s="70"/>
      <c r="FP88" s="70"/>
      <c r="FQ88" s="70"/>
      <c r="FR88" s="70"/>
      <c r="FS88" s="70"/>
      <c r="FT88" s="70"/>
      <c r="FU88" s="70"/>
      <c r="FV88" s="70"/>
      <c r="FW88" s="70"/>
      <c r="FX88" s="70"/>
      <c r="FY88" s="70"/>
      <c r="FZ88" s="70"/>
      <c r="GA88" s="70"/>
      <c r="GB88" s="70"/>
      <c r="GC88" s="70"/>
      <c r="GD88" s="70"/>
      <c r="GE88" s="70"/>
      <c r="GF88" s="70"/>
      <c r="GG88" s="70"/>
      <c r="GH88" s="70"/>
      <c r="GI88" s="70"/>
      <c r="GJ88" s="70"/>
      <c r="GK88" s="70"/>
      <c r="GL88" s="70"/>
      <c r="GM88" s="70"/>
      <c r="GN88" s="70"/>
      <c r="GO88" s="70"/>
      <c r="GP88" s="70"/>
      <c r="GQ88" s="70"/>
      <c r="GR88" s="70"/>
      <c r="GS88" s="70"/>
      <c r="GT88" s="70"/>
      <c r="GU88" s="70"/>
      <c r="GV88" s="70"/>
      <c r="GW88" s="70"/>
      <c r="GX88" s="70"/>
      <c r="GY88" s="70"/>
      <c r="GZ88" s="70"/>
      <c r="HA88" s="70"/>
      <c r="HB88" s="70"/>
      <c r="HC88" s="70"/>
      <c r="HD88" s="70"/>
      <c r="HE88" s="70"/>
      <c r="HF88" s="70"/>
      <c r="HG88" s="70"/>
      <c r="HH88" s="70"/>
      <c r="HI88" s="70"/>
      <c r="HJ88" s="70"/>
      <c r="HK88" s="70"/>
      <c r="HL88" s="70"/>
      <c r="HM88" s="70"/>
      <c r="HN88" s="70"/>
      <c r="HO88" s="70"/>
      <c r="HP88" s="70"/>
      <c r="HQ88" s="70"/>
      <c r="HR88" s="70"/>
      <c r="HS88" s="70"/>
      <c r="HT88" s="70"/>
      <c r="HU88" s="70"/>
      <c r="HV88" s="70"/>
      <c r="HW88" s="70"/>
      <c r="HX88" s="70"/>
      <c r="HY88" s="70"/>
      <c r="HZ88" s="70"/>
      <c r="IA88" s="70"/>
      <c r="IB88" s="70"/>
      <c r="IC88" s="70"/>
      <c r="ID88" s="70"/>
      <c r="IE88" s="70"/>
      <c r="IF88" s="70"/>
      <c r="IG88" s="70"/>
      <c r="IH88" s="70"/>
      <c r="II88" s="70"/>
      <c r="IJ88" s="70"/>
      <c r="IK88" s="70"/>
      <c r="IL88" s="70"/>
      <c r="IM88" s="70"/>
      <c r="IN88" s="70"/>
      <c r="IO88" s="70"/>
      <c r="IP88" s="70"/>
      <c r="IQ88" s="70"/>
      <c r="IR88" s="70"/>
      <c r="IS88" s="70"/>
      <c r="IT88" s="70"/>
      <c r="IU88" s="70"/>
      <c r="IV88" s="70"/>
      <c r="IW88" s="70"/>
      <c r="IX88" s="70"/>
    </row>
    <row r="89" spans="1:258" ht="60" x14ac:dyDescent="0.25">
      <c r="A89" s="60">
        <v>79</v>
      </c>
      <c r="B89" s="61" t="s">
        <v>554</v>
      </c>
      <c r="C89" s="61" t="s">
        <v>56</v>
      </c>
      <c r="D89" s="61"/>
      <c r="E89" s="61"/>
      <c r="F89" s="71" t="s">
        <v>3345</v>
      </c>
      <c r="G89" s="76" t="s">
        <v>101</v>
      </c>
      <c r="H89" s="69" t="s">
        <v>3213</v>
      </c>
      <c r="I89" s="61">
        <v>1</v>
      </c>
      <c r="J89" s="61" t="s">
        <v>3172</v>
      </c>
      <c r="K89" s="65">
        <v>130218245</v>
      </c>
      <c r="L89" s="66"/>
      <c r="M89" s="80">
        <v>42104</v>
      </c>
      <c r="N89" s="61">
        <v>1</v>
      </c>
      <c r="O89" s="61" t="s">
        <v>3172</v>
      </c>
      <c r="P89" s="68">
        <v>130218245</v>
      </c>
      <c r="Q89" s="61"/>
      <c r="R89" s="69" t="s">
        <v>3346</v>
      </c>
      <c r="S89" s="80">
        <v>42104</v>
      </c>
      <c r="T89" s="61"/>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c r="EO89" s="70"/>
      <c r="EP89" s="70"/>
      <c r="EQ89" s="70"/>
      <c r="ER89" s="70"/>
      <c r="ES89" s="70"/>
      <c r="ET89" s="70"/>
      <c r="EU89" s="70"/>
      <c r="EV89" s="70"/>
      <c r="EW89" s="70"/>
      <c r="EX89" s="70"/>
      <c r="EY89" s="70"/>
      <c r="EZ89" s="70"/>
      <c r="FA89" s="70"/>
      <c r="FB89" s="70"/>
      <c r="FC89" s="70"/>
      <c r="FD89" s="70"/>
      <c r="FE89" s="70"/>
      <c r="FF89" s="70"/>
      <c r="FG89" s="70"/>
      <c r="FH89" s="70"/>
      <c r="FI89" s="70"/>
      <c r="FJ89" s="70"/>
      <c r="FK89" s="70"/>
      <c r="FL89" s="70"/>
      <c r="FM89" s="70"/>
      <c r="FN89" s="70"/>
      <c r="FO89" s="70"/>
      <c r="FP89" s="70"/>
      <c r="FQ89" s="70"/>
      <c r="FR89" s="70"/>
      <c r="FS89" s="70"/>
      <c r="FT89" s="70"/>
      <c r="FU89" s="70"/>
      <c r="FV89" s="70"/>
      <c r="FW89" s="70"/>
      <c r="FX89" s="70"/>
      <c r="FY89" s="70"/>
      <c r="FZ89" s="70"/>
      <c r="GA89" s="70"/>
      <c r="GB89" s="70"/>
      <c r="GC89" s="70"/>
      <c r="GD89" s="70"/>
      <c r="GE89" s="70"/>
      <c r="GF89" s="70"/>
      <c r="GG89" s="70"/>
      <c r="GH89" s="70"/>
      <c r="GI89" s="70"/>
      <c r="GJ89" s="70"/>
      <c r="GK89" s="70"/>
      <c r="GL89" s="70"/>
      <c r="GM89" s="70"/>
      <c r="GN89" s="70"/>
      <c r="GO89" s="70"/>
      <c r="GP89" s="70"/>
      <c r="GQ89" s="70"/>
      <c r="GR89" s="70"/>
      <c r="GS89" s="70"/>
      <c r="GT89" s="70"/>
      <c r="GU89" s="70"/>
      <c r="GV89" s="70"/>
      <c r="GW89" s="70"/>
      <c r="GX89" s="70"/>
      <c r="GY89" s="70"/>
      <c r="GZ89" s="70"/>
      <c r="HA89" s="70"/>
      <c r="HB89" s="70"/>
      <c r="HC89" s="70"/>
      <c r="HD89" s="70"/>
      <c r="HE89" s="70"/>
      <c r="HF89" s="70"/>
      <c r="HG89" s="70"/>
      <c r="HH89" s="70"/>
      <c r="HI89" s="70"/>
      <c r="HJ89" s="70"/>
      <c r="HK89" s="70"/>
      <c r="HL89" s="70"/>
      <c r="HM89" s="70"/>
      <c r="HN89" s="70"/>
      <c r="HO89" s="70"/>
      <c r="HP89" s="70"/>
      <c r="HQ89" s="70"/>
      <c r="HR89" s="70"/>
      <c r="HS89" s="70"/>
      <c r="HT89" s="70"/>
      <c r="HU89" s="70"/>
      <c r="HV89" s="70"/>
      <c r="HW89" s="70"/>
      <c r="HX89" s="70"/>
      <c r="HY89" s="70"/>
      <c r="HZ89" s="70"/>
      <c r="IA89" s="70"/>
      <c r="IB89" s="70"/>
      <c r="IC89" s="70"/>
      <c r="ID89" s="70"/>
      <c r="IE89" s="70"/>
      <c r="IF89" s="70"/>
      <c r="IG89" s="70"/>
      <c r="IH89" s="70"/>
      <c r="II89" s="70"/>
      <c r="IJ89" s="70"/>
      <c r="IK89" s="70"/>
      <c r="IL89" s="70"/>
      <c r="IM89" s="70"/>
      <c r="IN89" s="70"/>
      <c r="IO89" s="70"/>
      <c r="IP89" s="70"/>
      <c r="IQ89" s="70"/>
      <c r="IR89" s="70"/>
      <c r="IS89" s="70"/>
      <c r="IT89" s="70"/>
      <c r="IU89" s="70"/>
      <c r="IV89" s="70"/>
      <c r="IW89" s="70"/>
      <c r="IX89" s="70"/>
    </row>
    <row r="90" spans="1:258" ht="150" x14ac:dyDescent="0.25">
      <c r="A90" s="60">
        <v>80</v>
      </c>
      <c r="B90" s="61" t="s">
        <v>558</v>
      </c>
      <c r="C90" s="61" t="s">
        <v>56</v>
      </c>
      <c r="D90" s="61"/>
      <c r="E90" s="61"/>
      <c r="F90" s="71" t="s">
        <v>3347</v>
      </c>
      <c r="G90" s="63" t="s">
        <v>96</v>
      </c>
      <c r="H90" s="69" t="s">
        <v>3179</v>
      </c>
      <c r="I90" s="61">
        <v>1</v>
      </c>
      <c r="J90" s="61" t="s">
        <v>3172</v>
      </c>
      <c r="K90" s="65">
        <v>37317600</v>
      </c>
      <c r="L90" s="66"/>
      <c r="M90" s="80">
        <v>42107</v>
      </c>
      <c r="N90" s="61">
        <v>1</v>
      </c>
      <c r="O90" s="61" t="s">
        <v>3172</v>
      </c>
      <c r="P90" s="68">
        <v>37317600</v>
      </c>
      <c r="Q90" s="61"/>
      <c r="R90" s="69" t="s">
        <v>3348</v>
      </c>
      <c r="S90" s="80">
        <v>42107</v>
      </c>
      <c r="T90" s="61"/>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c r="EO90" s="70"/>
      <c r="EP90" s="70"/>
      <c r="EQ90" s="70"/>
      <c r="ER90" s="70"/>
      <c r="ES90" s="70"/>
      <c r="ET90" s="70"/>
      <c r="EU90" s="70"/>
      <c r="EV90" s="70"/>
      <c r="EW90" s="70"/>
      <c r="EX90" s="70"/>
      <c r="EY90" s="70"/>
      <c r="EZ90" s="70"/>
      <c r="FA90" s="70"/>
      <c r="FB90" s="70"/>
      <c r="FC90" s="70"/>
      <c r="FD90" s="70"/>
      <c r="FE90" s="70"/>
      <c r="FF90" s="70"/>
      <c r="FG90" s="70"/>
      <c r="FH90" s="70"/>
      <c r="FI90" s="70"/>
      <c r="FJ90" s="70"/>
      <c r="FK90" s="70"/>
      <c r="FL90" s="70"/>
      <c r="FM90" s="70"/>
      <c r="FN90" s="70"/>
      <c r="FO90" s="70"/>
      <c r="FP90" s="70"/>
      <c r="FQ90" s="70"/>
      <c r="FR90" s="70"/>
      <c r="FS90" s="70"/>
      <c r="FT90" s="70"/>
      <c r="FU90" s="70"/>
      <c r="FV90" s="70"/>
      <c r="FW90" s="70"/>
      <c r="FX90" s="70"/>
      <c r="FY90" s="70"/>
      <c r="FZ90" s="70"/>
      <c r="GA90" s="70"/>
      <c r="GB90" s="70"/>
      <c r="GC90" s="70"/>
      <c r="GD90" s="70"/>
      <c r="GE90" s="70"/>
      <c r="GF90" s="70"/>
      <c r="GG90" s="70"/>
      <c r="GH90" s="70"/>
      <c r="GI90" s="70"/>
      <c r="GJ90" s="70"/>
      <c r="GK90" s="70"/>
      <c r="GL90" s="70"/>
      <c r="GM90" s="70"/>
      <c r="GN90" s="70"/>
      <c r="GO90" s="70"/>
      <c r="GP90" s="70"/>
      <c r="GQ90" s="70"/>
      <c r="GR90" s="70"/>
      <c r="GS90" s="70"/>
      <c r="GT90" s="70"/>
      <c r="GU90" s="70"/>
      <c r="GV90" s="70"/>
      <c r="GW90" s="70"/>
      <c r="GX90" s="70"/>
      <c r="GY90" s="70"/>
      <c r="GZ90" s="70"/>
      <c r="HA90" s="70"/>
      <c r="HB90" s="70"/>
      <c r="HC90" s="70"/>
      <c r="HD90" s="70"/>
      <c r="HE90" s="70"/>
      <c r="HF90" s="70"/>
      <c r="HG90" s="70"/>
      <c r="HH90" s="70"/>
      <c r="HI90" s="70"/>
      <c r="HJ90" s="70"/>
      <c r="HK90" s="70"/>
      <c r="HL90" s="70"/>
      <c r="HM90" s="70"/>
      <c r="HN90" s="70"/>
      <c r="HO90" s="70"/>
      <c r="HP90" s="70"/>
      <c r="HQ90" s="70"/>
      <c r="HR90" s="70"/>
      <c r="HS90" s="70"/>
      <c r="HT90" s="70"/>
      <c r="HU90" s="70"/>
      <c r="HV90" s="70"/>
      <c r="HW90" s="70"/>
      <c r="HX90" s="70"/>
      <c r="HY90" s="70"/>
      <c r="HZ90" s="70"/>
      <c r="IA90" s="70"/>
      <c r="IB90" s="70"/>
      <c r="IC90" s="70"/>
      <c r="ID90" s="70"/>
      <c r="IE90" s="70"/>
      <c r="IF90" s="70"/>
      <c r="IG90" s="70"/>
      <c r="IH90" s="70"/>
      <c r="II90" s="70"/>
      <c r="IJ90" s="70"/>
      <c r="IK90" s="70"/>
      <c r="IL90" s="70"/>
      <c r="IM90" s="70"/>
      <c r="IN90" s="70"/>
      <c r="IO90" s="70"/>
      <c r="IP90" s="70"/>
      <c r="IQ90" s="70"/>
      <c r="IR90" s="70"/>
      <c r="IS90" s="70"/>
      <c r="IT90" s="70"/>
      <c r="IU90" s="70"/>
      <c r="IV90" s="70"/>
      <c r="IW90" s="70"/>
      <c r="IX90" s="70"/>
    </row>
    <row r="91" spans="1:258" ht="105" x14ac:dyDescent="0.25">
      <c r="A91" s="60">
        <v>81</v>
      </c>
      <c r="B91" s="61" t="s">
        <v>562</v>
      </c>
      <c r="C91" s="61" t="s">
        <v>56</v>
      </c>
      <c r="D91" s="61"/>
      <c r="E91" s="61"/>
      <c r="F91" s="71" t="s">
        <v>3349</v>
      </c>
      <c r="G91" s="63" t="s">
        <v>96</v>
      </c>
      <c r="H91" s="69" t="s">
        <v>3179</v>
      </c>
      <c r="I91" s="61">
        <v>1</v>
      </c>
      <c r="J91" s="61" t="s">
        <v>3172</v>
      </c>
      <c r="K91" s="65">
        <v>35628500</v>
      </c>
      <c r="L91" s="66"/>
      <c r="M91" s="80">
        <v>42107</v>
      </c>
      <c r="N91" s="61">
        <v>1</v>
      </c>
      <c r="O91" s="61" t="s">
        <v>3172</v>
      </c>
      <c r="P91" s="68">
        <v>35628500</v>
      </c>
      <c r="Q91" s="61"/>
      <c r="R91" s="69" t="s">
        <v>3350</v>
      </c>
      <c r="S91" s="80">
        <v>42107</v>
      </c>
      <c r="T91" s="61"/>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c r="EO91" s="70"/>
      <c r="EP91" s="70"/>
      <c r="EQ91" s="70"/>
      <c r="ER91" s="70"/>
      <c r="ES91" s="70"/>
      <c r="ET91" s="70"/>
      <c r="EU91" s="70"/>
      <c r="EV91" s="70"/>
      <c r="EW91" s="70"/>
      <c r="EX91" s="70"/>
      <c r="EY91" s="70"/>
      <c r="EZ91" s="70"/>
      <c r="FA91" s="70"/>
      <c r="FB91" s="70"/>
      <c r="FC91" s="70"/>
      <c r="FD91" s="70"/>
      <c r="FE91" s="70"/>
      <c r="FF91" s="70"/>
      <c r="FG91" s="70"/>
      <c r="FH91" s="70"/>
      <c r="FI91" s="70"/>
      <c r="FJ91" s="70"/>
      <c r="FK91" s="70"/>
      <c r="FL91" s="70"/>
      <c r="FM91" s="70"/>
      <c r="FN91" s="70"/>
      <c r="FO91" s="70"/>
      <c r="FP91" s="70"/>
      <c r="FQ91" s="70"/>
      <c r="FR91" s="70"/>
      <c r="FS91" s="70"/>
      <c r="FT91" s="70"/>
      <c r="FU91" s="70"/>
      <c r="FV91" s="70"/>
      <c r="FW91" s="70"/>
      <c r="FX91" s="70"/>
      <c r="FY91" s="70"/>
      <c r="FZ91" s="70"/>
      <c r="GA91" s="70"/>
      <c r="GB91" s="70"/>
      <c r="GC91" s="70"/>
      <c r="GD91" s="70"/>
      <c r="GE91" s="70"/>
      <c r="GF91" s="70"/>
      <c r="GG91" s="70"/>
      <c r="GH91" s="70"/>
      <c r="GI91" s="70"/>
      <c r="GJ91" s="70"/>
      <c r="GK91" s="70"/>
      <c r="GL91" s="70"/>
      <c r="GM91" s="70"/>
      <c r="GN91" s="70"/>
      <c r="GO91" s="70"/>
      <c r="GP91" s="70"/>
      <c r="GQ91" s="70"/>
      <c r="GR91" s="70"/>
      <c r="GS91" s="70"/>
      <c r="GT91" s="70"/>
      <c r="GU91" s="70"/>
      <c r="GV91" s="70"/>
      <c r="GW91" s="70"/>
      <c r="GX91" s="70"/>
      <c r="GY91" s="70"/>
      <c r="GZ91" s="70"/>
      <c r="HA91" s="70"/>
      <c r="HB91" s="70"/>
      <c r="HC91" s="70"/>
      <c r="HD91" s="70"/>
      <c r="HE91" s="70"/>
      <c r="HF91" s="70"/>
      <c r="HG91" s="70"/>
      <c r="HH91" s="70"/>
      <c r="HI91" s="70"/>
      <c r="HJ91" s="70"/>
      <c r="HK91" s="70"/>
      <c r="HL91" s="70"/>
      <c r="HM91" s="70"/>
      <c r="HN91" s="70"/>
      <c r="HO91" s="70"/>
      <c r="HP91" s="70"/>
      <c r="HQ91" s="70"/>
      <c r="HR91" s="70"/>
      <c r="HS91" s="70"/>
      <c r="HT91" s="70"/>
      <c r="HU91" s="70"/>
      <c r="HV91" s="70"/>
      <c r="HW91" s="70"/>
      <c r="HX91" s="70"/>
      <c r="HY91" s="70"/>
      <c r="HZ91" s="70"/>
      <c r="IA91" s="70"/>
      <c r="IB91" s="70"/>
      <c r="IC91" s="70"/>
      <c r="ID91" s="70"/>
      <c r="IE91" s="70"/>
      <c r="IF91" s="70"/>
      <c r="IG91" s="70"/>
      <c r="IH91" s="70"/>
      <c r="II91" s="70"/>
      <c r="IJ91" s="70"/>
      <c r="IK91" s="70"/>
      <c r="IL91" s="70"/>
      <c r="IM91" s="70"/>
      <c r="IN91" s="70"/>
      <c r="IO91" s="70"/>
      <c r="IP91" s="70"/>
      <c r="IQ91" s="70"/>
      <c r="IR91" s="70"/>
      <c r="IS91" s="70"/>
      <c r="IT91" s="70"/>
      <c r="IU91" s="70"/>
      <c r="IV91" s="70"/>
      <c r="IW91" s="70"/>
      <c r="IX91" s="70"/>
    </row>
    <row r="92" spans="1:258" ht="150" x14ac:dyDescent="0.25">
      <c r="A92" s="60">
        <v>82</v>
      </c>
      <c r="B92" s="61" t="s">
        <v>566</v>
      </c>
      <c r="C92" s="61" t="s">
        <v>56</v>
      </c>
      <c r="D92" s="61"/>
      <c r="E92" s="61"/>
      <c r="F92" s="69" t="s">
        <v>3351</v>
      </c>
      <c r="G92" s="63" t="s">
        <v>102</v>
      </c>
      <c r="H92" s="69" t="s">
        <v>3184</v>
      </c>
      <c r="I92" s="61">
        <v>1</v>
      </c>
      <c r="J92" s="61" t="s">
        <v>3172</v>
      </c>
      <c r="K92" s="65">
        <v>16206000</v>
      </c>
      <c r="L92" s="66"/>
      <c r="M92" s="80">
        <v>42097</v>
      </c>
      <c r="N92" s="61">
        <v>1</v>
      </c>
      <c r="O92" s="61" t="s">
        <v>3172</v>
      </c>
      <c r="P92" s="68">
        <v>16206000</v>
      </c>
      <c r="Q92" s="61"/>
      <c r="R92" s="81" t="s">
        <v>3352</v>
      </c>
      <c r="S92" s="80">
        <v>42097</v>
      </c>
      <c r="T92" s="61"/>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c r="EO92" s="70"/>
      <c r="EP92" s="70"/>
      <c r="EQ92" s="70"/>
      <c r="ER92" s="70"/>
      <c r="ES92" s="70"/>
      <c r="ET92" s="70"/>
      <c r="EU92" s="70"/>
      <c r="EV92" s="70"/>
      <c r="EW92" s="70"/>
      <c r="EX92" s="70"/>
      <c r="EY92" s="70"/>
      <c r="EZ92" s="70"/>
      <c r="FA92" s="70"/>
      <c r="FB92" s="70"/>
      <c r="FC92" s="70"/>
      <c r="FD92" s="70"/>
      <c r="FE92" s="70"/>
      <c r="FF92" s="70"/>
      <c r="FG92" s="70"/>
      <c r="FH92" s="70"/>
      <c r="FI92" s="70"/>
      <c r="FJ92" s="70"/>
      <c r="FK92" s="70"/>
      <c r="FL92" s="70"/>
      <c r="FM92" s="70"/>
      <c r="FN92" s="70"/>
      <c r="FO92" s="70"/>
      <c r="FP92" s="70"/>
      <c r="FQ92" s="70"/>
      <c r="FR92" s="70"/>
      <c r="FS92" s="70"/>
      <c r="FT92" s="70"/>
      <c r="FU92" s="70"/>
      <c r="FV92" s="70"/>
      <c r="FW92" s="70"/>
      <c r="FX92" s="70"/>
      <c r="FY92" s="70"/>
      <c r="FZ92" s="70"/>
      <c r="GA92" s="70"/>
      <c r="GB92" s="70"/>
      <c r="GC92" s="70"/>
      <c r="GD92" s="70"/>
      <c r="GE92" s="70"/>
      <c r="GF92" s="70"/>
      <c r="GG92" s="70"/>
      <c r="GH92" s="70"/>
      <c r="GI92" s="70"/>
      <c r="GJ92" s="70"/>
      <c r="GK92" s="70"/>
      <c r="GL92" s="70"/>
      <c r="GM92" s="70"/>
      <c r="GN92" s="70"/>
      <c r="GO92" s="70"/>
      <c r="GP92" s="70"/>
      <c r="GQ92" s="70"/>
      <c r="GR92" s="70"/>
      <c r="GS92" s="70"/>
      <c r="GT92" s="70"/>
      <c r="GU92" s="70"/>
      <c r="GV92" s="70"/>
      <c r="GW92" s="70"/>
      <c r="GX92" s="70"/>
      <c r="GY92" s="70"/>
      <c r="GZ92" s="70"/>
      <c r="HA92" s="70"/>
      <c r="HB92" s="70"/>
      <c r="HC92" s="70"/>
      <c r="HD92" s="70"/>
      <c r="HE92" s="70"/>
      <c r="HF92" s="70"/>
      <c r="HG92" s="70"/>
      <c r="HH92" s="70"/>
      <c r="HI92" s="70"/>
      <c r="HJ92" s="70"/>
      <c r="HK92" s="70"/>
      <c r="HL92" s="70"/>
      <c r="HM92" s="70"/>
      <c r="HN92" s="70"/>
      <c r="HO92" s="70"/>
      <c r="HP92" s="70"/>
      <c r="HQ92" s="70"/>
      <c r="HR92" s="70"/>
      <c r="HS92" s="70"/>
      <c r="HT92" s="70"/>
      <c r="HU92" s="70"/>
      <c r="HV92" s="70"/>
      <c r="HW92" s="70"/>
      <c r="HX92" s="70"/>
      <c r="HY92" s="70"/>
      <c r="HZ92" s="70"/>
      <c r="IA92" s="70"/>
      <c r="IB92" s="70"/>
      <c r="IC92" s="70"/>
      <c r="ID92" s="70"/>
      <c r="IE92" s="70"/>
      <c r="IF92" s="70"/>
      <c r="IG92" s="70"/>
      <c r="IH92" s="70"/>
      <c r="II92" s="70"/>
      <c r="IJ92" s="70"/>
      <c r="IK92" s="70"/>
      <c r="IL92" s="70"/>
      <c r="IM92" s="70"/>
      <c r="IN92" s="70"/>
      <c r="IO92" s="70"/>
      <c r="IP92" s="70"/>
      <c r="IQ92" s="70"/>
      <c r="IR92" s="70"/>
      <c r="IS92" s="70"/>
      <c r="IT92" s="70"/>
      <c r="IU92" s="70"/>
      <c r="IV92" s="70"/>
      <c r="IW92" s="70"/>
      <c r="IX92" s="70"/>
    </row>
    <row r="93" spans="1:258" ht="120" x14ac:dyDescent="0.25">
      <c r="A93" s="60">
        <v>83</v>
      </c>
      <c r="B93" s="61" t="s">
        <v>570</v>
      </c>
      <c r="C93" s="61" t="s">
        <v>56</v>
      </c>
      <c r="D93" s="61"/>
      <c r="E93" s="61"/>
      <c r="F93" s="71" t="s">
        <v>3353</v>
      </c>
      <c r="G93" s="63" t="s">
        <v>102</v>
      </c>
      <c r="H93" s="69" t="s">
        <v>3184</v>
      </c>
      <c r="I93" s="61">
        <v>1</v>
      </c>
      <c r="J93" s="61" t="s">
        <v>3172</v>
      </c>
      <c r="K93" s="65">
        <v>18000000</v>
      </c>
      <c r="L93" s="66"/>
      <c r="M93" s="80">
        <v>42108</v>
      </c>
      <c r="N93" s="61">
        <v>1</v>
      </c>
      <c r="O93" s="61" t="s">
        <v>3172</v>
      </c>
      <c r="P93" s="68">
        <v>18000000</v>
      </c>
      <c r="Q93" s="61"/>
      <c r="R93" s="69" t="s">
        <v>3354</v>
      </c>
      <c r="S93" s="80">
        <v>42108</v>
      </c>
      <c r="T93" s="61"/>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c r="EO93" s="70"/>
      <c r="EP93" s="70"/>
      <c r="EQ93" s="70"/>
      <c r="ER93" s="70"/>
      <c r="ES93" s="70"/>
      <c r="ET93" s="70"/>
      <c r="EU93" s="70"/>
      <c r="EV93" s="70"/>
      <c r="EW93" s="70"/>
      <c r="EX93" s="70"/>
      <c r="EY93" s="70"/>
      <c r="EZ93" s="70"/>
      <c r="FA93" s="70"/>
      <c r="FB93" s="70"/>
      <c r="FC93" s="70"/>
      <c r="FD93" s="70"/>
      <c r="FE93" s="70"/>
      <c r="FF93" s="70"/>
      <c r="FG93" s="70"/>
      <c r="FH93" s="70"/>
      <c r="FI93" s="70"/>
      <c r="FJ93" s="70"/>
      <c r="FK93" s="70"/>
      <c r="FL93" s="70"/>
      <c r="FM93" s="70"/>
      <c r="FN93" s="70"/>
      <c r="FO93" s="70"/>
      <c r="FP93" s="70"/>
      <c r="FQ93" s="70"/>
      <c r="FR93" s="70"/>
      <c r="FS93" s="70"/>
      <c r="FT93" s="70"/>
      <c r="FU93" s="70"/>
      <c r="FV93" s="70"/>
      <c r="FW93" s="70"/>
      <c r="FX93" s="70"/>
      <c r="FY93" s="70"/>
      <c r="FZ93" s="70"/>
      <c r="GA93" s="70"/>
      <c r="GB93" s="70"/>
      <c r="GC93" s="70"/>
      <c r="GD93" s="70"/>
      <c r="GE93" s="70"/>
      <c r="GF93" s="70"/>
      <c r="GG93" s="70"/>
      <c r="GH93" s="70"/>
      <c r="GI93" s="70"/>
      <c r="GJ93" s="70"/>
      <c r="GK93" s="70"/>
      <c r="GL93" s="70"/>
      <c r="GM93" s="70"/>
      <c r="GN93" s="70"/>
      <c r="GO93" s="70"/>
      <c r="GP93" s="70"/>
      <c r="GQ93" s="70"/>
      <c r="GR93" s="70"/>
      <c r="GS93" s="70"/>
      <c r="GT93" s="70"/>
      <c r="GU93" s="70"/>
      <c r="GV93" s="70"/>
      <c r="GW93" s="70"/>
      <c r="GX93" s="70"/>
      <c r="GY93" s="70"/>
      <c r="GZ93" s="70"/>
      <c r="HA93" s="70"/>
      <c r="HB93" s="70"/>
      <c r="HC93" s="70"/>
      <c r="HD93" s="70"/>
      <c r="HE93" s="70"/>
      <c r="HF93" s="70"/>
      <c r="HG93" s="70"/>
      <c r="HH93" s="70"/>
      <c r="HI93" s="70"/>
      <c r="HJ93" s="70"/>
      <c r="HK93" s="70"/>
      <c r="HL93" s="70"/>
      <c r="HM93" s="70"/>
      <c r="HN93" s="70"/>
      <c r="HO93" s="70"/>
      <c r="HP93" s="70"/>
      <c r="HQ93" s="70"/>
      <c r="HR93" s="70"/>
      <c r="HS93" s="70"/>
      <c r="HT93" s="70"/>
      <c r="HU93" s="70"/>
      <c r="HV93" s="70"/>
      <c r="HW93" s="70"/>
      <c r="HX93" s="70"/>
      <c r="HY93" s="70"/>
      <c r="HZ93" s="70"/>
      <c r="IA93" s="70"/>
      <c r="IB93" s="70"/>
      <c r="IC93" s="70"/>
      <c r="ID93" s="70"/>
      <c r="IE93" s="70"/>
      <c r="IF93" s="70"/>
      <c r="IG93" s="70"/>
      <c r="IH93" s="70"/>
      <c r="II93" s="70"/>
      <c r="IJ93" s="70"/>
      <c r="IK93" s="70"/>
      <c r="IL93" s="70"/>
      <c r="IM93" s="70"/>
      <c r="IN93" s="70"/>
      <c r="IO93" s="70"/>
      <c r="IP93" s="70"/>
      <c r="IQ93" s="70"/>
      <c r="IR93" s="70"/>
      <c r="IS93" s="70"/>
      <c r="IT93" s="70"/>
      <c r="IU93" s="70"/>
      <c r="IV93" s="70"/>
      <c r="IW93" s="70"/>
      <c r="IX93" s="70"/>
    </row>
    <row r="94" spans="1:258" ht="105" x14ac:dyDescent="0.25">
      <c r="A94" s="60">
        <v>84</v>
      </c>
      <c r="B94" s="61" t="s">
        <v>574</v>
      </c>
      <c r="C94" s="61" t="s">
        <v>56</v>
      </c>
      <c r="D94" s="61"/>
      <c r="E94" s="61"/>
      <c r="F94" s="71" t="s">
        <v>3355</v>
      </c>
      <c r="G94" s="63" t="s">
        <v>102</v>
      </c>
      <c r="H94" s="69" t="s">
        <v>3184</v>
      </c>
      <c r="I94" s="61">
        <v>1</v>
      </c>
      <c r="J94" s="61" t="s">
        <v>3172</v>
      </c>
      <c r="K94" s="65">
        <v>15190000</v>
      </c>
      <c r="L94" s="66"/>
      <c r="M94" s="80">
        <v>42108</v>
      </c>
      <c r="N94" s="61">
        <v>1</v>
      </c>
      <c r="O94" s="61" t="s">
        <v>3172</v>
      </c>
      <c r="P94" s="68">
        <v>15190000</v>
      </c>
      <c r="Q94" s="61"/>
      <c r="R94" s="69" t="s">
        <v>3356</v>
      </c>
      <c r="S94" s="80">
        <v>42108</v>
      </c>
      <c r="T94" s="61"/>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c r="EO94" s="70"/>
      <c r="EP94" s="70"/>
      <c r="EQ94" s="70"/>
      <c r="ER94" s="70"/>
      <c r="ES94" s="70"/>
      <c r="ET94" s="70"/>
      <c r="EU94" s="70"/>
      <c r="EV94" s="70"/>
      <c r="EW94" s="70"/>
      <c r="EX94" s="70"/>
      <c r="EY94" s="70"/>
      <c r="EZ94" s="70"/>
      <c r="FA94" s="70"/>
      <c r="FB94" s="70"/>
      <c r="FC94" s="70"/>
      <c r="FD94" s="70"/>
      <c r="FE94" s="70"/>
      <c r="FF94" s="70"/>
      <c r="FG94" s="70"/>
      <c r="FH94" s="70"/>
      <c r="FI94" s="70"/>
      <c r="FJ94" s="70"/>
      <c r="FK94" s="70"/>
      <c r="FL94" s="70"/>
      <c r="FM94" s="70"/>
      <c r="FN94" s="70"/>
      <c r="FO94" s="70"/>
      <c r="FP94" s="70"/>
      <c r="FQ94" s="70"/>
      <c r="FR94" s="70"/>
      <c r="FS94" s="70"/>
      <c r="FT94" s="70"/>
      <c r="FU94" s="70"/>
      <c r="FV94" s="70"/>
      <c r="FW94" s="70"/>
      <c r="FX94" s="70"/>
      <c r="FY94" s="70"/>
      <c r="FZ94" s="70"/>
      <c r="GA94" s="70"/>
      <c r="GB94" s="70"/>
      <c r="GC94" s="70"/>
      <c r="GD94" s="70"/>
      <c r="GE94" s="70"/>
      <c r="GF94" s="70"/>
      <c r="GG94" s="70"/>
      <c r="GH94" s="70"/>
      <c r="GI94" s="70"/>
      <c r="GJ94" s="70"/>
      <c r="GK94" s="70"/>
      <c r="GL94" s="70"/>
      <c r="GM94" s="70"/>
      <c r="GN94" s="70"/>
      <c r="GO94" s="70"/>
      <c r="GP94" s="70"/>
      <c r="GQ94" s="70"/>
      <c r="GR94" s="70"/>
      <c r="GS94" s="70"/>
      <c r="GT94" s="70"/>
      <c r="GU94" s="70"/>
      <c r="GV94" s="70"/>
      <c r="GW94" s="70"/>
      <c r="GX94" s="70"/>
      <c r="GY94" s="70"/>
      <c r="GZ94" s="70"/>
      <c r="HA94" s="70"/>
      <c r="HB94" s="70"/>
      <c r="HC94" s="70"/>
      <c r="HD94" s="70"/>
      <c r="HE94" s="70"/>
      <c r="HF94" s="70"/>
      <c r="HG94" s="70"/>
      <c r="HH94" s="70"/>
      <c r="HI94" s="70"/>
      <c r="HJ94" s="70"/>
      <c r="HK94" s="70"/>
      <c r="HL94" s="70"/>
      <c r="HM94" s="70"/>
      <c r="HN94" s="70"/>
      <c r="HO94" s="70"/>
      <c r="HP94" s="70"/>
      <c r="HQ94" s="70"/>
      <c r="HR94" s="70"/>
      <c r="HS94" s="70"/>
      <c r="HT94" s="70"/>
      <c r="HU94" s="70"/>
      <c r="HV94" s="70"/>
      <c r="HW94" s="70"/>
      <c r="HX94" s="70"/>
      <c r="HY94" s="70"/>
      <c r="HZ94" s="70"/>
      <c r="IA94" s="70"/>
      <c r="IB94" s="70"/>
      <c r="IC94" s="70"/>
      <c r="ID94" s="70"/>
      <c r="IE94" s="70"/>
      <c r="IF94" s="70"/>
      <c r="IG94" s="70"/>
      <c r="IH94" s="70"/>
      <c r="II94" s="70"/>
      <c r="IJ94" s="70"/>
      <c r="IK94" s="70"/>
      <c r="IL94" s="70"/>
      <c r="IM94" s="70"/>
      <c r="IN94" s="70"/>
      <c r="IO94" s="70"/>
      <c r="IP94" s="70"/>
      <c r="IQ94" s="70"/>
      <c r="IR94" s="70"/>
      <c r="IS94" s="70"/>
      <c r="IT94" s="70"/>
      <c r="IU94" s="70"/>
      <c r="IV94" s="70"/>
      <c r="IW94" s="70"/>
      <c r="IX94" s="70"/>
    </row>
    <row r="95" spans="1:258" ht="90" x14ac:dyDescent="0.25">
      <c r="A95" s="60">
        <v>85</v>
      </c>
      <c r="B95" s="61" t="s">
        <v>578</v>
      </c>
      <c r="C95" s="61" t="s">
        <v>56</v>
      </c>
      <c r="D95" s="61"/>
      <c r="E95" s="61"/>
      <c r="F95" s="71" t="s">
        <v>3357</v>
      </c>
      <c r="G95" s="63" t="s">
        <v>102</v>
      </c>
      <c r="H95" s="69" t="s">
        <v>3184</v>
      </c>
      <c r="I95" s="61">
        <v>1</v>
      </c>
      <c r="J95" s="61" t="s">
        <v>3172</v>
      </c>
      <c r="K95" s="65">
        <v>18000000</v>
      </c>
      <c r="L95" s="66"/>
      <c r="M95" s="80">
        <v>42108</v>
      </c>
      <c r="N95" s="61">
        <v>1</v>
      </c>
      <c r="O95" s="61" t="s">
        <v>3172</v>
      </c>
      <c r="P95" s="68">
        <v>18000000</v>
      </c>
      <c r="Q95" s="61"/>
      <c r="R95" s="69" t="s">
        <v>3358</v>
      </c>
      <c r="S95" s="80">
        <v>42108</v>
      </c>
      <c r="T95" s="61"/>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c r="BW95" s="70"/>
      <c r="BX95" s="70"/>
      <c r="BY95" s="70"/>
      <c r="BZ95" s="70"/>
      <c r="CA95" s="70"/>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c r="EO95" s="70"/>
      <c r="EP95" s="70"/>
      <c r="EQ95" s="70"/>
      <c r="ER95" s="70"/>
      <c r="ES95" s="70"/>
      <c r="ET95" s="70"/>
      <c r="EU95" s="70"/>
      <c r="EV95" s="70"/>
      <c r="EW95" s="70"/>
      <c r="EX95" s="70"/>
      <c r="EY95" s="70"/>
      <c r="EZ95" s="70"/>
      <c r="FA95" s="70"/>
      <c r="FB95" s="70"/>
      <c r="FC95" s="70"/>
      <c r="FD95" s="70"/>
      <c r="FE95" s="70"/>
      <c r="FF95" s="70"/>
      <c r="FG95" s="70"/>
      <c r="FH95" s="70"/>
      <c r="FI95" s="70"/>
      <c r="FJ95" s="70"/>
      <c r="FK95" s="70"/>
      <c r="FL95" s="70"/>
      <c r="FM95" s="70"/>
      <c r="FN95" s="70"/>
      <c r="FO95" s="70"/>
      <c r="FP95" s="70"/>
      <c r="FQ95" s="70"/>
      <c r="FR95" s="70"/>
      <c r="FS95" s="70"/>
      <c r="FT95" s="70"/>
      <c r="FU95" s="70"/>
      <c r="FV95" s="70"/>
      <c r="FW95" s="70"/>
      <c r="FX95" s="70"/>
      <c r="FY95" s="70"/>
      <c r="FZ95" s="70"/>
      <c r="GA95" s="70"/>
      <c r="GB95" s="70"/>
      <c r="GC95" s="70"/>
      <c r="GD95" s="70"/>
      <c r="GE95" s="70"/>
      <c r="GF95" s="70"/>
      <c r="GG95" s="70"/>
      <c r="GH95" s="70"/>
      <c r="GI95" s="70"/>
      <c r="GJ95" s="70"/>
      <c r="GK95" s="70"/>
      <c r="GL95" s="70"/>
      <c r="GM95" s="70"/>
      <c r="GN95" s="70"/>
      <c r="GO95" s="70"/>
      <c r="GP95" s="70"/>
      <c r="GQ95" s="70"/>
      <c r="GR95" s="70"/>
      <c r="GS95" s="70"/>
      <c r="GT95" s="70"/>
      <c r="GU95" s="70"/>
      <c r="GV95" s="70"/>
      <c r="GW95" s="70"/>
      <c r="GX95" s="70"/>
      <c r="GY95" s="70"/>
      <c r="GZ95" s="70"/>
      <c r="HA95" s="70"/>
      <c r="HB95" s="70"/>
      <c r="HC95" s="70"/>
      <c r="HD95" s="70"/>
      <c r="HE95" s="70"/>
      <c r="HF95" s="70"/>
      <c r="HG95" s="70"/>
      <c r="HH95" s="70"/>
      <c r="HI95" s="70"/>
      <c r="HJ95" s="70"/>
      <c r="HK95" s="70"/>
      <c r="HL95" s="70"/>
      <c r="HM95" s="70"/>
      <c r="HN95" s="70"/>
      <c r="HO95" s="70"/>
      <c r="HP95" s="70"/>
      <c r="HQ95" s="70"/>
      <c r="HR95" s="70"/>
      <c r="HS95" s="70"/>
      <c r="HT95" s="70"/>
      <c r="HU95" s="70"/>
      <c r="HV95" s="70"/>
      <c r="HW95" s="70"/>
      <c r="HX95" s="70"/>
      <c r="HY95" s="70"/>
      <c r="HZ95" s="70"/>
      <c r="IA95" s="70"/>
      <c r="IB95" s="70"/>
      <c r="IC95" s="70"/>
      <c r="ID95" s="70"/>
      <c r="IE95" s="70"/>
      <c r="IF95" s="70"/>
      <c r="IG95" s="70"/>
      <c r="IH95" s="70"/>
      <c r="II95" s="70"/>
      <c r="IJ95" s="70"/>
      <c r="IK95" s="70"/>
      <c r="IL95" s="70"/>
      <c r="IM95" s="70"/>
      <c r="IN95" s="70"/>
      <c r="IO95" s="70"/>
      <c r="IP95" s="70"/>
      <c r="IQ95" s="70"/>
      <c r="IR95" s="70"/>
      <c r="IS95" s="70"/>
      <c r="IT95" s="70"/>
      <c r="IU95" s="70"/>
      <c r="IV95" s="70"/>
      <c r="IW95" s="70"/>
      <c r="IX95" s="70"/>
    </row>
    <row r="96" spans="1:258" ht="90" x14ac:dyDescent="0.25">
      <c r="A96" s="60">
        <v>86</v>
      </c>
      <c r="B96" s="61" t="s">
        <v>582</v>
      </c>
      <c r="C96" s="61" t="s">
        <v>56</v>
      </c>
      <c r="D96" s="61"/>
      <c r="E96" s="61"/>
      <c r="F96" s="71" t="s">
        <v>3359</v>
      </c>
      <c r="G96" s="63" t="s">
        <v>102</v>
      </c>
      <c r="H96" s="69" t="s">
        <v>3184</v>
      </c>
      <c r="I96" s="61">
        <v>1</v>
      </c>
      <c r="J96" s="61" t="s">
        <v>3172</v>
      </c>
      <c r="K96" s="65">
        <v>15550000</v>
      </c>
      <c r="L96" s="66"/>
      <c r="M96" s="80">
        <v>42108</v>
      </c>
      <c r="N96" s="61">
        <v>1</v>
      </c>
      <c r="O96" s="61" t="s">
        <v>3172</v>
      </c>
      <c r="P96" s="68">
        <v>15550000</v>
      </c>
      <c r="Q96" s="61"/>
      <c r="R96" s="69" t="s">
        <v>3360</v>
      </c>
      <c r="S96" s="80">
        <v>42108</v>
      </c>
      <c r="T96" s="61"/>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c r="DC96" s="70"/>
      <c r="DD96" s="70"/>
      <c r="DE96" s="70"/>
      <c r="DF96" s="70"/>
      <c r="DG96" s="70"/>
      <c r="DH96" s="70"/>
      <c r="DI96" s="70"/>
      <c r="DJ96" s="70"/>
      <c r="DK96" s="70"/>
      <c r="DL96" s="70"/>
      <c r="DM96" s="70"/>
      <c r="DN96" s="70"/>
      <c r="DO96" s="70"/>
      <c r="DP96" s="70"/>
      <c r="DQ96" s="70"/>
      <c r="DR96" s="70"/>
      <c r="DS96" s="70"/>
      <c r="DT96" s="70"/>
      <c r="DU96" s="70"/>
      <c r="DV96" s="70"/>
      <c r="DW96" s="70"/>
      <c r="DX96" s="70"/>
      <c r="DY96" s="70"/>
      <c r="DZ96" s="70"/>
      <c r="EA96" s="70"/>
      <c r="EB96" s="70"/>
      <c r="EC96" s="70"/>
      <c r="ED96" s="70"/>
      <c r="EE96" s="70"/>
      <c r="EF96" s="70"/>
      <c r="EG96" s="70"/>
      <c r="EH96" s="70"/>
      <c r="EI96" s="70"/>
      <c r="EJ96" s="70"/>
      <c r="EK96" s="70"/>
      <c r="EL96" s="70"/>
      <c r="EM96" s="70"/>
      <c r="EN96" s="70"/>
      <c r="EO96" s="70"/>
      <c r="EP96" s="70"/>
      <c r="EQ96" s="70"/>
      <c r="ER96" s="70"/>
      <c r="ES96" s="70"/>
      <c r="ET96" s="70"/>
      <c r="EU96" s="70"/>
      <c r="EV96" s="70"/>
      <c r="EW96" s="70"/>
      <c r="EX96" s="70"/>
      <c r="EY96" s="70"/>
      <c r="EZ96" s="70"/>
      <c r="FA96" s="70"/>
      <c r="FB96" s="70"/>
      <c r="FC96" s="70"/>
      <c r="FD96" s="70"/>
      <c r="FE96" s="70"/>
      <c r="FF96" s="70"/>
      <c r="FG96" s="70"/>
      <c r="FH96" s="70"/>
      <c r="FI96" s="70"/>
      <c r="FJ96" s="70"/>
      <c r="FK96" s="70"/>
      <c r="FL96" s="70"/>
      <c r="FM96" s="70"/>
      <c r="FN96" s="70"/>
      <c r="FO96" s="70"/>
      <c r="FP96" s="70"/>
      <c r="FQ96" s="70"/>
      <c r="FR96" s="70"/>
      <c r="FS96" s="70"/>
      <c r="FT96" s="70"/>
      <c r="FU96" s="70"/>
      <c r="FV96" s="70"/>
      <c r="FW96" s="70"/>
      <c r="FX96" s="70"/>
      <c r="FY96" s="70"/>
      <c r="FZ96" s="70"/>
      <c r="GA96" s="70"/>
      <c r="GB96" s="70"/>
      <c r="GC96" s="70"/>
      <c r="GD96" s="70"/>
      <c r="GE96" s="70"/>
      <c r="GF96" s="70"/>
      <c r="GG96" s="70"/>
      <c r="GH96" s="70"/>
      <c r="GI96" s="70"/>
      <c r="GJ96" s="70"/>
      <c r="GK96" s="70"/>
      <c r="GL96" s="70"/>
      <c r="GM96" s="70"/>
      <c r="GN96" s="70"/>
      <c r="GO96" s="70"/>
      <c r="GP96" s="70"/>
      <c r="GQ96" s="70"/>
      <c r="GR96" s="70"/>
      <c r="GS96" s="70"/>
      <c r="GT96" s="70"/>
      <c r="GU96" s="70"/>
      <c r="GV96" s="70"/>
      <c r="GW96" s="70"/>
      <c r="GX96" s="70"/>
      <c r="GY96" s="70"/>
      <c r="GZ96" s="70"/>
      <c r="HA96" s="70"/>
      <c r="HB96" s="70"/>
      <c r="HC96" s="70"/>
      <c r="HD96" s="70"/>
      <c r="HE96" s="70"/>
      <c r="HF96" s="70"/>
      <c r="HG96" s="70"/>
      <c r="HH96" s="70"/>
      <c r="HI96" s="70"/>
      <c r="HJ96" s="70"/>
      <c r="HK96" s="70"/>
      <c r="HL96" s="70"/>
      <c r="HM96" s="70"/>
      <c r="HN96" s="70"/>
      <c r="HO96" s="70"/>
      <c r="HP96" s="70"/>
      <c r="HQ96" s="70"/>
      <c r="HR96" s="70"/>
      <c r="HS96" s="70"/>
      <c r="HT96" s="70"/>
      <c r="HU96" s="70"/>
      <c r="HV96" s="70"/>
      <c r="HW96" s="70"/>
      <c r="HX96" s="70"/>
      <c r="HY96" s="70"/>
      <c r="HZ96" s="70"/>
      <c r="IA96" s="70"/>
      <c r="IB96" s="70"/>
      <c r="IC96" s="70"/>
      <c r="ID96" s="70"/>
      <c r="IE96" s="70"/>
      <c r="IF96" s="70"/>
      <c r="IG96" s="70"/>
      <c r="IH96" s="70"/>
      <c r="II96" s="70"/>
      <c r="IJ96" s="70"/>
      <c r="IK96" s="70"/>
      <c r="IL96" s="70"/>
      <c r="IM96" s="70"/>
      <c r="IN96" s="70"/>
      <c r="IO96" s="70"/>
      <c r="IP96" s="70"/>
      <c r="IQ96" s="70"/>
      <c r="IR96" s="70"/>
      <c r="IS96" s="70"/>
      <c r="IT96" s="70"/>
      <c r="IU96" s="70"/>
      <c r="IV96" s="70"/>
      <c r="IW96" s="70"/>
      <c r="IX96" s="70"/>
    </row>
    <row r="97" spans="1:258" ht="75" x14ac:dyDescent="0.25">
      <c r="A97" s="60">
        <v>87</v>
      </c>
      <c r="B97" s="61" t="s">
        <v>586</v>
      </c>
      <c r="C97" s="61" t="s">
        <v>56</v>
      </c>
      <c r="D97" s="61"/>
      <c r="E97" s="61"/>
      <c r="F97" s="71" t="s">
        <v>3361</v>
      </c>
      <c r="G97" s="76" t="s">
        <v>101</v>
      </c>
      <c r="H97" s="69" t="s">
        <v>3229</v>
      </c>
      <c r="I97" s="61">
        <v>1</v>
      </c>
      <c r="J97" s="61" t="s">
        <v>3172</v>
      </c>
      <c r="K97" s="65">
        <v>40257000</v>
      </c>
      <c r="L97" s="66"/>
      <c r="M97" s="80">
        <v>42109</v>
      </c>
      <c r="N97" s="61">
        <v>1</v>
      </c>
      <c r="O97" s="61" t="s">
        <v>3172</v>
      </c>
      <c r="P97" s="68">
        <v>40257000</v>
      </c>
      <c r="Q97" s="61"/>
      <c r="R97" s="69" t="s">
        <v>3229</v>
      </c>
      <c r="S97" s="80">
        <v>42109</v>
      </c>
      <c r="T97" s="61"/>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c r="EO97" s="70"/>
      <c r="EP97" s="70"/>
      <c r="EQ97" s="70"/>
      <c r="ER97" s="70"/>
      <c r="ES97" s="70"/>
      <c r="ET97" s="70"/>
      <c r="EU97" s="70"/>
      <c r="EV97" s="70"/>
      <c r="EW97" s="70"/>
      <c r="EX97" s="70"/>
      <c r="EY97" s="70"/>
      <c r="EZ97" s="70"/>
      <c r="FA97" s="70"/>
      <c r="FB97" s="70"/>
      <c r="FC97" s="70"/>
      <c r="FD97" s="70"/>
      <c r="FE97" s="70"/>
      <c r="FF97" s="70"/>
      <c r="FG97" s="70"/>
      <c r="FH97" s="70"/>
      <c r="FI97" s="70"/>
      <c r="FJ97" s="70"/>
      <c r="FK97" s="70"/>
      <c r="FL97" s="70"/>
      <c r="FM97" s="70"/>
      <c r="FN97" s="70"/>
      <c r="FO97" s="70"/>
      <c r="FP97" s="70"/>
      <c r="FQ97" s="70"/>
      <c r="FR97" s="70"/>
      <c r="FS97" s="70"/>
      <c r="FT97" s="70"/>
      <c r="FU97" s="70"/>
      <c r="FV97" s="70"/>
      <c r="FW97" s="70"/>
      <c r="FX97" s="70"/>
      <c r="FY97" s="70"/>
      <c r="FZ97" s="70"/>
      <c r="GA97" s="70"/>
      <c r="GB97" s="70"/>
      <c r="GC97" s="70"/>
      <c r="GD97" s="70"/>
      <c r="GE97" s="70"/>
      <c r="GF97" s="70"/>
      <c r="GG97" s="70"/>
      <c r="GH97" s="70"/>
      <c r="GI97" s="70"/>
      <c r="GJ97" s="70"/>
      <c r="GK97" s="70"/>
      <c r="GL97" s="70"/>
      <c r="GM97" s="70"/>
      <c r="GN97" s="70"/>
      <c r="GO97" s="70"/>
      <c r="GP97" s="70"/>
      <c r="GQ97" s="70"/>
      <c r="GR97" s="70"/>
      <c r="GS97" s="70"/>
      <c r="GT97" s="70"/>
      <c r="GU97" s="70"/>
      <c r="GV97" s="70"/>
      <c r="GW97" s="70"/>
      <c r="GX97" s="70"/>
      <c r="GY97" s="70"/>
      <c r="GZ97" s="70"/>
      <c r="HA97" s="70"/>
      <c r="HB97" s="70"/>
      <c r="HC97" s="70"/>
      <c r="HD97" s="70"/>
      <c r="HE97" s="70"/>
      <c r="HF97" s="70"/>
      <c r="HG97" s="70"/>
      <c r="HH97" s="70"/>
      <c r="HI97" s="70"/>
      <c r="HJ97" s="70"/>
      <c r="HK97" s="70"/>
      <c r="HL97" s="70"/>
      <c r="HM97" s="70"/>
      <c r="HN97" s="70"/>
      <c r="HO97" s="70"/>
      <c r="HP97" s="70"/>
      <c r="HQ97" s="70"/>
      <c r="HR97" s="70"/>
      <c r="HS97" s="70"/>
      <c r="HT97" s="70"/>
      <c r="HU97" s="70"/>
      <c r="HV97" s="70"/>
      <c r="HW97" s="70"/>
      <c r="HX97" s="70"/>
      <c r="HY97" s="70"/>
      <c r="HZ97" s="70"/>
      <c r="IA97" s="70"/>
      <c r="IB97" s="70"/>
      <c r="IC97" s="70"/>
      <c r="ID97" s="70"/>
      <c r="IE97" s="70"/>
      <c r="IF97" s="70"/>
      <c r="IG97" s="70"/>
      <c r="IH97" s="70"/>
      <c r="II97" s="70"/>
      <c r="IJ97" s="70"/>
      <c r="IK97" s="70"/>
      <c r="IL97" s="70"/>
      <c r="IM97" s="70"/>
      <c r="IN97" s="70"/>
      <c r="IO97" s="70"/>
      <c r="IP97" s="70"/>
      <c r="IQ97" s="70"/>
      <c r="IR97" s="70"/>
      <c r="IS97" s="70"/>
      <c r="IT97" s="70"/>
      <c r="IU97" s="70"/>
      <c r="IV97" s="70"/>
      <c r="IW97" s="70"/>
      <c r="IX97" s="70"/>
    </row>
    <row r="98" spans="1:258" ht="135" x14ac:dyDescent="0.25">
      <c r="A98" s="60">
        <v>88</v>
      </c>
      <c r="B98" s="61" t="s">
        <v>589</v>
      </c>
      <c r="C98" s="61" t="s">
        <v>56</v>
      </c>
      <c r="D98" s="61"/>
      <c r="E98" s="61"/>
      <c r="F98" s="71" t="s">
        <v>3362</v>
      </c>
      <c r="G98" s="63" t="s">
        <v>102</v>
      </c>
      <c r="H98" s="69" t="s">
        <v>3363</v>
      </c>
      <c r="I98" s="61">
        <v>1</v>
      </c>
      <c r="J98" s="61" t="s">
        <v>3172</v>
      </c>
      <c r="K98" s="65">
        <v>17334023</v>
      </c>
      <c r="L98" s="66"/>
      <c r="M98" s="80">
        <v>42109</v>
      </c>
      <c r="N98" s="61">
        <v>1</v>
      </c>
      <c r="O98" s="61" t="s">
        <v>3172</v>
      </c>
      <c r="P98" s="68">
        <v>17334023</v>
      </c>
      <c r="Q98" s="61"/>
      <c r="R98" s="69" t="s">
        <v>3364</v>
      </c>
      <c r="S98" s="80">
        <v>42109</v>
      </c>
      <c r="T98" s="61"/>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c r="EO98" s="70"/>
      <c r="EP98" s="70"/>
      <c r="EQ98" s="70"/>
      <c r="ER98" s="70"/>
      <c r="ES98" s="70"/>
      <c r="ET98" s="70"/>
      <c r="EU98" s="70"/>
      <c r="EV98" s="70"/>
      <c r="EW98" s="70"/>
      <c r="EX98" s="70"/>
      <c r="EY98" s="70"/>
      <c r="EZ98" s="70"/>
      <c r="FA98" s="70"/>
      <c r="FB98" s="70"/>
      <c r="FC98" s="70"/>
      <c r="FD98" s="70"/>
      <c r="FE98" s="70"/>
      <c r="FF98" s="70"/>
      <c r="FG98" s="70"/>
      <c r="FH98" s="70"/>
      <c r="FI98" s="70"/>
      <c r="FJ98" s="70"/>
      <c r="FK98" s="70"/>
      <c r="FL98" s="70"/>
      <c r="FM98" s="70"/>
      <c r="FN98" s="70"/>
      <c r="FO98" s="70"/>
      <c r="FP98" s="70"/>
      <c r="FQ98" s="70"/>
      <c r="FR98" s="70"/>
      <c r="FS98" s="70"/>
      <c r="FT98" s="70"/>
      <c r="FU98" s="70"/>
      <c r="FV98" s="70"/>
      <c r="FW98" s="70"/>
      <c r="FX98" s="70"/>
      <c r="FY98" s="70"/>
      <c r="FZ98" s="70"/>
      <c r="GA98" s="70"/>
      <c r="GB98" s="70"/>
      <c r="GC98" s="70"/>
      <c r="GD98" s="70"/>
      <c r="GE98" s="70"/>
      <c r="GF98" s="70"/>
      <c r="GG98" s="70"/>
      <c r="GH98" s="70"/>
      <c r="GI98" s="70"/>
      <c r="GJ98" s="70"/>
      <c r="GK98" s="70"/>
      <c r="GL98" s="70"/>
      <c r="GM98" s="70"/>
      <c r="GN98" s="70"/>
      <c r="GO98" s="70"/>
      <c r="GP98" s="70"/>
      <c r="GQ98" s="70"/>
      <c r="GR98" s="70"/>
      <c r="GS98" s="70"/>
      <c r="GT98" s="70"/>
      <c r="GU98" s="70"/>
      <c r="GV98" s="70"/>
      <c r="GW98" s="70"/>
      <c r="GX98" s="70"/>
      <c r="GY98" s="70"/>
      <c r="GZ98" s="70"/>
      <c r="HA98" s="70"/>
      <c r="HB98" s="70"/>
      <c r="HC98" s="70"/>
      <c r="HD98" s="70"/>
      <c r="HE98" s="70"/>
      <c r="HF98" s="70"/>
      <c r="HG98" s="70"/>
      <c r="HH98" s="70"/>
      <c r="HI98" s="70"/>
      <c r="HJ98" s="70"/>
      <c r="HK98" s="70"/>
      <c r="HL98" s="70"/>
      <c r="HM98" s="70"/>
      <c r="HN98" s="70"/>
      <c r="HO98" s="70"/>
      <c r="HP98" s="70"/>
      <c r="HQ98" s="70"/>
      <c r="HR98" s="70"/>
      <c r="HS98" s="70"/>
      <c r="HT98" s="70"/>
      <c r="HU98" s="70"/>
      <c r="HV98" s="70"/>
      <c r="HW98" s="70"/>
      <c r="HX98" s="70"/>
      <c r="HY98" s="70"/>
      <c r="HZ98" s="70"/>
      <c r="IA98" s="70"/>
      <c r="IB98" s="70"/>
      <c r="IC98" s="70"/>
      <c r="ID98" s="70"/>
      <c r="IE98" s="70"/>
      <c r="IF98" s="70"/>
      <c r="IG98" s="70"/>
      <c r="IH98" s="70"/>
      <c r="II98" s="70"/>
      <c r="IJ98" s="70"/>
      <c r="IK98" s="70"/>
      <c r="IL98" s="70"/>
      <c r="IM98" s="70"/>
      <c r="IN98" s="70"/>
      <c r="IO98" s="70"/>
      <c r="IP98" s="70"/>
      <c r="IQ98" s="70"/>
      <c r="IR98" s="70"/>
      <c r="IS98" s="70"/>
      <c r="IT98" s="70"/>
      <c r="IU98" s="70"/>
      <c r="IV98" s="70"/>
      <c r="IW98" s="70"/>
      <c r="IX98" s="70"/>
    </row>
    <row r="99" spans="1:258" ht="135" x14ac:dyDescent="0.25">
      <c r="A99" s="60">
        <v>89</v>
      </c>
      <c r="B99" s="61" t="s">
        <v>593</v>
      </c>
      <c r="C99" s="61" t="s">
        <v>56</v>
      </c>
      <c r="D99" s="61"/>
      <c r="E99" s="61"/>
      <c r="F99" s="71" t="s">
        <v>3362</v>
      </c>
      <c r="G99" s="63" t="s">
        <v>102</v>
      </c>
      <c r="H99" s="69" t="s">
        <v>3365</v>
      </c>
      <c r="I99" s="61">
        <v>1</v>
      </c>
      <c r="J99" s="61" t="s">
        <v>3172</v>
      </c>
      <c r="K99" s="65">
        <v>17334023</v>
      </c>
      <c r="L99" s="66"/>
      <c r="M99" s="67">
        <v>42109</v>
      </c>
      <c r="N99" s="61">
        <v>1</v>
      </c>
      <c r="O99" s="61" t="s">
        <v>3172</v>
      </c>
      <c r="P99" s="68">
        <v>17334023</v>
      </c>
      <c r="Q99" s="61"/>
      <c r="R99" s="69" t="s">
        <v>3366</v>
      </c>
      <c r="S99" s="67">
        <v>42109</v>
      </c>
      <c r="T99" s="61"/>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c r="EO99" s="70"/>
      <c r="EP99" s="70"/>
      <c r="EQ99" s="70"/>
      <c r="ER99" s="70"/>
      <c r="ES99" s="70"/>
      <c r="ET99" s="70"/>
      <c r="EU99" s="70"/>
      <c r="EV99" s="70"/>
      <c r="EW99" s="70"/>
      <c r="EX99" s="70"/>
      <c r="EY99" s="70"/>
      <c r="EZ99" s="70"/>
      <c r="FA99" s="70"/>
      <c r="FB99" s="70"/>
      <c r="FC99" s="70"/>
      <c r="FD99" s="70"/>
      <c r="FE99" s="70"/>
      <c r="FF99" s="70"/>
      <c r="FG99" s="70"/>
      <c r="FH99" s="70"/>
      <c r="FI99" s="70"/>
      <c r="FJ99" s="70"/>
      <c r="FK99" s="70"/>
      <c r="FL99" s="70"/>
      <c r="FM99" s="70"/>
      <c r="FN99" s="70"/>
      <c r="FO99" s="70"/>
      <c r="FP99" s="70"/>
      <c r="FQ99" s="70"/>
      <c r="FR99" s="70"/>
      <c r="FS99" s="70"/>
      <c r="FT99" s="70"/>
      <c r="FU99" s="70"/>
      <c r="FV99" s="70"/>
      <c r="FW99" s="70"/>
      <c r="FX99" s="70"/>
      <c r="FY99" s="70"/>
      <c r="FZ99" s="70"/>
      <c r="GA99" s="70"/>
      <c r="GB99" s="70"/>
      <c r="GC99" s="70"/>
      <c r="GD99" s="70"/>
      <c r="GE99" s="70"/>
      <c r="GF99" s="70"/>
      <c r="GG99" s="70"/>
      <c r="GH99" s="70"/>
      <c r="GI99" s="70"/>
      <c r="GJ99" s="70"/>
      <c r="GK99" s="70"/>
      <c r="GL99" s="70"/>
      <c r="GM99" s="70"/>
      <c r="GN99" s="70"/>
      <c r="GO99" s="70"/>
      <c r="GP99" s="70"/>
      <c r="GQ99" s="70"/>
      <c r="GR99" s="70"/>
      <c r="GS99" s="70"/>
      <c r="GT99" s="70"/>
      <c r="GU99" s="70"/>
      <c r="GV99" s="70"/>
      <c r="GW99" s="70"/>
      <c r="GX99" s="70"/>
      <c r="GY99" s="70"/>
      <c r="GZ99" s="70"/>
      <c r="HA99" s="70"/>
      <c r="HB99" s="70"/>
      <c r="HC99" s="70"/>
      <c r="HD99" s="70"/>
      <c r="HE99" s="70"/>
      <c r="HF99" s="70"/>
      <c r="HG99" s="70"/>
      <c r="HH99" s="70"/>
      <c r="HI99" s="70"/>
      <c r="HJ99" s="70"/>
      <c r="HK99" s="70"/>
      <c r="HL99" s="70"/>
      <c r="HM99" s="70"/>
      <c r="HN99" s="70"/>
      <c r="HO99" s="70"/>
      <c r="HP99" s="70"/>
      <c r="HQ99" s="70"/>
      <c r="HR99" s="70"/>
      <c r="HS99" s="70"/>
      <c r="HT99" s="70"/>
      <c r="HU99" s="70"/>
      <c r="HV99" s="70"/>
      <c r="HW99" s="70"/>
      <c r="HX99" s="70"/>
      <c r="HY99" s="70"/>
      <c r="HZ99" s="70"/>
      <c r="IA99" s="70"/>
      <c r="IB99" s="70"/>
      <c r="IC99" s="70"/>
      <c r="ID99" s="70"/>
      <c r="IE99" s="70"/>
      <c r="IF99" s="70"/>
      <c r="IG99" s="70"/>
      <c r="IH99" s="70"/>
      <c r="II99" s="70"/>
      <c r="IJ99" s="70"/>
      <c r="IK99" s="70"/>
      <c r="IL99" s="70"/>
      <c r="IM99" s="70"/>
      <c r="IN99" s="70"/>
      <c r="IO99" s="70"/>
      <c r="IP99" s="70"/>
      <c r="IQ99" s="70"/>
      <c r="IR99" s="70"/>
      <c r="IS99" s="70"/>
      <c r="IT99" s="70"/>
      <c r="IU99" s="70"/>
      <c r="IV99" s="70"/>
      <c r="IW99" s="70"/>
      <c r="IX99" s="70"/>
    </row>
    <row r="100" spans="1:258" ht="135" x14ac:dyDescent="0.25">
      <c r="A100" s="60">
        <v>90</v>
      </c>
      <c r="B100" s="61" t="s">
        <v>597</v>
      </c>
      <c r="C100" s="61" t="s">
        <v>56</v>
      </c>
      <c r="D100" s="61"/>
      <c r="E100" s="61"/>
      <c r="F100" s="69" t="s">
        <v>3309</v>
      </c>
      <c r="G100" s="63" t="s">
        <v>96</v>
      </c>
      <c r="H100" s="69">
        <v>0</v>
      </c>
      <c r="I100" s="61">
        <v>1</v>
      </c>
      <c r="J100" s="61" t="s">
        <v>3172</v>
      </c>
      <c r="K100" s="65">
        <v>59472769</v>
      </c>
      <c r="L100" s="66"/>
      <c r="M100" s="67">
        <v>42114</v>
      </c>
      <c r="N100" s="61">
        <v>1</v>
      </c>
      <c r="O100" s="61" t="s">
        <v>3172</v>
      </c>
      <c r="P100" s="68">
        <v>59472769</v>
      </c>
      <c r="Q100" s="61"/>
      <c r="R100" s="69" t="s">
        <v>3367</v>
      </c>
      <c r="S100" s="67">
        <v>42114</v>
      </c>
      <c r="T100" s="61"/>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c r="EO100" s="70"/>
      <c r="EP100" s="70"/>
      <c r="EQ100" s="70"/>
      <c r="ER100" s="70"/>
      <c r="ES100" s="70"/>
      <c r="ET100" s="70"/>
      <c r="EU100" s="70"/>
      <c r="EV100" s="70"/>
      <c r="EW100" s="70"/>
      <c r="EX100" s="70"/>
      <c r="EY100" s="70"/>
      <c r="EZ100" s="70"/>
      <c r="FA100" s="70"/>
      <c r="FB100" s="70"/>
      <c r="FC100" s="70"/>
      <c r="FD100" s="70"/>
      <c r="FE100" s="70"/>
      <c r="FF100" s="70"/>
      <c r="FG100" s="70"/>
      <c r="FH100" s="70"/>
      <c r="FI100" s="70"/>
      <c r="FJ100" s="70"/>
      <c r="FK100" s="70"/>
      <c r="FL100" s="70"/>
      <c r="FM100" s="70"/>
      <c r="FN100" s="70"/>
      <c r="FO100" s="70"/>
      <c r="FP100" s="70"/>
      <c r="FQ100" s="70"/>
      <c r="FR100" s="70"/>
      <c r="FS100" s="70"/>
      <c r="FT100" s="70"/>
      <c r="FU100" s="70"/>
      <c r="FV100" s="70"/>
      <c r="FW100" s="70"/>
      <c r="FX100" s="70"/>
      <c r="FY100" s="70"/>
      <c r="FZ100" s="70"/>
      <c r="GA100" s="70"/>
      <c r="GB100" s="70"/>
      <c r="GC100" s="70"/>
      <c r="GD100" s="70"/>
      <c r="GE100" s="70"/>
      <c r="GF100" s="70"/>
      <c r="GG100" s="70"/>
      <c r="GH100" s="70"/>
      <c r="GI100" s="70"/>
      <c r="GJ100" s="70"/>
      <c r="GK100" s="70"/>
      <c r="GL100" s="70"/>
      <c r="GM100" s="70"/>
      <c r="GN100" s="70"/>
      <c r="GO100" s="70"/>
      <c r="GP100" s="70"/>
      <c r="GQ100" s="70"/>
      <c r="GR100" s="70"/>
      <c r="GS100" s="70"/>
      <c r="GT100" s="70"/>
      <c r="GU100" s="70"/>
      <c r="GV100" s="70"/>
      <c r="GW100" s="70"/>
      <c r="GX100" s="70"/>
      <c r="GY100" s="70"/>
      <c r="GZ100" s="70"/>
      <c r="HA100" s="70"/>
      <c r="HB100" s="70"/>
      <c r="HC100" s="70"/>
      <c r="HD100" s="70"/>
      <c r="HE100" s="70"/>
      <c r="HF100" s="70"/>
      <c r="HG100" s="70"/>
      <c r="HH100" s="70"/>
      <c r="HI100" s="70"/>
      <c r="HJ100" s="70"/>
      <c r="HK100" s="70"/>
      <c r="HL100" s="70"/>
      <c r="HM100" s="70"/>
      <c r="HN100" s="70"/>
      <c r="HO100" s="70"/>
      <c r="HP100" s="70"/>
      <c r="HQ100" s="70"/>
      <c r="HR100" s="70"/>
      <c r="HS100" s="70"/>
      <c r="HT100" s="70"/>
      <c r="HU100" s="70"/>
      <c r="HV100" s="70"/>
      <c r="HW100" s="70"/>
      <c r="HX100" s="70"/>
      <c r="HY100" s="70"/>
      <c r="HZ100" s="70"/>
      <c r="IA100" s="70"/>
      <c r="IB100" s="70"/>
      <c r="IC100" s="70"/>
      <c r="ID100" s="70"/>
      <c r="IE100" s="70"/>
      <c r="IF100" s="70"/>
      <c r="IG100" s="70"/>
      <c r="IH100" s="70"/>
      <c r="II100" s="70"/>
      <c r="IJ100" s="70"/>
      <c r="IK100" s="70"/>
      <c r="IL100" s="70"/>
      <c r="IM100" s="70"/>
      <c r="IN100" s="70"/>
      <c r="IO100" s="70"/>
      <c r="IP100" s="70"/>
      <c r="IQ100" s="70"/>
      <c r="IR100" s="70"/>
      <c r="IS100" s="70"/>
      <c r="IT100" s="70"/>
      <c r="IU100" s="70"/>
      <c r="IV100" s="70"/>
      <c r="IW100" s="70"/>
      <c r="IX100" s="70"/>
    </row>
    <row r="101" spans="1:258" ht="120" x14ac:dyDescent="0.25">
      <c r="A101" s="60">
        <v>91</v>
      </c>
      <c r="B101" s="61" t="s">
        <v>601</v>
      </c>
      <c r="C101" s="61" t="s">
        <v>56</v>
      </c>
      <c r="D101" s="61"/>
      <c r="E101" s="61"/>
      <c r="F101" s="71" t="s">
        <v>3368</v>
      </c>
      <c r="G101" s="76" t="s">
        <v>101</v>
      </c>
      <c r="H101" s="69" t="s">
        <v>3369</v>
      </c>
      <c r="I101" s="61">
        <v>1</v>
      </c>
      <c r="J101" s="61" t="s">
        <v>3172</v>
      </c>
      <c r="K101" s="65">
        <v>73400834</v>
      </c>
      <c r="L101" s="66"/>
      <c r="M101" s="67">
        <v>42114</v>
      </c>
      <c r="N101" s="61">
        <v>1</v>
      </c>
      <c r="O101" s="61" t="s">
        <v>3172</v>
      </c>
      <c r="P101" s="68">
        <v>73400834</v>
      </c>
      <c r="Q101" s="61"/>
      <c r="R101" s="69" t="s">
        <v>3370</v>
      </c>
      <c r="S101" s="67">
        <v>42114</v>
      </c>
      <c r="T101" s="61"/>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0"/>
      <c r="GH101" s="70"/>
      <c r="GI101" s="70"/>
      <c r="GJ101" s="70"/>
      <c r="GK101" s="70"/>
      <c r="GL101" s="70"/>
      <c r="GM101" s="70"/>
      <c r="GN101" s="70"/>
      <c r="GO101" s="70"/>
      <c r="GP101" s="70"/>
      <c r="GQ101" s="70"/>
      <c r="GR101" s="70"/>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c r="IO101" s="70"/>
      <c r="IP101" s="70"/>
      <c r="IQ101" s="70"/>
      <c r="IR101" s="70"/>
      <c r="IS101" s="70"/>
      <c r="IT101" s="70"/>
      <c r="IU101" s="70"/>
      <c r="IV101" s="70"/>
      <c r="IW101" s="70"/>
      <c r="IX101" s="70"/>
    </row>
    <row r="102" spans="1:258" ht="135" x14ac:dyDescent="0.25">
      <c r="A102" s="60">
        <v>92</v>
      </c>
      <c r="B102" s="61" t="s">
        <v>605</v>
      </c>
      <c r="C102" s="61" t="s">
        <v>56</v>
      </c>
      <c r="D102" s="61"/>
      <c r="E102" s="61"/>
      <c r="F102" s="71" t="s">
        <v>3371</v>
      </c>
      <c r="G102" s="63" t="s">
        <v>102</v>
      </c>
      <c r="H102" s="69" t="s">
        <v>3372</v>
      </c>
      <c r="I102" s="61">
        <v>1</v>
      </c>
      <c r="J102" s="61" t="s">
        <v>3172</v>
      </c>
      <c r="K102" s="65">
        <v>15297604</v>
      </c>
      <c r="L102" s="66"/>
      <c r="M102" s="67">
        <v>42114</v>
      </c>
      <c r="N102" s="61">
        <v>1</v>
      </c>
      <c r="O102" s="61" t="s">
        <v>3172</v>
      </c>
      <c r="P102" s="68">
        <v>15297604</v>
      </c>
      <c r="Q102" s="61"/>
      <c r="R102" s="69" t="s">
        <v>3373</v>
      </c>
      <c r="S102" s="67">
        <v>42114</v>
      </c>
      <c r="T102" s="61"/>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c r="EO102" s="70"/>
      <c r="EP102" s="70"/>
      <c r="EQ102" s="70"/>
      <c r="ER102" s="70"/>
      <c r="ES102" s="70"/>
      <c r="ET102" s="70"/>
      <c r="EU102" s="70"/>
      <c r="EV102" s="70"/>
      <c r="EW102" s="70"/>
      <c r="EX102" s="70"/>
      <c r="EY102" s="70"/>
      <c r="EZ102" s="70"/>
      <c r="FA102" s="70"/>
      <c r="FB102" s="70"/>
      <c r="FC102" s="70"/>
      <c r="FD102" s="70"/>
      <c r="FE102" s="70"/>
      <c r="FF102" s="70"/>
      <c r="FG102" s="70"/>
      <c r="FH102" s="70"/>
      <c r="FI102" s="70"/>
      <c r="FJ102" s="70"/>
      <c r="FK102" s="70"/>
      <c r="FL102" s="70"/>
      <c r="FM102" s="70"/>
      <c r="FN102" s="70"/>
      <c r="FO102" s="70"/>
      <c r="FP102" s="70"/>
      <c r="FQ102" s="70"/>
      <c r="FR102" s="70"/>
      <c r="FS102" s="70"/>
      <c r="FT102" s="70"/>
      <c r="FU102" s="70"/>
      <c r="FV102" s="70"/>
      <c r="FW102" s="70"/>
      <c r="FX102" s="70"/>
      <c r="FY102" s="70"/>
      <c r="FZ102" s="70"/>
      <c r="GA102" s="70"/>
      <c r="GB102" s="70"/>
      <c r="GC102" s="70"/>
      <c r="GD102" s="70"/>
      <c r="GE102" s="70"/>
      <c r="GF102" s="70"/>
      <c r="GG102" s="70"/>
      <c r="GH102" s="70"/>
      <c r="GI102" s="70"/>
      <c r="GJ102" s="70"/>
      <c r="GK102" s="70"/>
      <c r="GL102" s="70"/>
      <c r="GM102" s="70"/>
      <c r="GN102" s="70"/>
      <c r="GO102" s="70"/>
      <c r="GP102" s="70"/>
      <c r="GQ102" s="70"/>
      <c r="GR102" s="70"/>
      <c r="GS102" s="70"/>
      <c r="GT102" s="70"/>
      <c r="GU102" s="70"/>
      <c r="GV102" s="70"/>
      <c r="GW102" s="70"/>
      <c r="GX102" s="70"/>
      <c r="GY102" s="70"/>
      <c r="GZ102" s="70"/>
      <c r="HA102" s="70"/>
      <c r="HB102" s="70"/>
      <c r="HC102" s="70"/>
      <c r="HD102" s="70"/>
      <c r="HE102" s="70"/>
      <c r="HF102" s="70"/>
      <c r="HG102" s="70"/>
      <c r="HH102" s="70"/>
      <c r="HI102" s="70"/>
      <c r="HJ102" s="70"/>
      <c r="HK102" s="70"/>
      <c r="HL102" s="70"/>
      <c r="HM102" s="70"/>
      <c r="HN102" s="70"/>
      <c r="HO102" s="70"/>
      <c r="HP102" s="70"/>
      <c r="HQ102" s="70"/>
      <c r="HR102" s="70"/>
      <c r="HS102" s="70"/>
      <c r="HT102" s="70"/>
      <c r="HU102" s="70"/>
      <c r="HV102" s="70"/>
      <c r="HW102" s="70"/>
      <c r="HX102" s="70"/>
      <c r="HY102" s="70"/>
      <c r="HZ102" s="70"/>
      <c r="IA102" s="70"/>
      <c r="IB102" s="70"/>
      <c r="IC102" s="70"/>
      <c r="ID102" s="70"/>
      <c r="IE102" s="70"/>
      <c r="IF102" s="70"/>
      <c r="IG102" s="70"/>
      <c r="IH102" s="70"/>
      <c r="II102" s="70"/>
      <c r="IJ102" s="70"/>
      <c r="IK102" s="70"/>
      <c r="IL102" s="70"/>
      <c r="IM102" s="70"/>
      <c r="IN102" s="70"/>
      <c r="IO102" s="70"/>
      <c r="IP102" s="70"/>
      <c r="IQ102" s="70"/>
      <c r="IR102" s="70"/>
      <c r="IS102" s="70"/>
      <c r="IT102" s="70"/>
      <c r="IU102" s="70"/>
      <c r="IV102" s="70"/>
      <c r="IW102" s="70"/>
      <c r="IX102" s="70"/>
    </row>
    <row r="103" spans="1:258" ht="135" x14ac:dyDescent="0.25">
      <c r="A103" s="60">
        <v>93</v>
      </c>
      <c r="B103" s="61" t="s">
        <v>609</v>
      </c>
      <c r="C103" s="61" t="s">
        <v>56</v>
      </c>
      <c r="D103" s="61"/>
      <c r="E103" s="61"/>
      <c r="F103" s="71" t="s">
        <v>3374</v>
      </c>
      <c r="G103" s="63" t="s">
        <v>102</v>
      </c>
      <c r="H103" s="69" t="s">
        <v>3372</v>
      </c>
      <c r="I103" s="61">
        <v>1</v>
      </c>
      <c r="J103" s="61" t="s">
        <v>3172</v>
      </c>
      <c r="K103" s="65">
        <v>16114480</v>
      </c>
      <c r="L103" s="66"/>
      <c r="M103" s="67">
        <v>42114</v>
      </c>
      <c r="N103" s="61">
        <v>1</v>
      </c>
      <c r="O103" s="61" t="s">
        <v>3172</v>
      </c>
      <c r="P103" s="68">
        <v>16114480</v>
      </c>
      <c r="Q103" s="61"/>
      <c r="R103" s="69" t="s">
        <v>3375</v>
      </c>
      <c r="S103" s="67">
        <v>42114</v>
      </c>
      <c r="T103" s="61"/>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c r="EO103" s="70"/>
      <c r="EP103" s="70"/>
      <c r="EQ103" s="70"/>
      <c r="ER103" s="70"/>
      <c r="ES103" s="70"/>
      <c r="ET103" s="70"/>
      <c r="EU103" s="70"/>
      <c r="EV103" s="70"/>
      <c r="EW103" s="70"/>
      <c r="EX103" s="70"/>
      <c r="EY103" s="70"/>
      <c r="EZ103" s="70"/>
      <c r="FA103" s="70"/>
      <c r="FB103" s="70"/>
      <c r="FC103" s="70"/>
      <c r="FD103" s="70"/>
      <c r="FE103" s="70"/>
      <c r="FF103" s="70"/>
      <c r="FG103" s="70"/>
      <c r="FH103" s="70"/>
      <c r="FI103" s="70"/>
      <c r="FJ103" s="70"/>
      <c r="FK103" s="70"/>
      <c r="FL103" s="70"/>
      <c r="FM103" s="70"/>
      <c r="FN103" s="70"/>
      <c r="FO103" s="70"/>
      <c r="FP103" s="70"/>
      <c r="FQ103" s="70"/>
      <c r="FR103" s="70"/>
      <c r="FS103" s="70"/>
      <c r="FT103" s="70"/>
      <c r="FU103" s="70"/>
      <c r="FV103" s="70"/>
      <c r="FW103" s="70"/>
      <c r="FX103" s="70"/>
      <c r="FY103" s="70"/>
      <c r="FZ103" s="70"/>
      <c r="GA103" s="70"/>
      <c r="GB103" s="70"/>
      <c r="GC103" s="70"/>
      <c r="GD103" s="70"/>
      <c r="GE103" s="70"/>
      <c r="GF103" s="70"/>
      <c r="GG103" s="70"/>
      <c r="GH103" s="70"/>
      <c r="GI103" s="70"/>
      <c r="GJ103" s="70"/>
      <c r="GK103" s="70"/>
      <c r="GL103" s="70"/>
      <c r="GM103" s="70"/>
      <c r="GN103" s="70"/>
      <c r="GO103" s="70"/>
      <c r="GP103" s="70"/>
      <c r="GQ103" s="70"/>
      <c r="GR103" s="70"/>
      <c r="GS103" s="70"/>
      <c r="GT103" s="70"/>
      <c r="GU103" s="70"/>
      <c r="GV103" s="70"/>
      <c r="GW103" s="70"/>
      <c r="GX103" s="70"/>
      <c r="GY103" s="70"/>
      <c r="GZ103" s="70"/>
      <c r="HA103" s="70"/>
      <c r="HB103" s="70"/>
      <c r="HC103" s="70"/>
      <c r="HD103" s="70"/>
      <c r="HE103" s="70"/>
      <c r="HF103" s="70"/>
      <c r="HG103" s="70"/>
      <c r="HH103" s="70"/>
      <c r="HI103" s="70"/>
      <c r="HJ103" s="70"/>
      <c r="HK103" s="70"/>
      <c r="HL103" s="70"/>
      <c r="HM103" s="70"/>
      <c r="HN103" s="70"/>
      <c r="HO103" s="70"/>
      <c r="HP103" s="70"/>
      <c r="HQ103" s="70"/>
      <c r="HR103" s="70"/>
      <c r="HS103" s="70"/>
      <c r="HT103" s="70"/>
      <c r="HU103" s="70"/>
      <c r="HV103" s="70"/>
      <c r="HW103" s="70"/>
      <c r="HX103" s="70"/>
      <c r="HY103" s="70"/>
      <c r="HZ103" s="70"/>
      <c r="IA103" s="70"/>
      <c r="IB103" s="70"/>
      <c r="IC103" s="70"/>
      <c r="ID103" s="70"/>
      <c r="IE103" s="70"/>
      <c r="IF103" s="70"/>
      <c r="IG103" s="70"/>
      <c r="IH103" s="70"/>
      <c r="II103" s="70"/>
      <c r="IJ103" s="70"/>
      <c r="IK103" s="70"/>
      <c r="IL103" s="70"/>
      <c r="IM103" s="70"/>
      <c r="IN103" s="70"/>
      <c r="IO103" s="70"/>
      <c r="IP103" s="70"/>
      <c r="IQ103" s="70"/>
      <c r="IR103" s="70"/>
      <c r="IS103" s="70"/>
      <c r="IT103" s="70"/>
      <c r="IU103" s="70"/>
      <c r="IV103" s="70"/>
      <c r="IW103" s="70"/>
      <c r="IX103" s="70"/>
    </row>
    <row r="104" spans="1:258" ht="135" x14ac:dyDescent="0.25">
      <c r="A104" s="60">
        <v>94</v>
      </c>
      <c r="B104" s="61" t="s">
        <v>613</v>
      </c>
      <c r="C104" s="61" t="s">
        <v>56</v>
      </c>
      <c r="D104" s="61"/>
      <c r="E104" s="61"/>
      <c r="F104" s="71" t="s">
        <v>3371</v>
      </c>
      <c r="G104" s="63" t="s">
        <v>102</v>
      </c>
      <c r="H104" s="69" t="s">
        <v>3372</v>
      </c>
      <c r="I104" s="61">
        <v>1</v>
      </c>
      <c r="J104" s="61" t="s">
        <v>3172</v>
      </c>
      <c r="K104" s="65">
        <v>17832969</v>
      </c>
      <c r="L104" s="66"/>
      <c r="M104" s="67">
        <v>42114</v>
      </c>
      <c r="N104" s="61">
        <v>1</v>
      </c>
      <c r="O104" s="61" t="s">
        <v>3172</v>
      </c>
      <c r="P104" s="68">
        <v>17832969</v>
      </c>
      <c r="Q104" s="61"/>
      <c r="R104" s="69" t="s">
        <v>3376</v>
      </c>
      <c r="S104" s="67">
        <v>42114</v>
      </c>
      <c r="T104" s="61"/>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c r="EO104" s="70"/>
      <c r="EP104" s="70"/>
      <c r="EQ104" s="70"/>
      <c r="ER104" s="70"/>
      <c r="ES104" s="70"/>
      <c r="ET104" s="70"/>
      <c r="EU104" s="70"/>
      <c r="EV104" s="70"/>
      <c r="EW104" s="70"/>
      <c r="EX104" s="70"/>
      <c r="EY104" s="70"/>
      <c r="EZ104" s="70"/>
      <c r="FA104" s="70"/>
      <c r="FB104" s="70"/>
      <c r="FC104" s="70"/>
      <c r="FD104" s="70"/>
      <c r="FE104" s="70"/>
      <c r="FF104" s="70"/>
      <c r="FG104" s="70"/>
      <c r="FH104" s="70"/>
      <c r="FI104" s="70"/>
      <c r="FJ104" s="70"/>
      <c r="FK104" s="70"/>
      <c r="FL104" s="70"/>
      <c r="FM104" s="70"/>
      <c r="FN104" s="70"/>
      <c r="FO104" s="70"/>
      <c r="FP104" s="70"/>
      <c r="FQ104" s="70"/>
      <c r="FR104" s="70"/>
      <c r="FS104" s="70"/>
      <c r="FT104" s="70"/>
      <c r="FU104" s="70"/>
      <c r="FV104" s="70"/>
      <c r="FW104" s="70"/>
      <c r="FX104" s="70"/>
      <c r="FY104" s="70"/>
      <c r="FZ104" s="70"/>
      <c r="GA104" s="70"/>
      <c r="GB104" s="70"/>
      <c r="GC104" s="70"/>
      <c r="GD104" s="70"/>
      <c r="GE104" s="70"/>
      <c r="GF104" s="70"/>
      <c r="GG104" s="70"/>
      <c r="GH104" s="70"/>
      <c r="GI104" s="70"/>
      <c r="GJ104" s="70"/>
      <c r="GK104" s="70"/>
      <c r="GL104" s="70"/>
      <c r="GM104" s="70"/>
      <c r="GN104" s="70"/>
      <c r="GO104" s="70"/>
      <c r="GP104" s="70"/>
      <c r="GQ104" s="70"/>
      <c r="GR104" s="70"/>
      <c r="GS104" s="70"/>
      <c r="GT104" s="70"/>
      <c r="GU104" s="70"/>
      <c r="GV104" s="70"/>
      <c r="GW104" s="70"/>
      <c r="GX104" s="70"/>
      <c r="GY104" s="70"/>
      <c r="GZ104" s="70"/>
      <c r="HA104" s="70"/>
      <c r="HB104" s="70"/>
      <c r="HC104" s="70"/>
      <c r="HD104" s="70"/>
      <c r="HE104" s="70"/>
      <c r="HF104" s="70"/>
      <c r="HG104" s="70"/>
      <c r="HH104" s="70"/>
      <c r="HI104" s="70"/>
      <c r="HJ104" s="70"/>
      <c r="HK104" s="70"/>
      <c r="HL104" s="70"/>
      <c r="HM104" s="70"/>
      <c r="HN104" s="70"/>
      <c r="HO104" s="70"/>
      <c r="HP104" s="70"/>
      <c r="HQ104" s="70"/>
      <c r="HR104" s="70"/>
      <c r="HS104" s="70"/>
      <c r="HT104" s="70"/>
      <c r="HU104" s="70"/>
      <c r="HV104" s="70"/>
      <c r="HW104" s="70"/>
      <c r="HX104" s="70"/>
      <c r="HY104" s="70"/>
      <c r="HZ104" s="70"/>
      <c r="IA104" s="70"/>
      <c r="IB104" s="70"/>
      <c r="IC104" s="70"/>
      <c r="ID104" s="70"/>
      <c r="IE104" s="70"/>
      <c r="IF104" s="70"/>
      <c r="IG104" s="70"/>
      <c r="IH104" s="70"/>
      <c r="II104" s="70"/>
      <c r="IJ104" s="70"/>
      <c r="IK104" s="70"/>
      <c r="IL104" s="70"/>
      <c r="IM104" s="70"/>
      <c r="IN104" s="70"/>
      <c r="IO104" s="70"/>
      <c r="IP104" s="70"/>
      <c r="IQ104" s="70"/>
      <c r="IR104" s="70"/>
      <c r="IS104" s="70"/>
      <c r="IT104" s="70"/>
      <c r="IU104" s="70"/>
      <c r="IV104" s="70"/>
      <c r="IW104" s="70"/>
      <c r="IX104" s="70"/>
    </row>
    <row r="105" spans="1:258" ht="135" x14ac:dyDescent="0.25">
      <c r="A105" s="60">
        <v>95</v>
      </c>
      <c r="B105" s="61" t="s">
        <v>616</v>
      </c>
      <c r="C105" s="61" t="s">
        <v>56</v>
      </c>
      <c r="D105" s="61"/>
      <c r="E105" s="61"/>
      <c r="F105" s="71" t="s">
        <v>3377</v>
      </c>
      <c r="G105" s="63" t="s">
        <v>96</v>
      </c>
      <c r="H105" s="67" t="s">
        <v>3171</v>
      </c>
      <c r="I105" s="61">
        <v>1</v>
      </c>
      <c r="J105" s="61" t="s">
        <v>3172</v>
      </c>
      <c r="K105" s="65">
        <v>8280000</v>
      </c>
      <c r="L105" s="66"/>
      <c r="M105" s="67">
        <v>42115</v>
      </c>
      <c r="N105" s="61">
        <v>1</v>
      </c>
      <c r="O105" s="61" t="s">
        <v>3172</v>
      </c>
      <c r="P105" s="68">
        <v>8280000</v>
      </c>
      <c r="Q105" s="61"/>
      <c r="R105" s="69" t="s">
        <v>3378</v>
      </c>
      <c r="S105" s="67">
        <v>42115</v>
      </c>
      <c r="T105" s="61"/>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c r="EO105" s="70"/>
      <c r="EP105" s="70"/>
      <c r="EQ105" s="70"/>
      <c r="ER105" s="70"/>
      <c r="ES105" s="70"/>
      <c r="ET105" s="70"/>
      <c r="EU105" s="70"/>
      <c r="EV105" s="70"/>
      <c r="EW105" s="70"/>
      <c r="EX105" s="70"/>
      <c r="EY105" s="70"/>
      <c r="EZ105" s="70"/>
      <c r="FA105" s="70"/>
      <c r="FB105" s="70"/>
      <c r="FC105" s="70"/>
      <c r="FD105" s="70"/>
      <c r="FE105" s="70"/>
      <c r="FF105" s="70"/>
      <c r="FG105" s="70"/>
      <c r="FH105" s="70"/>
      <c r="FI105" s="70"/>
      <c r="FJ105" s="70"/>
      <c r="FK105" s="70"/>
      <c r="FL105" s="70"/>
      <c r="FM105" s="70"/>
      <c r="FN105" s="70"/>
      <c r="FO105" s="70"/>
      <c r="FP105" s="70"/>
      <c r="FQ105" s="70"/>
      <c r="FR105" s="70"/>
      <c r="FS105" s="70"/>
      <c r="FT105" s="70"/>
      <c r="FU105" s="70"/>
      <c r="FV105" s="70"/>
      <c r="FW105" s="70"/>
      <c r="FX105" s="70"/>
      <c r="FY105" s="70"/>
      <c r="FZ105" s="70"/>
      <c r="GA105" s="70"/>
      <c r="GB105" s="70"/>
      <c r="GC105" s="70"/>
      <c r="GD105" s="70"/>
      <c r="GE105" s="70"/>
      <c r="GF105" s="70"/>
      <c r="GG105" s="70"/>
      <c r="GH105" s="70"/>
      <c r="GI105" s="70"/>
      <c r="GJ105" s="70"/>
      <c r="GK105" s="70"/>
      <c r="GL105" s="70"/>
      <c r="GM105" s="70"/>
      <c r="GN105" s="70"/>
      <c r="GO105" s="70"/>
      <c r="GP105" s="70"/>
      <c r="GQ105" s="70"/>
      <c r="GR105" s="70"/>
      <c r="GS105" s="70"/>
      <c r="GT105" s="70"/>
      <c r="GU105" s="70"/>
      <c r="GV105" s="70"/>
      <c r="GW105" s="70"/>
      <c r="GX105" s="70"/>
      <c r="GY105" s="70"/>
      <c r="GZ105" s="70"/>
      <c r="HA105" s="70"/>
      <c r="HB105" s="70"/>
      <c r="HC105" s="70"/>
      <c r="HD105" s="70"/>
      <c r="HE105" s="70"/>
      <c r="HF105" s="70"/>
      <c r="HG105" s="70"/>
      <c r="HH105" s="70"/>
      <c r="HI105" s="70"/>
      <c r="HJ105" s="70"/>
      <c r="HK105" s="70"/>
      <c r="HL105" s="70"/>
      <c r="HM105" s="70"/>
      <c r="HN105" s="70"/>
      <c r="HO105" s="70"/>
      <c r="HP105" s="70"/>
      <c r="HQ105" s="70"/>
      <c r="HR105" s="70"/>
      <c r="HS105" s="70"/>
      <c r="HT105" s="70"/>
      <c r="HU105" s="70"/>
      <c r="HV105" s="70"/>
      <c r="HW105" s="70"/>
      <c r="HX105" s="70"/>
      <c r="HY105" s="70"/>
      <c r="HZ105" s="70"/>
      <c r="IA105" s="70"/>
      <c r="IB105" s="70"/>
      <c r="IC105" s="70"/>
      <c r="ID105" s="70"/>
      <c r="IE105" s="70"/>
      <c r="IF105" s="70"/>
      <c r="IG105" s="70"/>
      <c r="IH105" s="70"/>
      <c r="II105" s="70"/>
      <c r="IJ105" s="70"/>
      <c r="IK105" s="70"/>
      <c r="IL105" s="70"/>
      <c r="IM105" s="70"/>
      <c r="IN105" s="70"/>
      <c r="IO105" s="70"/>
      <c r="IP105" s="70"/>
      <c r="IQ105" s="70"/>
      <c r="IR105" s="70"/>
      <c r="IS105" s="70"/>
      <c r="IT105" s="70"/>
      <c r="IU105" s="70"/>
      <c r="IV105" s="70"/>
      <c r="IW105" s="70"/>
      <c r="IX105" s="70"/>
    </row>
    <row r="106" spans="1:258" ht="105" x14ac:dyDescent="0.25">
      <c r="A106" s="60">
        <v>96</v>
      </c>
      <c r="B106" s="61" t="s">
        <v>620</v>
      </c>
      <c r="C106" s="61" t="s">
        <v>56</v>
      </c>
      <c r="D106" s="61"/>
      <c r="E106" s="61"/>
      <c r="F106" s="71" t="s">
        <v>3325</v>
      </c>
      <c r="G106" s="63" t="s">
        <v>102</v>
      </c>
      <c r="H106" s="69" t="s">
        <v>3179</v>
      </c>
      <c r="I106" s="61">
        <v>1</v>
      </c>
      <c r="J106" s="61" t="s">
        <v>3172</v>
      </c>
      <c r="K106" s="65">
        <v>14336500</v>
      </c>
      <c r="L106" s="66"/>
      <c r="M106" s="67">
        <v>42115</v>
      </c>
      <c r="N106" s="61">
        <v>1</v>
      </c>
      <c r="O106" s="61" t="s">
        <v>3172</v>
      </c>
      <c r="P106" s="68">
        <v>14336500</v>
      </c>
      <c r="Q106" s="61"/>
      <c r="R106" s="82" t="s">
        <v>3379</v>
      </c>
      <c r="S106" s="67">
        <v>42115</v>
      </c>
      <c r="T106" s="61"/>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c r="EO106" s="70"/>
      <c r="EP106" s="70"/>
      <c r="EQ106" s="70"/>
      <c r="ER106" s="70"/>
      <c r="ES106" s="70"/>
      <c r="ET106" s="70"/>
      <c r="EU106" s="70"/>
      <c r="EV106" s="70"/>
      <c r="EW106" s="70"/>
      <c r="EX106" s="70"/>
      <c r="EY106" s="70"/>
      <c r="EZ106" s="70"/>
      <c r="FA106" s="70"/>
      <c r="FB106" s="70"/>
      <c r="FC106" s="70"/>
      <c r="FD106" s="70"/>
      <c r="FE106" s="70"/>
      <c r="FF106" s="70"/>
      <c r="FG106" s="70"/>
      <c r="FH106" s="70"/>
      <c r="FI106" s="70"/>
      <c r="FJ106" s="70"/>
      <c r="FK106" s="70"/>
      <c r="FL106" s="70"/>
      <c r="FM106" s="70"/>
      <c r="FN106" s="70"/>
      <c r="FO106" s="70"/>
      <c r="FP106" s="70"/>
      <c r="FQ106" s="70"/>
      <c r="FR106" s="70"/>
      <c r="FS106" s="70"/>
      <c r="FT106" s="70"/>
      <c r="FU106" s="70"/>
      <c r="FV106" s="70"/>
      <c r="FW106" s="70"/>
      <c r="FX106" s="70"/>
      <c r="FY106" s="70"/>
      <c r="FZ106" s="70"/>
      <c r="GA106" s="70"/>
      <c r="GB106" s="70"/>
      <c r="GC106" s="70"/>
      <c r="GD106" s="70"/>
      <c r="GE106" s="70"/>
      <c r="GF106" s="70"/>
      <c r="GG106" s="70"/>
      <c r="GH106" s="70"/>
      <c r="GI106" s="70"/>
      <c r="GJ106" s="70"/>
      <c r="GK106" s="70"/>
      <c r="GL106" s="70"/>
      <c r="GM106" s="70"/>
      <c r="GN106" s="70"/>
      <c r="GO106" s="70"/>
      <c r="GP106" s="70"/>
      <c r="GQ106" s="70"/>
      <c r="GR106" s="70"/>
      <c r="GS106" s="70"/>
      <c r="GT106" s="70"/>
      <c r="GU106" s="70"/>
      <c r="GV106" s="70"/>
      <c r="GW106" s="70"/>
      <c r="GX106" s="70"/>
      <c r="GY106" s="70"/>
      <c r="GZ106" s="70"/>
      <c r="HA106" s="70"/>
      <c r="HB106" s="70"/>
      <c r="HC106" s="70"/>
      <c r="HD106" s="70"/>
      <c r="HE106" s="70"/>
      <c r="HF106" s="70"/>
      <c r="HG106" s="70"/>
      <c r="HH106" s="70"/>
      <c r="HI106" s="70"/>
      <c r="HJ106" s="70"/>
      <c r="HK106" s="70"/>
      <c r="HL106" s="70"/>
      <c r="HM106" s="70"/>
      <c r="HN106" s="70"/>
      <c r="HO106" s="70"/>
      <c r="HP106" s="70"/>
      <c r="HQ106" s="70"/>
      <c r="HR106" s="70"/>
      <c r="HS106" s="70"/>
      <c r="HT106" s="70"/>
      <c r="HU106" s="70"/>
      <c r="HV106" s="70"/>
      <c r="HW106" s="70"/>
      <c r="HX106" s="70"/>
      <c r="HY106" s="70"/>
      <c r="HZ106" s="70"/>
      <c r="IA106" s="70"/>
      <c r="IB106" s="70"/>
      <c r="IC106" s="70"/>
      <c r="ID106" s="70"/>
      <c r="IE106" s="70"/>
      <c r="IF106" s="70"/>
      <c r="IG106" s="70"/>
      <c r="IH106" s="70"/>
      <c r="II106" s="70"/>
      <c r="IJ106" s="70"/>
      <c r="IK106" s="70"/>
      <c r="IL106" s="70"/>
      <c r="IM106" s="70"/>
      <c r="IN106" s="70"/>
      <c r="IO106" s="70"/>
      <c r="IP106" s="70"/>
      <c r="IQ106" s="70"/>
      <c r="IR106" s="70"/>
      <c r="IS106" s="70"/>
      <c r="IT106" s="70"/>
      <c r="IU106" s="70"/>
      <c r="IV106" s="70"/>
      <c r="IW106" s="70"/>
      <c r="IX106" s="70"/>
    </row>
    <row r="107" spans="1:258" ht="135" x14ac:dyDescent="0.25">
      <c r="A107" s="60">
        <v>97</v>
      </c>
      <c r="B107" s="61" t="s">
        <v>625</v>
      </c>
      <c r="C107" s="61" t="s">
        <v>56</v>
      </c>
      <c r="D107" s="61"/>
      <c r="E107" s="61"/>
      <c r="F107" s="71" t="s">
        <v>3380</v>
      </c>
      <c r="G107" s="63" t="s">
        <v>102</v>
      </c>
      <c r="H107" s="69" t="s">
        <v>3184</v>
      </c>
      <c r="I107" s="61">
        <v>1</v>
      </c>
      <c r="J107" s="61" t="s">
        <v>3172</v>
      </c>
      <c r="K107" s="65">
        <v>4350000</v>
      </c>
      <c r="L107" s="66"/>
      <c r="M107" s="67">
        <v>42115</v>
      </c>
      <c r="N107" s="61">
        <v>1</v>
      </c>
      <c r="O107" s="61" t="s">
        <v>3172</v>
      </c>
      <c r="P107" s="68">
        <v>4350000</v>
      </c>
      <c r="Q107" s="61"/>
      <c r="R107" s="69" t="s">
        <v>3381</v>
      </c>
      <c r="S107" s="67">
        <v>42115</v>
      </c>
      <c r="T107" s="61"/>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c r="EO107" s="70"/>
      <c r="EP107" s="70"/>
      <c r="EQ107" s="70"/>
      <c r="ER107" s="70"/>
      <c r="ES107" s="70"/>
      <c r="ET107" s="70"/>
      <c r="EU107" s="70"/>
      <c r="EV107" s="70"/>
      <c r="EW107" s="70"/>
      <c r="EX107" s="70"/>
      <c r="EY107" s="70"/>
      <c r="EZ107" s="70"/>
      <c r="FA107" s="70"/>
      <c r="FB107" s="70"/>
      <c r="FC107" s="70"/>
      <c r="FD107" s="70"/>
      <c r="FE107" s="70"/>
      <c r="FF107" s="70"/>
      <c r="FG107" s="70"/>
      <c r="FH107" s="70"/>
      <c r="FI107" s="70"/>
      <c r="FJ107" s="70"/>
      <c r="FK107" s="70"/>
      <c r="FL107" s="70"/>
      <c r="FM107" s="70"/>
      <c r="FN107" s="70"/>
      <c r="FO107" s="70"/>
      <c r="FP107" s="70"/>
      <c r="FQ107" s="70"/>
      <c r="FR107" s="70"/>
      <c r="FS107" s="70"/>
      <c r="FT107" s="70"/>
      <c r="FU107" s="70"/>
      <c r="FV107" s="70"/>
      <c r="FW107" s="70"/>
      <c r="FX107" s="70"/>
      <c r="FY107" s="70"/>
      <c r="FZ107" s="70"/>
      <c r="GA107" s="70"/>
      <c r="GB107" s="70"/>
      <c r="GC107" s="70"/>
      <c r="GD107" s="70"/>
      <c r="GE107" s="70"/>
      <c r="GF107" s="70"/>
      <c r="GG107" s="70"/>
      <c r="GH107" s="70"/>
      <c r="GI107" s="70"/>
      <c r="GJ107" s="70"/>
      <c r="GK107" s="70"/>
      <c r="GL107" s="70"/>
      <c r="GM107" s="70"/>
      <c r="GN107" s="70"/>
      <c r="GO107" s="70"/>
      <c r="GP107" s="70"/>
      <c r="GQ107" s="70"/>
      <c r="GR107" s="70"/>
      <c r="GS107" s="70"/>
      <c r="GT107" s="70"/>
      <c r="GU107" s="70"/>
      <c r="GV107" s="70"/>
      <c r="GW107" s="70"/>
      <c r="GX107" s="70"/>
      <c r="GY107" s="70"/>
      <c r="GZ107" s="70"/>
      <c r="HA107" s="70"/>
      <c r="HB107" s="70"/>
      <c r="HC107" s="70"/>
      <c r="HD107" s="70"/>
      <c r="HE107" s="70"/>
      <c r="HF107" s="70"/>
      <c r="HG107" s="70"/>
      <c r="HH107" s="70"/>
      <c r="HI107" s="70"/>
      <c r="HJ107" s="70"/>
      <c r="HK107" s="70"/>
      <c r="HL107" s="70"/>
      <c r="HM107" s="70"/>
      <c r="HN107" s="70"/>
      <c r="HO107" s="70"/>
      <c r="HP107" s="70"/>
      <c r="HQ107" s="70"/>
      <c r="HR107" s="70"/>
      <c r="HS107" s="70"/>
      <c r="HT107" s="70"/>
      <c r="HU107" s="70"/>
      <c r="HV107" s="70"/>
      <c r="HW107" s="70"/>
      <c r="HX107" s="70"/>
      <c r="HY107" s="70"/>
      <c r="HZ107" s="70"/>
      <c r="IA107" s="70"/>
      <c r="IB107" s="70"/>
      <c r="IC107" s="70"/>
      <c r="ID107" s="70"/>
      <c r="IE107" s="70"/>
      <c r="IF107" s="70"/>
      <c r="IG107" s="70"/>
      <c r="IH107" s="70"/>
      <c r="II107" s="70"/>
      <c r="IJ107" s="70"/>
      <c r="IK107" s="70"/>
      <c r="IL107" s="70"/>
      <c r="IM107" s="70"/>
      <c r="IN107" s="70"/>
      <c r="IO107" s="70"/>
      <c r="IP107" s="70"/>
      <c r="IQ107" s="70"/>
      <c r="IR107" s="70"/>
      <c r="IS107" s="70"/>
      <c r="IT107" s="70"/>
      <c r="IU107" s="70"/>
      <c r="IV107" s="70"/>
      <c r="IW107" s="70"/>
      <c r="IX107" s="70"/>
    </row>
    <row r="108" spans="1:258" ht="120" x14ac:dyDescent="0.25">
      <c r="A108" s="60">
        <v>98</v>
      </c>
      <c r="B108" s="61" t="s">
        <v>628</v>
      </c>
      <c r="C108" s="61" t="s">
        <v>56</v>
      </c>
      <c r="D108" s="61"/>
      <c r="E108" s="61"/>
      <c r="F108" s="69" t="s">
        <v>3383</v>
      </c>
      <c r="G108" s="63" t="s">
        <v>102</v>
      </c>
      <c r="H108" s="67" t="s">
        <v>3171</v>
      </c>
      <c r="I108" s="61">
        <v>1</v>
      </c>
      <c r="J108" s="61" t="s">
        <v>3172</v>
      </c>
      <c r="K108" s="65">
        <v>8280000</v>
      </c>
      <c r="L108" s="66"/>
      <c r="M108" s="67">
        <v>42115</v>
      </c>
      <c r="N108" s="61">
        <v>1</v>
      </c>
      <c r="O108" s="61" t="s">
        <v>3172</v>
      </c>
      <c r="P108" s="68">
        <v>8280000</v>
      </c>
      <c r="Q108" s="61"/>
      <c r="R108" s="69" t="s">
        <v>3384</v>
      </c>
      <c r="S108" s="67">
        <v>42115</v>
      </c>
      <c r="T108" s="61"/>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c r="EO108" s="70"/>
      <c r="EP108" s="70"/>
      <c r="EQ108" s="70"/>
      <c r="ER108" s="70"/>
      <c r="ES108" s="70"/>
      <c r="ET108" s="70"/>
      <c r="EU108" s="70"/>
      <c r="EV108" s="70"/>
      <c r="EW108" s="70"/>
      <c r="EX108" s="70"/>
      <c r="EY108" s="70"/>
      <c r="EZ108" s="70"/>
      <c r="FA108" s="70"/>
      <c r="FB108" s="70"/>
      <c r="FC108" s="70"/>
      <c r="FD108" s="70"/>
      <c r="FE108" s="70"/>
      <c r="FF108" s="70"/>
      <c r="FG108" s="70"/>
      <c r="FH108" s="70"/>
      <c r="FI108" s="70"/>
      <c r="FJ108" s="70"/>
      <c r="FK108" s="70"/>
      <c r="FL108" s="70"/>
      <c r="FM108" s="70"/>
      <c r="FN108" s="70"/>
      <c r="FO108" s="70"/>
      <c r="FP108" s="70"/>
      <c r="FQ108" s="70"/>
      <c r="FR108" s="70"/>
      <c r="FS108" s="70"/>
      <c r="FT108" s="70"/>
      <c r="FU108" s="70"/>
      <c r="FV108" s="70"/>
      <c r="FW108" s="70"/>
      <c r="FX108" s="70"/>
      <c r="FY108" s="70"/>
      <c r="FZ108" s="70"/>
      <c r="GA108" s="70"/>
      <c r="GB108" s="70"/>
      <c r="GC108" s="70"/>
      <c r="GD108" s="70"/>
      <c r="GE108" s="70"/>
      <c r="GF108" s="70"/>
      <c r="GG108" s="70"/>
      <c r="GH108" s="70"/>
      <c r="GI108" s="70"/>
      <c r="GJ108" s="70"/>
      <c r="GK108" s="70"/>
      <c r="GL108" s="70"/>
      <c r="GM108" s="70"/>
      <c r="GN108" s="70"/>
      <c r="GO108" s="70"/>
      <c r="GP108" s="70"/>
      <c r="GQ108" s="70"/>
      <c r="GR108" s="70"/>
      <c r="GS108" s="70"/>
      <c r="GT108" s="70"/>
      <c r="GU108" s="70"/>
      <c r="GV108" s="70"/>
      <c r="GW108" s="70"/>
      <c r="GX108" s="70"/>
      <c r="GY108" s="70"/>
      <c r="GZ108" s="70"/>
      <c r="HA108" s="70"/>
      <c r="HB108" s="70"/>
      <c r="HC108" s="70"/>
      <c r="HD108" s="70"/>
      <c r="HE108" s="70"/>
      <c r="HF108" s="70"/>
      <c r="HG108" s="70"/>
      <c r="HH108" s="70"/>
      <c r="HI108" s="70"/>
      <c r="HJ108" s="70"/>
      <c r="HK108" s="70"/>
      <c r="HL108" s="70"/>
      <c r="HM108" s="70"/>
      <c r="HN108" s="70"/>
      <c r="HO108" s="70"/>
      <c r="HP108" s="70"/>
      <c r="HQ108" s="70"/>
      <c r="HR108" s="70"/>
      <c r="HS108" s="70"/>
      <c r="HT108" s="70"/>
      <c r="HU108" s="70"/>
      <c r="HV108" s="70"/>
      <c r="HW108" s="70"/>
      <c r="HX108" s="70"/>
      <c r="HY108" s="70"/>
      <c r="HZ108" s="70"/>
      <c r="IA108" s="70"/>
      <c r="IB108" s="70"/>
      <c r="IC108" s="70"/>
      <c r="ID108" s="70"/>
      <c r="IE108" s="70"/>
      <c r="IF108" s="70"/>
      <c r="IG108" s="70"/>
      <c r="IH108" s="70"/>
      <c r="II108" s="70"/>
      <c r="IJ108" s="70"/>
      <c r="IK108" s="70"/>
      <c r="IL108" s="70"/>
      <c r="IM108" s="70"/>
      <c r="IN108" s="70"/>
      <c r="IO108" s="70"/>
      <c r="IP108" s="70"/>
      <c r="IQ108" s="70"/>
      <c r="IR108" s="70"/>
      <c r="IS108" s="70"/>
      <c r="IT108" s="70"/>
      <c r="IU108" s="70"/>
      <c r="IV108" s="70"/>
      <c r="IW108" s="70"/>
      <c r="IX108" s="70"/>
    </row>
    <row r="109" spans="1:258" ht="135" x14ac:dyDescent="0.25">
      <c r="A109" s="60">
        <v>99</v>
      </c>
      <c r="B109" s="61" t="s">
        <v>3382</v>
      </c>
      <c r="C109" s="61" t="s">
        <v>56</v>
      </c>
      <c r="D109" s="61"/>
      <c r="E109" s="61"/>
      <c r="F109" s="71" t="s">
        <v>3385</v>
      </c>
      <c r="G109" s="63" t="s">
        <v>102</v>
      </c>
      <c r="H109" s="69" t="s">
        <v>3179</v>
      </c>
      <c r="I109" s="61">
        <v>1</v>
      </c>
      <c r="J109" s="61" t="s">
        <v>3172</v>
      </c>
      <c r="K109" s="65">
        <v>12595900</v>
      </c>
      <c r="L109" s="66"/>
      <c r="M109" s="67">
        <v>42115</v>
      </c>
      <c r="N109" s="61">
        <v>1</v>
      </c>
      <c r="O109" s="61" t="s">
        <v>3172</v>
      </c>
      <c r="P109" s="68">
        <v>12595900</v>
      </c>
      <c r="Q109" s="61"/>
      <c r="R109" s="69" t="s">
        <v>3386</v>
      </c>
      <c r="S109" s="67">
        <v>42115</v>
      </c>
      <c r="T109" s="61"/>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c r="EO109" s="70"/>
      <c r="EP109" s="70"/>
      <c r="EQ109" s="70"/>
      <c r="ER109" s="70"/>
      <c r="ES109" s="70"/>
      <c r="ET109" s="70"/>
      <c r="EU109" s="70"/>
      <c r="EV109" s="70"/>
      <c r="EW109" s="70"/>
      <c r="EX109" s="70"/>
      <c r="EY109" s="70"/>
      <c r="EZ109" s="70"/>
      <c r="FA109" s="70"/>
      <c r="FB109" s="70"/>
      <c r="FC109" s="70"/>
      <c r="FD109" s="70"/>
      <c r="FE109" s="70"/>
      <c r="FF109" s="70"/>
      <c r="FG109" s="70"/>
      <c r="FH109" s="70"/>
      <c r="FI109" s="70"/>
      <c r="FJ109" s="70"/>
      <c r="FK109" s="70"/>
      <c r="FL109" s="70"/>
      <c r="FM109" s="70"/>
      <c r="FN109" s="70"/>
      <c r="FO109" s="70"/>
      <c r="FP109" s="70"/>
      <c r="FQ109" s="70"/>
      <c r="FR109" s="70"/>
      <c r="FS109" s="70"/>
      <c r="FT109" s="70"/>
      <c r="FU109" s="70"/>
      <c r="FV109" s="70"/>
      <c r="FW109" s="70"/>
      <c r="FX109" s="70"/>
      <c r="FY109" s="70"/>
      <c r="FZ109" s="70"/>
      <c r="GA109" s="70"/>
      <c r="GB109" s="70"/>
      <c r="GC109" s="70"/>
      <c r="GD109" s="70"/>
      <c r="GE109" s="70"/>
      <c r="GF109" s="70"/>
      <c r="GG109" s="70"/>
      <c r="GH109" s="70"/>
      <c r="GI109" s="70"/>
      <c r="GJ109" s="70"/>
      <c r="GK109" s="70"/>
      <c r="GL109" s="70"/>
      <c r="GM109" s="70"/>
      <c r="GN109" s="70"/>
      <c r="GO109" s="70"/>
      <c r="GP109" s="70"/>
      <c r="GQ109" s="70"/>
      <c r="GR109" s="70"/>
      <c r="GS109" s="70"/>
      <c r="GT109" s="70"/>
      <c r="GU109" s="70"/>
      <c r="GV109" s="70"/>
      <c r="GW109" s="70"/>
      <c r="GX109" s="70"/>
      <c r="GY109" s="70"/>
      <c r="GZ109" s="70"/>
      <c r="HA109" s="70"/>
      <c r="HB109" s="70"/>
      <c r="HC109" s="70"/>
      <c r="HD109" s="70"/>
      <c r="HE109" s="70"/>
      <c r="HF109" s="70"/>
      <c r="HG109" s="70"/>
      <c r="HH109" s="70"/>
      <c r="HI109" s="70"/>
      <c r="HJ109" s="70"/>
      <c r="HK109" s="70"/>
      <c r="HL109" s="70"/>
      <c r="HM109" s="70"/>
      <c r="HN109" s="70"/>
      <c r="HO109" s="70"/>
      <c r="HP109" s="70"/>
      <c r="HQ109" s="70"/>
      <c r="HR109" s="70"/>
      <c r="HS109" s="70"/>
      <c r="HT109" s="70"/>
      <c r="HU109" s="70"/>
      <c r="HV109" s="70"/>
      <c r="HW109" s="70"/>
      <c r="HX109" s="70"/>
      <c r="HY109" s="70"/>
      <c r="HZ109" s="70"/>
      <c r="IA109" s="70"/>
      <c r="IB109" s="70"/>
      <c r="IC109" s="70"/>
      <c r="ID109" s="70"/>
      <c r="IE109" s="70"/>
      <c r="IF109" s="70"/>
      <c r="IG109" s="70"/>
      <c r="IH109" s="70"/>
      <c r="II109" s="70"/>
      <c r="IJ109" s="70"/>
      <c r="IK109" s="70"/>
      <c r="IL109" s="70"/>
      <c r="IM109" s="70"/>
      <c r="IN109" s="70"/>
      <c r="IO109" s="70"/>
      <c r="IP109" s="70"/>
      <c r="IQ109" s="70"/>
      <c r="IR109" s="70"/>
      <c r="IS109" s="70"/>
      <c r="IT109" s="70"/>
      <c r="IU109" s="70"/>
      <c r="IV109" s="70"/>
      <c r="IW109" s="70"/>
      <c r="IX109" s="70"/>
    </row>
    <row r="110" spans="1:258" ht="135" x14ac:dyDescent="0.25">
      <c r="A110" s="60">
        <v>100</v>
      </c>
      <c r="B110" s="61" t="s">
        <v>3131</v>
      </c>
      <c r="C110" s="61" t="s">
        <v>56</v>
      </c>
      <c r="D110" s="61"/>
      <c r="E110" s="61"/>
      <c r="F110" s="69" t="s">
        <v>3387</v>
      </c>
      <c r="G110" s="63" t="s">
        <v>96</v>
      </c>
      <c r="H110" s="69" t="s">
        <v>3388</v>
      </c>
      <c r="I110" s="61">
        <v>1</v>
      </c>
      <c r="J110" s="61" t="s">
        <v>3172</v>
      </c>
      <c r="K110" s="65">
        <v>3866100</v>
      </c>
      <c r="L110" s="66"/>
      <c r="M110" s="67">
        <v>42116</v>
      </c>
      <c r="N110" s="61">
        <v>1</v>
      </c>
      <c r="O110" s="61" t="s">
        <v>3172</v>
      </c>
      <c r="P110" s="68">
        <v>3866100</v>
      </c>
      <c r="Q110" s="61"/>
      <c r="R110" s="69" t="s">
        <v>3389</v>
      </c>
      <c r="S110" s="67">
        <v>42116</v>
      </c>
      <c r="T110" s="61"/>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c r="EO110" s="70"/>
      <c r="EP110" s="70"/>
      <c r="EQ110" s="70"/>
      <c r="ER110" s="70"/>
      <c r="ES110" s="70"/>
      <c r="ET110" s="70"/>
      <c r="EU110" s="70"/>
      <c r="EV110" s="70"/>
      <c r="EW110" s="70"/>
      <c r="EX110" s="70"/>
      <c r="EY110" s="70"/>
      <c r="EZ110" s="70"/>
      <c r="FA110" s="70"/>
      <c r="FB110" s="70"/>
      <c r="FC110" s="70"/>
      <c r="FD110" s="70"/>
      <c r="FE110" s="70"/>
      <c r="FF110" s="70"/>
      <c r="FG110" s="70"/>
      <c r="FH110" s="70"/>
      <c r="FI110" s="70"/>
      <c r="FJ110" s="70"/>
      <c r="FK110" s="70"/>
      <c r="FL110" s="70"/>
      <c r="FM110" s="70"/>
      <c r="FN110" s="70"/>
      <c r="FO110" s="70"/>
      <c r="FP110" s="70"/>
      <c r="FQ110" s="70"/>
      <c r="FR110" s="70"/>
      <c r="FS110" s="70"/>
      <c r="FT110" s="70"/>
      <c r="FU110" s="70"/>
      <c r="FV110" s="70"/>
      <c r="FW110" s="70"/>
      <c r="FX110" s="70"/>
      <c r="FY110" s="70"/>
      <c r="FZ110" s="70"/>
      <c r="GA110" s="70"/>
      <c r="GB110" s="70"/>
      <c r="GC110" s="70"/>
      <c r="GD110" s="70"/>
      <c r="GE110" s="70"/>
      <c r="GF110" s="70"/>
      <c r="GG110" s="70"/>
      <c r="GH110" s="70"/>
      <c r="GI110" s="70"/>
      <c r="GJ110" s="70"/>
      <c r="GK110" s="70"/>
      <c r="GL110" s="70"/>
      <c r="GM110" s="70"/>
      <c r="GN110" s="70"/>
      <c r="GO110" s="70"/>
      <c r="GP110" s="70"/>
      <c r="GQ110" s="70"/>
      <c r="GR110" s="70"/>
      <c r="GS110" s="70"/>
      <c r="GT110" s="70"/>
      <c r="GU110" s="70"/>
      <c r="GV110" s="70"/>
      <c r="GW110" s="70"/>
      <c r="GX110" s="70"/>
      <c r="GY110" s="70"/>
      <c r="GZ110" s="70"/>
      <c r="HA110" s="70"/>
      <c r="HB110" s="70"/>
      <c r="HC110" s="70"/>
      <c r="HD110" s="70"/>
      <c r="HE110" s="70"/>
      <c r="HF110" s="70"/>
      <c r="HG110" s="70"/>
      <c r="HH110" s="70"/>
      <c r="HI110" s="70"/>
      <c r="HJ110" s="70"/>
      <c r="HK110" s="70"/>
      <c r="HL110" s="70"/>
      <c r="HM110" s="70"/>
      <c r="HN110" s="70"/>
      <c r="HO110" s="70"/>
      <c r="HP110" s="70"/>
      <c r="HQ110" s="70"/>
      <c r="HR110" s="70"/>
      <c r="HS110" s="70"/>
      <c r="HT110" s="70"/>
      <c r="HU110" s="70"/>
      <c r="HV110" s="70"/>
      <c r="HW110" s="70"/>
      <c r="HX110" s="70"/>
      <c r="HY110" s="70"/>
      <c r="HZ110" s="70"/>
      <c r="IA110" s="70"/>
      <c r="IB110" s="70"/>
      <c r="IC110" s="70"/>
      <c r="ID110" s="70"/>
      <c r="IE110" s="70"/>
      <c r="IF110" s="70"/>
      <c r="IG110" s="70"/>
      <c r="IH110" s="70"/>
      <c r="II110" s="70"/>
      <c r="IJ110" s="70"/>
      <c r="IK110" s="70"/>
      <c r="IL110" s="70"/>
      <c r="IM110" s="70"/>
      <c r="IN110" s="70"/>
      <c r="IO110" s="70"/>
      <c r="IP110" s="70"/>
      <c r="IQ110" s="70"/>
      <c r="IR110" s="70"/>
      <c r="IS110" s="70"/>
      <c r="IT110" s="70"/>
      <c r="IU110" s="70"/>
      <c r="IV110" s="70"/>
      <c r="IW110" s="70"/>
      <c r="IX110" s="70"/>
    </row>
    <row r="111" spans="1:258" ht="90" x14ac:dyDescent="0.25">
      <c r="A111" s="60">
        <v>101</v>
      </c>
      <c r="B111" s="61" t="s">
        <v>3133</v>
      </c>
      <c r="C111" s="61" t="s">
        <v>56</v>
      </c>
      <c r="D111" s="61"/>
      <c r="E111" s="61"/>
      <c r="F111" s="71" t="s">
        <v>3390</v>
      </c>
      <c r="G111" s="63" t="s">
        <v>102</v>
      </c>
      <c r="H111" s="69" t="s">
        <v>3184</v>
      </c>
      <c r="I111" s="61">
        <v>1</v>
      </c>
      <c r="J111" s="61" t="s">
        <v>3172</v>
      </c>
      <c r="K111" s="65">
        <v>18000000</v>
      </c>
      <c r="L111" s="66"/>
      <c r="M111" s="67">
        <v>42116</v>
      </c>
      <c r="N111" s="61">
        <v>1</v>
      </c>
      <c r="O111" s="61" t="s">
        <v>3172</v>
      </c>
      <c r="P111" s="68">
        <v>18000000</v>
      </c>
      <c r="Q111" s="61"/>
      <c r="R111" s="69" t="s">
        <v>3391</v>
      </c>
      <c r="S111" s="67">
        <v>42116</v>
      </c>
      <c r="T111" s="61"/>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c r="EO111" s="70"/>
      <c r="EP111" s="70"/>
      <c r="EQ111" s="70"/>
      <c r="ER111" s="70"/>
      <c r="ES111" s="70"/>
      <c r="ET111" s="70"/>
      <c r="EU111" s="70"/>
      <c r="EV111" s="70"/>
      <c r="EW111" s="70"/>
      <c r="EX111" s="70"/>
      <c r="EY111" s="70"/>
      <c r="EZ111" s="70"/>
      <c r="FA111" s="70"/>
      <c r="FB111" s="70"/>
      <c r="FC111" s="70"/>
      <c r="FD111" s="70"/>
      <c r="FE111" s="70"/>
      <c r="FF111" s="70"/>
      <c r="FG111" s="70"/>
      <c r="FH111" s="70"/>
      <c r="FI111" s="70"/>
      <c r="FJ111" s="70"/>
      <c r="FK111" s="70"/>
      <c r="FL111" s="70"/>
      <c r="FM111" s="70"/>
      <c r="FN111" s="70"/>
      <c r="FO111" s="70"/>
      <c r="FP111" s="70"/>
      <c r="FQ111" s="70"/>
      <c r="FR111" s="70"/>
      <c r="FS111" s="70"/>
      <c r="FT111" s="70"/>
      <c r="FU111" s="70"/>
      <c r="FV111" s="70"/>
      <c r="FW111" s="70"/>
      <c r="FX111" s="70"/>
      <c r="FY111" s="70"/>
      <c r="FZ111" s="70"/>
      <c r="GA111" s="70"/>
      <c r="GB111" s="70"/>
      <c r="GC111" s="70"/>
      <c r="GD111" s="70"/>
      <c r="GE111" s="70"/>
      <c r="GF111" s="70"/>
      <c r="GG111" s="70"/>
      <c r="GH111" s="70"/>
      <c r="GI111" s="70"/>
      <c r="GJ111" s="70"/>
      <c r="GK111" s="70"/>
      <c r="GL111" s="70"/>
      <c r="GM111" s="70"/>
      <c r="GN111" s="70"/>
      <c r="GO111" s="70"/>
      <c r="GP111" s="70"/>
      <c r="GQ111" s="70"/>
      <c r="GR111" s="70"/>
      <c r="GS111" s="70"/>
      <c r="GT111" s="70"/>
      <c r="GU111" s="70"/>
      <c r="GV111" s="70"/>
      <c r="GW111" s="70"/>
      <c r="GX111" s="70"/>
      <c r="GY111" s="70"/>
      <c r="GZ111" s="70"/>
      <c r="HA111" s="70"/>
      <c r="HB111" s="70"/>
      <c r="HC111" s="70"/>
      <c r="HD111" s="70"/>
      <c r="HE111" s="70"/>
      <c r="HF111" s="70"/>
      <c r="HG111" s="70"/>
      <c r="HH111" s="70"/>
      <c r="HI111" s="70"/>
      <c r="HJ111" s="70"/>
      <c r="HK111" s="70"/>
      <c r="HL111" s="70"/>
      <c r="HM111" s="70"/>
      <c r="HN111" s="70"/>
      <c r="HO111" s="70"/>
      <c r="HP111" s="70"/>
      <c r="HQ111" s="70"/>
      <c r="HR111" s="70"/>
      <c r="HS111" s="70"/>
      <c r="HT111" s="70"/>
      <c r="HU111" s="70"/>
      <c r="HV111" s="70"/>
      <c r="HW111" s="70"/>
      <c r="HX111" s="70"/>
      <c r="HY111" s="70"/>
      <c r="HZ111" s="70"/>
      <c r="IA111" s="70"/>
      <c r="IB111" s="70"/>
      <c r="IC111" s="70"/>
      <c r="ID111" s="70"/>
      <c r="IE111" s="70"/>
      <c r="IF111" s="70"/>
      <c r="IG111" s="70"/>
      <c r="IH111" s="70"/>
      <c r="II111" s="70"/>
      <c r="IJ111" s="70"/>
      <c r="IK111" s="70"/>
      <c r="IL111" s="70"/>
      <c r="IM111" s="70"/>
      <c r="IN111" s="70"/>
      <c r="IO111" s="70"/>
      <c r="IP111" s="70"/>
      <c r="IQ111" s="70"/>
      <c r="IR111" s="70"/>
      <c r="IS111" s="70"/>
      <c r="IT111" s="70"/>
      <c r="IU111" s="70"/>
      <c r="IV111" s="70"/>
      <c r="IW111" s="70"/>
      <c r="IX111" s="70"/>
    </row>
    <row r="112" spans="1:258" ht="90" x14ac:dyDescent="0.25">
      <c r="A112" s="60">
        <v>102</v>
      </c>
      <c r="B112" s="61" t="s">
        <v>3135</v>
      </c>
      <c r="C112" s="61" t="s">
        <v>56</v>
      </c>
      <c r="D112" s="61"/>
      <c r="E112" s="61"/>
      <c r="F112" s="71" t="s">
        <v>3393</v>
      </c>
      <c r="G112" s="63" t="s">
        <v>96</v>
      </c>
      <c r="H112" s="69" t="s">
        <v>3229</v>
      </c>
      <c r="I112" s="61">
        <v>1</v>
      </c>
      <c r="J112" s="61" t="s">
        <v>3172</v>
      </c>
      <c r="K112" s="65">
        <v>1076610000</v>
      </c>
      <c r="L112" s="66"/>
      <c r="M112" s="67">
        <v>42117</v>
      </c>
      <c r="N112" s="61">
        <v>1</v>
      </c>
      <c r="O112" s="61" t="s">
        <v>3172</v>
      </c>
      <c r="P112" s="68">
        <v>1076610000</v>
      </c>
      <c r="Q112" s="61"/>
      <c r="R112" s="69">
        <v>0</v>
      </c>
      <c r="S112" s="67">
        <v>42117</v>
      </c>
      <c r="T112" s="61"/>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c r="EO112" s="70"/>
      <c r="EP112" s="70"/>
      <c r="EQ112" s="70"/>
      <c r="ER112" s="70"/>
      <c r="ES112" s="70"/>
      <c r="ET112" s="70"/>
      <c r="EU112" s="70"/>
      <c r="EV112" s="70"/>
      <c r="EW112" s="70"/>
      <c r="EX112" s="70"/>
      <c r="EY112" s="70"/>
      <c r="EZ112" s="70"/>
      <c r="FA112" s="70"/>
      <c r="FB112" s="70"/>
      <c r="FC112" s="70"/>
      <c r="FD112" s="70"/>
      <c r="FE112" s="70"/>
      <c r="FF112" s="70"/>
      <c r="FG112" s="70"/>
      <c r="FH112" s="70"/>
      <c r="FI112" s="70"/>
      <c r="FJ112" s="70"/>
      <c r="FK112" s="70"/>
      <c r="FL112" s="70"/>
      <c r="FM112" s="70"/>
      <c r="FN112" s="70"/>
      <c r="FO112" s="70"/>
      <c r="FP112" s="70"/>
      <c r="FQ112" s="70"/>
      <c r="FR112" s="70"/>
      <c r="FS112" s="70"/>
      <c r="FT112" s="70"/>
      <c r="FU112" s="70"/>
      <c r="FV112" s="70"/>
      <c r="FW112" s="70"/>
      <c r="FX112" s="70"/>
      <c r="FY112" s="70"/>
      <c r="FZ112" s="70"/>
      <c r="GA112" s="70"/>
      <c r="GB112" s="70"/>
      <c r="GC112" s="70"/>
      <c r="GD112" s="70"/>
      <c r="GE112" s="70"/>
      <c r="GF112" s="70"/>
      <c r="GG112" s="70"/>
      <c r="GH112" s="70"/>
      <c r="GI112" s="70"/>
      <c r="GJ112" s="70"/>
      <c r="GK112" s="70"/>
      <c r="GL112" s="70"/>
      <c r="GM112" s="70"/>
      <c r="GN112" s="70"/>
      <c r="GO112" s="70"/>
      <c r="GP112" s="70"/>
      <c r="GQ112" s="70"/>
      <c r="GR112" s="70"/>
      <c r="GS112" s="70"/>
      <c r="GT112" s="70"/>
      <c r="GU112" s="70"/>
      <c r="GV112" s="70"/>
      <c r="GW112" s="70"/>
      <c r="GX112" s="70"/>
      <c r="GY112" s="70"/>
      <c r="GZ112" s="70"/>
      <c r="HA112" s="70"/>
      <c r="HB112" s="70"/>
      <c r="HC112" s="70"/>
      <c r="HD112" s="70"/>
      <c r="HE112" s="70"/>
      <c r="HF112" s="70"/>
      <c r="HG112" s="70"/>
      <c r="HH112" s="70"/>
      <c r="HI112" s="70"/>
      <c r="HJ112" s="70"/>
      <c r="HK112" s="70"/>
      <c r="HL112" s="70"/>
      <c r="HM112" s="70"/>
      <c r="HN112" s="70"/>
      <c r="HO112" s="70"/>
      <c r="HP112" s="70"/>
      <c r="HQ112" s="70"/>
      <c r="HR112" s="70"/>
      <c r="HS112" s="70"/>
      <c r="HT112" s="70"/>
      <c r="HU112" s="70"/>
      <c r="HV112" s="70"/>
      <c r="HW112" s="70"/>
      <c r="HX112" s="70"/>
      <c r="HY112" s="70"/>
      <c r="HZ112" s="70"/>
      <c r="IA112" s="70"/>
      <c r="IB112" s="70"/>
      <c r="IC112" s="70"/>
      <c r="ID112" s="70"/>
      <c r="IE112" s="70"/>
      <c r="IF112" s="70"/>
      <c r="IG112" s="70"/>
      <c r="IH112" s="70"/>
      <c r="II112" s="70"/>
      <c r="IJ112" s="70"/>
      <c r="IK112" s="70"/>
      <c r="IL112" s="70"/>
      <c r="IM112" s="70"/>
      <c r="IN112" s="70"/>
      <c r="IO112" s="70"/>
      <c r="IP112" s="70"/>
      <c r="IQ112" s="70"/>
      <c r="IR112" s="70"/>
      <c r="IS112" s="70"/>
      <c r="IT112" s="70"/>
      <c r="IU112" s="70"/>
      <c r="IV112" s="70"/>
      <c r="IW112" s="70"/>
      <c r="IX112" s="70"/>
    </row>
    <row r="113" spans="1:258" ht="135" x14ac:dyDescent="0.25">
      <c r="A113" s="60">
        <v>103</v>
      </c>
      <c r="B113" s="61" t="s">
        <v>3392</v>
      </c>
      <c r="C113" s="61" t="s">
        <v>56</v>
      </c>
      <c r="D113" s="61"/>
      <c r="E113" s="61"/>
      <c r="F113" s="71" t="s">
        <v>3395</v>
      </c>
      <c r="G113" s="63" t="s">
        <v>96</v>
      </c>
      <c r="H113" s="69" t="s">
        <v>3229</v>
      </c>
      <c r="I113" s="61">
        <v>1</v>
      </c>
      <c r="J113" s="61" t="s">
        <v>3172</v>
      </c>
      <c r="K113" s="65">
        <v>187490320</v>
      </c>
      <c r="L113" s="66"/>
      <c r="M113" s="67">
        <v>42117</v>
      </c>
      <c r="N113" s="61">
        <v>1</v>
      </c>
      <c r="O113" s="61" t="s">
        <v>3172</v>
      </c>
      <c r="P113" s="68">
        <v>187490320</v>
      </c>
      <c r="Q113" s="61"/>
      <c r="R113" s="69" t="s">
        <v>3396</v>
      </c>
      <c r="S113" s="67">
        <v>42117</v>
      </c>
      <c r="T113" s="61"/>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c r="EO113" s="70"/>
      <c r="EP113" s="70"/>
      <c r="EQ113" s="70"/>
      <c r="ER113" s="70"/>
      <c r="ES113" s="70"/>
      <c r="ET113" s="70"/>
      <c r="EU113" s="70"/>
      <c r="EV113" s="70"/>
      <c r="EW113" s="70"/>
      <c r="EX113" s="70"/>
      <c r="EY113" s="70"/>
      <c r="EZ113" s="70"/>
      <c r="FA113" s="70"/>
      <c r="FB113" s="70"/>
      <c r="FC113" s="70"/>
      <c r="FD113" s="70"/>
      <c r="FE113" s="70"/>
      <c r="FF113" s="70"/>
      <c r="FG113" s="70"/>
      <c r="FH113" s="70"/>
      <c r="FI113" s="70"/>
      <c r="FJ113" s="70"/>
      <c r="FK113" s="70"/>
      <c r="FL113" s="70"/>
      <c r="FM113" s="70"/>
      <c r="FN113" s="70"/>
      <c r="FO113" s="70"/>
      <c r="FP113" s="70"/>
      <c r="FQ113" s="70"/>
      <c r="FR113" s="70"/>
      <c r="FS113" s="70"/>
      <c r="FT113" s="70"/>
      <c r="FU113" s="70"/>
      <c r="FV113" s="70"/>
      <c r="FW113" s="70"/>
      <c r="FX113" s="70"/>
      <c r="FY113" s="70"/>
      <c r="FZ113" s="70"/>
      <c r="GA113" s="70"/>
      <c r="GB113" s="70"/>
      <c r="GC113" s="70"/>
      <c r="GD113" s="70"/>
      <c r="GE113" s="70"/>
      <c r="GF113" s="70"/>
      <c r="GG113" s="70"/>
      <c r="GH113" s="70"/>
      <c r="GI113" s="70"/>
      <c r="GJ113" s="70"/>
      <c r="GK113" s="70"/>
      <c r="GL113" s="70"/>
      <c r="GM113" s="70"/>
      <c r="GN113" s="70"/>
      <c r="GO113" s="70"/>
      <c r="GP113" s="70"/>
      <c r="GQ113" s="70"/>
      <c r="GR113" s="70"/>
      <c r="GS113" s="70"/>
      <c r="GT113" s="70"/>
      <c r="GU113" s="70"/>
      <c r="GV113" s="70"/>
      <c r="GW113" s="70"/>
      <c r="GX113" s="70"/>
      <c r="GY113" s="70"/>
      <c r="GZ113" s="70"/>
      <c r="HA113" s="70"/>
      <c r="HB113" s="70"/>
      <c r="HC113" s="70"/>
      <c r="HD113" s="70"/>
      <c r="HE113" s="70"/>
      <c r="HF113" s="70"/>
      <c r="HG113" s="70"/>
      <c r="HH113" s="70"/>
      <c r="HI113" s="70"/>
      <c r="HJ113" s="70"/>
      <c r="HK113" s="70"/>
      <c r="HL113" s="70"/>
      <c r="HM113" s="70"/>
      <c r="HN113" s="70"/>
      <c r="HO113" s="70"/>
      <c r="HP113" s="70"/>
      <c r="HQ113" s="70"/>
      <c r="HR113" s="70"/>
      <c r="HS113" s="70"/>
      <c r="HT113" s="70"/>
      <c r="HU113" s="70"/>
      <c r="HV113" s="70"/>
      <c r="HW113" s="70"/>
      <c r="HX113" s="70"/>
      <c r="HY113" s="70"/>
      <c r="HZ113" s="70"/>
      <c r="IA113" s="70"/>
      <c r="IB113" s="70"/>
      <c r="IC113" s="70"/>
      <c r="ID113" s="70"/>
      <c r="IE113" s="70"/>
      <c r="IF113" s="70"/>
      <c r="IG113" s="70"/>
      <c r="IH113" s="70"/>
      <c r="II113" s="70"/>
      <c r="IJ113" s="70"/>
      <c r="IK113" s="70"/>
      <c r="IL113" s="70"/>
      <c r="IM113" s="70"/>
      <c r="IN113" s="70"/>
      <c r="IO113" s="70"/>
      <c r="IP113" s="70"/>
      <c r="IQ113" s="70"/>
      <c r="IR113" s="70"/>
      <c r="IS113" s="70"/>
      <c r="IT113" s="70"/>
      <c r="IU113" s="70"/>
      <c r="IV113" s="70"/>
      <c r="IW113" s="70"/>
      <c r="IX113" s="70"/>
    </row>
    <row r="114" spans="1:258" ht="135" x14ac:dyDescent="0.25">
      <c r="A114" s="60">
        <v>104</v>
      </c>
      <c r="B114" s="61" t="s">
        <v>3394</v>
      </c>
      <c r="C114" s="61" t="s">
        <v>56</v>
      </c>
      <c r="D114" s="61"/>
      <c r="E114" s="61"/>
      <c r="F114" s="71" t="s">
        <v>3398</v>
      </c>
      <c r="G114" s="76" t="s">
        <v>101</v>
      </c>
      <c r="H114" s="69" t="s">
        <v>3399</v>
      </c>
      <c r="I114" s="61">
        <v>1</v>
      </c>
      <c r="J114" s="61" t="s">
        <v>3172</v>
      </c>
      <c r="K114" s="65">
        <v>29964312</v>
      </c>
      <c r="L114" s="66"/>
      <c r="M114" s="67">
        <v>42121</v>
      </c>
      <c r="N114" s="61">
        <v>1</v>
      </c>
      <c r="O114" s="61" t="s">
        <v>3172</v>
      </c>
      <c r="P114" s="68">
        <v>29964312</v>
      </c>
      <c r="Q114" s="61"/>
      <c r="R114" s="69" t="s">
        <v>3400</v>
      </c>
      <c r="S114" s="67">
        <v>42121</v>
      </c>
      <c r="T114" s="61"/>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c r="DL114" s="70"/>
      <c r="DM114" s="70"/>
      <c r="DN114" s="70"/>
      <c r="DO114" s="70"/>
      <c r="DP114" s="70"/>
      <c r="DQ114" s="70"/>
      <c r="DR114" s="70"/>
      <c r="DS114" s="70"/>
      <c r="DT114" s="70"/>
      <c r="DU114" s="70"/>
      <c r="DV114" s="70"/>
      <c r="DW114" s="70"/>
      <c r="DX114" s="70"/>
      <c r="DY114" s="70"/>
      <c r="DZ114" s="70"/>
      <c r="EA114" s="70"/>
      <c r="EB114" s="70"/>
      <c r="EC114" s="70"/>
      <c r="ED114" s="70"/>
      <c r="EE114" s="70"/>
      <c r="EF114" s="70"/>
      <c r="EG114" s="70"/>
      <c r="EH114" s="70"/>
      <c r="EI114" s="70"/>
      <c r="EJ114" s="70"/>
      <c r="EK114" s="70"/>
      <c r="EL114" s="70"/>
      <c r="EM114" s="70"/>
      <c r="EN114" s="70"/>
      <c r="EO114" s="70"/>
      <c r="EP114" s="70"/>
      <c r="EQ114" s="70"/>
      <c r="ER114" s="70"/>
      <c r="ES114" s="70"/>
      <c r="ET114" s="70"/>
      <c r="EU114" s="70"/>
      <c r="EV114" s="70"/>
      <c r="EW114" s="70"/>
      <c r="EX114" s="70"/>
      <c r="EY114" s="70"/>
      <c r="EZ114" s="70"/>
      <c r="FA114" s="70"/>
      <c r="FB114" s="70"/>
      <c r="FC114" s="70"/>
      <c r="FD114" s="70"/>
      <c r="FE114" s="70"/>
      <c r="FF114" s="70"/>
      <c r="FG114" s="70"/>
      <c r="FH114" s="70"/>
      <c r="FI114" s="70"/>
      <c r="FJ114" s="70"/>
      <c r="FK114" s="70"/>
      <c r="FL114" s="70"/>
      <c r="FM114" s="70"/>
      <c r="FN114" s="70"/>
      <c r="FO114" s="70"/>
      <c r="FP114" s="70"/>
      <c r="FQ114" s="70"/>
      <c r="FR114" s="70"/>
      <c r="FS114" s="70"/>
      <c r="FT114" s="70"/>
      <c r="FU114" s="70"/>
      <c r="FV114" s="70"/>
      <c r="FW114" s="70"/>
      <c r="FX114" s="70"/>
      <c r="FY114" s="70"/>
      <c r="FZ114" s="70"/>
      <c r="GA114" s="70"/>
      <c r="GB114" s="70"/>
      <c r="GC114" s="70"/>
      <c r="GD114" s="70"/>
      <c r="GE114" s="70"/>
      <c r="GF114" s="70"/>
      <c r="GG114" s="70"/>
      <c r="GH114" s="70"/>
      <c r="GI114" s="70"/>
      <c r="GJ114" s="70"/>
      <c r="GK114" s="70"/>
      <c r="GL114" s="70"/>
      <c r="GM114" s="70"/>
      <c r="GN114" s="70"/>
      <c r="GO114" s="70"/>
      <c r="GP114" s="70"/>
      <c r="GQ114" s="70"/>
      <c r="GR114" s="70"/>
      <c r="GS114" s="70"/>
      <c r="GT114" s="70"/>
      <c r="GU114" s="70"/>
      <c r="GV114" s="70"/>
      <c r="GW114" s="70"/>
      <c r="GX114" s="70"/>
      <c r="GY114" s="70"/>
      <c r="GZ114" s="70"/>
      <c r="HA114" s="70"/>
      <c r="HB114" s="70"/>
      <c r="HC114" s="70"/>
      <c r="HD114" s="70"/>
      <c r="HE114" s="70"/>
      <c r="HF114" s="70"/>
      <c r="HG114" s="70"/>
      <c r="HH114" s="70"/>
      <c r="HI114" s="70"/>
      <c r="HJ114" s="70"/>
      <c r="HK114" s="70"/>
      <c r="HL114" s="70"/>
      <c r="HM114" s="70"/>
      <c r="HN114" s="70"/>
      <c r="HO114" s="70"/>
      <c r="HP114" s="70"/>
      <c r="HQ114" s="70"/>
      <c r="HR114" s="70"/>
      <c r="HS114" s="70"/>
      <c r="HT114" s="70"/>
      <c r="HU114" s="70"/>
      <c r="HV114" s="70"/>
      <c r="HW114" s="70"/>
      <c r="HX114" s="70"/>
      <c r="HY114" s="70"/>
      <c r="HZ114" s="70"/>
      <c r="IA114" s="70"/>
      <c r="IB114" s="70"/>
      <c r="IC114" s="70"/>
      <c r="ID114" s="70"/>
      <c r="IE114" s="70"/>
      <c r="IF114" s="70"/>
      <c r="IG114" s="70"/>
      <c r="IH114" s="70"/>
      <c r="II114" s="70"/>
      <c r="IJ114" s="70"/>
      <c r="IK114" s="70"/>
      <c r="IL114" s="70"/>
      <c r="IM114" s="70"/>
      <c r="IN114" s="70"/>
      <c r="IO114" s="70"/>
      <c r="IP114" s="70"/>
      <c r="IQ114" s="70"/>
      <c r="IR114" s="70"/>
      <c r="IS114" s="70"/>
      <c r="IT114" s="70"/>
      <c r="IU114" s="70"/>
      <c r="IV114" s="70"/>
      <c r="IW114" s="70"/>
      <c r="IX114" s="70"/>
    </row>
    <row r="115" spans="1:258" ht="135" x14ac:dyDescent="0.25">
      <c r="A115" s="60">
        <v>105</v>
      </c>
      <c r="B115" s="61" t="s">
        <v>3397</v>
      </c>
      <c r="C115" s="61" t="s">
        <v>56</v>
      </c>
      <c r="D115" s="61"/>
      <c r="E115" s="61"/>
      <c r="F115" s="71" t="s">
        <v>3402</v>
      </c>
      <c r="G115" s="76" t="s">
        <v>101</v>
      </c>
      <c r="H115" s="69" t="s">
        <v>3399</v>
      </c>
      <c r="I115" s="61">
        <v>1</v>
      </c>
      <c r="J115" s="61" t="s">
        <v>3172</v>
      </c>
      <c r="K115" s="65">
        <v>29964312</v>
      </c>
      <c r="L115" s="66"/>
      <c r="M115" s="67">
        <v>42121</v>
      </c>
      <c r="N115" s="61">
        <v>1</v>
      </c>
      <c r="O115" s="61" t="s">
        <v>3172</v>
      </c>
      <c r="P115" s="68">
        <v>29964312</v>
      </c>
      <c r="Q115" s="61"/>
      <c r="R115" s="69" t="s">
        <v>3403</v>
      </c>
      <c r="S115" s="67">
        <v>42121</v>
      </c>
      <c r="T115" s="61"/>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0"/>
      <c r="DJ115" s="70"/>
      <c r="DK115" s="70"/>
      <c r="DL115" s="70"/>
      <c r="DM115" s="70"/>
      <c r="DN115" s="70"/>
      <c r="DO115" s="70"/>
      <c r="DP115" s="70"/>
      <c r="DQ115" s="70"/>
      <c r="DR115" s="70"/>
      <c r="DS115" s="70"/>
      <c r="DT115" s="70"/>
      <c r="DU115" s="70"/>
      <c r="DV115" s="70"/>
      <c r="DW115" s="70"/>
      <c r="DX115" s="70"/>
      <c r="DY115" s="70"/>
      <c r="DZ115" s="70"/>
      <c r="EA115" s="70"/>
      <c r="EB115" s="70"/>
      <c r="EC115" s="70"/>
      <c r="ED115" s="70"/>
      <c r="EE115" s="70"/>
      <c r="EF115" s="70"/>
      <c r="EG115" s="70"/>
      <c r="EH115" s="70"/>
      <c r="EI115" s="70"/>
      <c r="EJ115" s="70"/>
      <c r="EK115" s="70"/>
      <c r="EL115" s="70"/>
      <c r="EM115" s="70"/>
      <c r="EN115" s="70"/>
      <c r="EO115" s="70"/>
      <c r="EP115" s="70"/>
      <c r="EQ115" s="70"/>
      <c r="ER115" s="70"/>
      <c r="ES115" s="70"/>
      <c r="ET115" s="70"/>
      <c r="EU115" s="70"/>
      <c r="EV115" s="70"/>
      <c r="EW115" s="70"/>
      <c r="EX115" s="70"/>
      <c r="EY115" s="70"/>
      <c r="EZ115" s="70"/>
      <c r="FA115" s="70"/>
      <c r="FB115" s="70"/>
      <c r="FC115" s="70"/>
      <c r="FD115" s="70"/>
      <c r="FE115" s="70"/>
      <c r="FF115" s="70"/>
      <c r="FG115" s="70"/>
      <c r="FH115" s="70"/>
      <c r="FI115" s="70"/>
      <c r="FJ115" s="70"/>
      <c r="FK115" s="70"/>
      <c r="FL115" s="70"/>
      <c r="FM115" s="70"/>
      <c r="FN115" s="70"/>
      <c r="FO115" s="70"/>
      <c r="FP115" s="70"/>
      <c r="FQ115" s="70"/>
      <c r="FR115" s="70"/>
      <c r="FS115" s="70"/>
      <c r="FT115" s="70"/>
      <c r="FU115" s="70"/>
      <c r="FV115" s="70"/>
      <c r="FW115" s="70"/>
      <c r="FX115" s="70"/>
      <c r="FY115" s="70"/>
      <c r="FZ115" s="70"/>
      <c r="GA115" s="70"/>
      <c r="GB115" s="70"/>
      <c r="GC115" s="70"/>
      <c r="GD115" s="70"/>
      <c r="GE115" s="70"/>
      <c r="GF115" s="70"/>
      <c r="GG115" s="70"/>
      <c r="GH115" s="70"/>
      <c r="GI115" s="70"/>
      <c r="GJ115" s="70"/>
      <c r="GK115" s="70"/>
      <c r="GL115" s="70"/>
      <c r="GM115" s="70"/>
      <c r="GN115" s="70"/>
      <c r="GO115" s="70"/>
      <c r="GP115" s="70"/>
      <c r="GQ115" s="70"/>
      <c r="GR115" s="70"/>
      <c r="GS115" s="70"/>
      <c r="GT115" s="70"/>
      <c r="GU115" s="70"/>
      <c r="GV115" s="70"/>
      <c r="GW115" s="70"/>
      <c r="GX115" s="70"/>
      <c r="GY115" s="70"/>
      <c r="GZ115" s="70"/>
      <c r="HA115" s="70"/>
      <c r="HB115" s="70"/>
      <c r="HC115" s="70"/>
      <c r="HD115" s="70"/>
      <c r="HE115" s="70"/>
      <c r="HF115" s="70"/>
      <c r="HG115" s="70"/>
      <c r="HH115" s="70"/>
      <c r="HI115" s="70"/>
      <c r="HJ115" s="70"/>
      <c r="HK115" s="70"/>
      <c r="HL115" s="70"/>
      <c r="HM115" s="70"/>
      <c r="HN115" s="70"/>
      <c r="HO115" s="70"/>
      <c r="HP115" s="70"/>
      <c r="HQ115" s="70"/>
      <c r="HR115" s="70"/>
      <c r="HS115" s="70"/>
      <c r="HT115" s="70"/>
      <c r="HU115" s="70"/>
      <c r="HV115" s="70"/>
      <c r="HW115" s="70"/>
      <c r="HX115" s="70"/>
      <c r="HY115" s="70"/>
      <c r="HZ115" s="70"/>
      <c r="IA115" s="70"/>
      <c r="IB115" s="70"/>
      <c r="IC115" s="70"/>
      <c r="ID115" s="70"/>
      <c r="IE115" s="70"/>
      <c r="IF115" s="70"/>
      <c r="IG115" s="70"/>
      <c r="IH115" s="70"/>
      <c r="II115" s="70"/>
      <c r="IJ115" s="70"/>
      <c r="IK115" s="70"/>
      <c r="IL115" s="70"/>
      <c r="IM115" s="70"/>
      <c r="IN115" s="70"/>
      <c r="IO115" s="70"/>
      <c r="IP115" s="70"/>
      <c r="IQ115" s="70"/>
      <c r="IR115" s="70"/>
      <c r="IS115" s="70"/>
      <c r="IT115" s="70"/>
      <c r="IU115" s="70"/>
      <c r="IV115" s="70"/>
      <c r="IW115" s="70"/>
      <c r="IX115" s="70"/>
    </row>
    <row r="116" spans="1:258" ht="135" x14ac:dyDescent="0.25">
      <c r="A116" s="60">
        <v>106</v>
      </c>
      <c r="B116" s="61" t="s">
        <v>3401</v>
      </c>
      <c r="C116" s="61" t="s">
        <v>56</v>
      </c>
      <c r="D116" s="61"/>
      <c r="E116" s="61"/>
      <c r="F116" s="71" t="s">
        <v>3405</v>
      </c>
      <c r="G116" s="76" t="s">
        <v>101</v>
      </c>
      <c r="H116" s="69" t="s">
        <v>3399</v>
      </c>
      <c r="I116" s="61">
        <v>1</v>
      </c>
      <c r="J116" s="61" t="s">
        <v>3172</v>
      </c>
      <c r="K116" s="65">
        <v>29964312</v>
      </c>
      <c r="L116" s="66"/>
      <c r="M116" s="67">
        <v>42121</v>
      </c>
      <c r="N116" s="61">
        <v>1</v>
      </c>
      <c r="O116" s="61" t="s">
        <v>3172</v>
      </c>
      <c r="P116" s="68">
        <v>29964312</v>
      </c>
      <c r="Q116" s="61"/>
      <c r="R116" s="69" t="s">
        <v>3406</v>
      </c>
      <c r="S116" s="67">
        <v>42121</v>
      </c>
      <c r="T116" s="61"/>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c r="DK116" s="70"/>
      <c r="DL116" s="70"/>
      <c r="DM116" s="70"/>
      <c r="DN116" s="70"/>
      <c r="DO116" s="70"/>
      <c r="DP116" s="70"/>
      <c r="DQ116" s="70"/>
      <c r="DR116" s="70"/>
      <c r="DS116" s="70"/>
      <c r="DT116" s="70"/>
      <c r="DU116" s="70"/>
      <c r="DV116" s="70"/>
      <c r="DW116" s="70"/>
      <c r="DX116" s="70"/>
      <c r="DY116" s="70"/>
      <c r="DZ116" s="70"/>
      <c r="EA116" s="70"/>
      <c r="EB116" s="70"/>
      <c r="EC116" s="70"/>
      <c r="ED116" s="70"/>
      <c r="EE116" s="70"/>
      <c r="EF116" s="70"/>
      <c r="EG116" s="70"/>
      <c r="EH116" s="70"/>
      <c r="EI116" s="70"/>
      <c r="EJ116" s="70"/>
      <c r="EK116" s="70"/>
      <c r="EL116" s="70"/>
      <c r="EM116" s="70"/>
      <c r="EN116" s="70"/>
      <c r="EO116" s="70"/>
      <c r="EP116" s="70"/>
      <c r="EQ116" s="70"/>
      <c r="ER116" s="70"/>
      <c r="ES116" s="70"/>
      <c r="ET116" s="70"/>
      <c r="EU116" s="70"/>
      <c r="EV116" s="70"/>
      <c r="EW116" s="70"/>
      <c r="EX116" s="70"/>
      <c r="EY116" s="70"/>
      <c r="EZ116" s="70"/>
      <c r="FA116" s="70"/>
      <c r="FB116" s="70"/>
      <c r="FC116" s="70"/>
      <c r="FD116" s="70"/>
      <c r="FE116" s="70"/>
      <c r="FF116" s="70"/>
      <c r="FG116" s="70"/>
      <c r="FH116" s="70"/>
      <c r="FI116" s="70"/>
      <c r="FJ116" s="70"/>
      <c r="FK116" s="70"/>
      <c r="FL116" s="70"/>
      <c r="FM116" s="70"/>
      <c r="FN116" s="70"/>
      <c r="FO116" s="70"/>
      <c r="FP116" s="70"/>
      <c r="FQ116" s="70"/>
      <c r="FR116" s="70"/>
      <c r="FS116" s="70"/>
      <c r="FT116" s="70"/>
      <c r="FU116" s="70"/>
      <c r="FV116" s="70"/>
      <c r="FW116" s="70"/>
      <c r="FX116" s="70"/>
      <c r="FY116" s="70"/>
      <c r="FZ116" s="70"/>
      <c r="GA116" s="70"/>
      <c r="GB116" s="70"/>
      <c r="GC116" s="70"/>
      <c r="GD116" s="70"/>
      <c r="GE116" s="70"/>
      <c r="GF116" s="70"/>
      <c r="GG116" s="70"/>
      <c r="GH116" s="70"/>
      <c r="GI116" s="70"/>
      <c r="GJ116" s="70"/>
      <c r="GK116" s="70"/>
      <c r="GL116" s="70"/>
      <c r="GM116" s="70"/>
      <c r="GN116" s="70"/>
      <c r="GO116" s="70"/>
      <c r="GP116" s="70"/>
      <c r="GQ116" s="70"/>
      <c r="GR116" s="70"/>
      <c r="GS116" s="70"/>
      <c r="GT116" s="70"/>
      <c r="GU116" s="70"/>
      <c r="GV116" s="70"/>
      <c r="GW116" s="70"/>
      <c r="GX116" s="70"/>
      <c r="GY116" s="70"/>
      <c r="GZ116" s="70"/>
      <c r="HA116" s="70"/>
      <c r="HB116" s="70"/>
      <c r="HC116" s="70"/>
      <c r="HD116" s="70"/>
      <c r="HE116" s="70"/>
      <c r="HF116" s="70"/>
      <c r="HG116" s="70"/>
      <c r="HH116" s="70"/>
      <c r="HI116" s="70"/>
      <c r="HJ116" s="70"/>
      <c r="HK116" s="70"/>
      <c r="HL116" s="70"/>
      <c r="HM116" s="70"/>
      <c r="HN116" s="70"/>
      <c r="HO116" s="70"/>
      <c r="HP116" s="70"/>
      <c r="HQ116" s="70"/>
      <c r="HR116" s="70"/>
      <c r="HS116" s="70"/>
      <c r="HT116" s="70"/>
      <c r="HU116" s="70"/>
      <c r="HV116" s="70"/>
      <c r="HW116" s="70"/>
      <c r="HX116" s="70"/>
      <c r="HY116" s="70"/>
      <c r="HZ116" s="70"/>
      <c r="IA116" s="70"/>
      <c r="IB116" s="70"/>
      <c r="IC116" s="70"/>
      <c r="ID116" s="70"/>
      <c r="IE116" s="70"/>
      <c r="IF116" s="70"/>
      <c r="IG116" s="70"/>
      <c r="IH116" s="70"/>
      <c r="II116" s="70"/>
      <c r="IJ116" s="70"/>
      <c r="IK116" s="70"/>
      <c r="IL116" s="70"/>
      <c r="IM116" s="70"/>
      <c r="IN116" s="70"/>
      <c r="IO116" s="70"/>
      <c r="IP116" s="70"/>
      <c r="IQ116" s="70"/>
      <c r="IR116" s="70"/>
      <c r="IS116" s="70"/>
      <c r="IT116" s="70"/>
      <c r="IU116" s="70"/>
      <c r="IV116" s="70"/>
      <c r="IW116" s="70"/>
      <c r="IX116" s="70"/>
    </row>
    <row r="117" spans="1:258" ht="135" x14ac:dyDescent="0.25">
      <c r="A117" s="60">
        <v>107</v>
      </c>
      <c r="B117" s="61" t="s">
        <v>3404</v>
      </c>
      <c r="C117" s="61" t="s">
        <v>56</v>
      </c>
      <c r="D117" s="61"/>
      <c r="E117" s="61"/>
      <c r="F117" s="71" t="s">
        <v>3408</v>
      </c>
      <c r="G117" s="76" t="s">
        <v>101</v>
      </c>
      <c r="H117" s="69" t="s">
        <v>3399</v>
      </c>
      <c r="I117" s="61">
        <v>1</v>
      </c>
      <c r="J117" s="61" t="s">
        <v>3172</v>
      </c>
      <c r="K117" s="65">
        <v>29964312</v>
      </c>
      <c r="L117" s="66"/>
      <c r="M117" s="67">
        <v>42121</v>
      </c>
      <c r="N117" s="61">
        <v>1</v>
      </c>
      <c r="O117" s="61" t="s">
        <v>3172</v>
      </c>
      <c r="P117" s="68">
        <v>29964312</v>
      </c>
      <c r="Q117" s="61"/>
      <c r="R117" s="69" t="s">
        <v>3409</v>
      </c>
      <c r="S117" s="67">
        <v>42121</v>
      </c>
      <c r="T117" s="61"/>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c r="BS117" s="70"/>
      <c r="BT117" s="70"/>
      <c r="BU117" s="70"/>
      <c r="BV117" s="70"/>
      <c r="BW117" s="70"/>
      <c r="BX117" s="70"/>
      <c r="BY117" s="70"/>
      <c r="BZ117" s="70"/>
      <c r="CA117" s="70"/>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c r="DC117" s="70"/>
      <c r="DD117" s="70"/>
      <c r="DE117" s="70"/>
      <c r="DF117" s="70"/>
      <c r="DG117" s="70"/>
      <c r="DH117" s="70"/>
      <c r="DI117" s="70"/>
      <c r="DJ117" s="70"/>
      <c r="DK117" s="70"/>
      <c r="DL117" s="70"/>
      <c r="DM117" s="70"/>
      <c r="DN117" s="70"/>
      <c r="DO117" s="70"/>
      <c r="DP117" s="70"/>
      <c r="DQ117" s="70"/>
      <c r="DR117" s="70"/>
      <c r="DS117" s="70"/>
      <c r="DT117" s="70"/>
      <c r="DU117" s="70"/>
      <c r="DV117" s="70"/>
      <c r="DW117" s="70"/>
      <c r="DX117" s="70"/>
      <c r="DY117" s="70"/>
      <c r="DZ117" s="70"/>
      <c r="EA117" s="70"/>
      <c r="EB117" s="70"/>
      <c r="EC117" s="70"/>
      <c r="ED117" s="70"/>
      <c r="EE117" s="70"/>
      <c r="EF117" s="70"/>
      <c r="EG117" s="70"/>
      <c r="EH117" s="70"/>
      <c r="EI117" s="70"/>
      <c r="EJ117" s="70"/>
      <c r="EK117" s="70"/>
      <c r="EL117" s="70"/>
      <c r="EM117" s="70"/>
      <c r="EN117" s="70"/>
      <c r="EO117" s="70"/>
      <c r="EP117" s="70"/>
      <c r="EQ117" s="70"/>
      <c r="ER117" s="70"/>
      <c r="ES117" s="70"/>
      <c r="ET117" s="70"/>
      <c r="EU117" s="70"/>
      <c r="EV117" s="70"/>
      <c r="EW117" s="70"/>
      <c r="EX117" s="70"/>
      <c r="EY117" s="70"/>
      <c r="EZ117" s="70"/>
      <c r="FA117" s="70"/>
      <c r="FB117" s="70"/>
      <c r="FC117" s="70"/>
      <c r="FD117" s="70"/>
      <c r="FE117" s="70"/>
      <c r="FF117" s="70"/>
      <c r="FG117" s="70"/>
      <c r="FH117" s="70"/>
      <c r="FI117" s="70"/>
      <c r="FJ117" s="70"/>
      <c r="FK117" s="70"/>
      <c r="FL117" s="70"/>
      <c r="FM117" s="70"/>
      <c r="FN117" s="70"/>
      <c r="FO117" s="70"/>
      <c r="FP117" s="70"/>
      <c r="FQ117" s="70"/>
      <c r="FR117" s="70"/>
      <c r="FS117" s="70"/>
      <c r="FT117" s="70"/>
      <c r="FU117" s="70"/>
      <c r="FV117" s="70"/>
      <c r="FW117" s="70"/>
      <c r="FX117" s="70"/>
      <c r="FY117" s="70"/>
      <c r="FZ117" s="70"/>
      <c r="GA117" s="70"/>
      <c r="GB117" s="70"/>
      <c r="GC117" s="70"/>
      <c r="GD117" s="70"/>
      <c r="GE117" s="70"/>
      <c r="GF117" s="70"/>
      <c r="GG117" s="70"/>
      <c r="GH117" s="70"/>
      <c r="GI117" s="70"/>
      <c r="GJ117" s="70"/>
      <c r="GK117" s="70"/>
      <c r="GL117" s="70"/>
      <c r="GM117" s="70"/>
      <c r="GN117" s="70"/>
      <c r="GO117" s="70"/>
      <c r="GP117" s="70"/>
      <c r="GQ117" s="70"/>
      <c r="GR117" s="70"/>
      <c r="GS117" s="70"/>
      <c r="GT117" s="70"/>
      <c r="GU117" s="70"/>
      <c r="GV117" s="70"/>
      <c r="GW117" s="70"/>
      <c r="GX117" s="70"/>
      <c r="GY117" s="70"/>
      <c r="GZ117" s="70"/>
      <c r="HA117" s="70"/>
      <c r="HB117" s="70"/>
      <c r="HC117" s="70"/>
      <c r="HD117" s="70"/>
      <c r="HE117" s="70"/>
      <c r="HF117" s="70"/>
      <c r="HG117" s="70"/>
      <c r="HH117" s="70"/>
      <c r="HI117" s="70"/>
      <c r="HJ117" s="70"/>
      <c r="HK117" s="70"/>
      <c r="HL117" s="70"/>
      <c r="HM117" s="70"/>
      <c r="HN117" s="70"/>
      <c r="HO117" s="70"/>
      <c r="HP117" s="70"/>
      <c r="HQ117" s="70"/>
      <c r="HR117" s="70"/>
      <c r="HS117" s="70"/>
      <c r="HT117" s="70"/>
      <c r="HU117" s="70"/>
      <c r="HV117" s="70"/>
      <c r="HW117" s="70"/>
      <c r="HX117" s="70"/>
      <c r="HY117" s="70"/>
      <c r="HZ117" s="70"/>
      <c r="IA117" s="70"/>
      <c r="IB117" s="70"/>
      <c r="IC117" s="70"/>
      <c r="ID117" s="70"/>
      <c r="IE117" s="70"/>
      <c r="IF117" s="70"/>
      <c r="IG117" s="70"/>
      <c r="IH117" s="70"/>
      <c r="II117" s="70"/>
      <c r="IJ117" s="70"/>
      <c r="IK117" s="70"/>
      <c r="IL117" s="70"/>
      <c r="IM117" s="70"/>
      <c r="IN117" s="70"/>
      <c r="IO117" s="70"/>
      <c r="IP117" s="70"/>
      <c r="IQ117" s="70"/>
      <c r="IR117" s="70"/>
      <c r="IS117" s="70"/>
      <c r="IT117" s="70"/>
      <c r="IU117" s="70"/>
      <c r="IV117" s="70"/>
      <c r="IW117" s="70"/>
      <c r="IX117" s="70"/>
    </row>
    <row r="118" spans="1:258" ht="135" x14ac:dyDescent="0.25">
      <c r="A118" s="60">
        <v>108</v>
      </c>
      <c r="B118" s="61" t="s">
        <v>3407</v>
      </c>
      <c r="C118" s="61" t="s">
        <v>56</v>
      </c>
      <c r="D118" s="61"/>
      <c r="E118" s="61"/>
      <c r="F118" s="71" t="s">
        <v>3411</v>
      </c>
      <c r="G118" s="76" t="s">
        <v>101</v>
      </c>
      <c r="H118" s="69" t="s">
        <v>3372</v>
      </c>
      <c r="I118" s="61">
        <v>1</v>
      </c>
      <c r="J118" s="61" t="s">
        <v>3172</v>
      </c>
      <c r="K118" s="65">
        <v>46800000</v>
      </c>
      <c r="L118" s="66"/>
      <c r="M118" s="67">
        <v>42122</v>
      </c>
      <c r="N118" s="61">
        <v>1</v>
      </c>
      <c r="O118" s="61" t="s">
        <v>3172</v>
      </c>
      <c r="P118" s="68">
        <v>46800000</v>
      </c>
      <c r="Q118" s="61"/>
      <c r="R118" s="69" t="s">
        <v>3412</v>
      </c>
      <c r="S118" s="67">
        <v>42122</v>
      </c>
      <c r="T118" s="61"/>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c r="DL118" s="70"/>
      <c r="DM118" s="70"/>
      <c r="DN118" s="70"/>
      <c r="DO118" s="70"/>
      <c r="DP118" s="70"/>
      <c r="DQ118" s="70"/>
      <c r="DR118" s="70"/>
      <c r="DS118" s="70"/>
      <c r="DT118" s="70"/>
      <c r="DU118" s="70"/>
      <c r="DV118" s="70"/>
      <c r="DW118" s="70"/>
      <c r="DX118" s="70"/>
      <c r="DY118" s="70"/>
      <c r="DZ118" s="70"/>
      <c r="EA118" s="70"/>
      <c r="EB118" s="70"/>
      <c r="EC118" s="70"/>
      <c r="ED118" s="70"/>
      <c r="EE118" s="70"/>
      <c r="EF118" s="70"/>
      <c r="EG118" s="70"/>
      <c r="EH118" s="70"/>
      <c r="EI118" s="70"/>
      <c r="EJ118" s="70"/>
      <c r="EK118" s="70"/>
      <c r="EL118" s="70"/>
      <c r="EM118" s="70"/>
      <c r="EN118" s="70"/>
      <c r="EO118" s="70"/>
      <c r="EP118" s="70"/>
      <c r="EQ118" s="70"/>
      <c r="ER118" s="70"/>
      <c r="ES118" s="70"/>
      <c r="ET118" s="70"/>
      <c r="EU118" s="70"/>
      <c r="EV118" s="70"/>
      <c r="EW118" s="70"/>
      <c r="EX118" s="70"/>
      <c r="EY118" s="70"/>
      <c r="EZ118" s="70"/>
      <c r="FA118" s="70"/>
      <c r="FB118" s="70"/>
      <c r="FC118" s="70"/>
      <c r="FD118" s="70"/>
      <c r="FE118" s="70"/>
      <c r="FF118" s="70"/>
      <c r="FG118" s="70"/>
      <c r="FH118" s="70"/>
      <c r="FI118" s="70"/>
      <c r="FJ118" s="70"/>
      <c r="FK118" s="70"/>
      <c r="FL118" s="70"/>
      <c r="FM118" s="70"/>
      <c r="FN118" s="70"/>
      <c r="FO118" s="70"/>
      <c r="FP118" s="70"/>
      <c r="FQ118" s="70"/>
      <c r="FR118" s="70"/>
      <c r="FS118" s="70"/>
      <c r="FT118" s="70"/>
      <c r="FU118" s="70"/>
      <c r="FV118" s="70"/>
      <c r="FW118" s="70"/>
      <c r="FX118" s="70"/>
      <c r="FY118" s="70"/>
      <c r="FZ118" s="70"/>
      <c r="GA118" s="70"/>
      <c r="GB118" s="70"/>
      <c r="GC118" s="70"/>
      <c r="GD118" s="70"/>
      <c r="GE118" s="70"/>
      <c r="GF118" s="70"/>
      <c r="GG118" s="70"/>
      <c r="GH118" s="70"/>
      <c r="GI118" s="70"/>
      <c r="GJ118" s="70"/>
      <c r="GK118" s="70"/>
      <c r="GL118" s="70"/>
      <c r="GM118" s="70"/>
      <c r="GN118" s="70"/>
      <c r="GO118" s="70"/>
      <c r="GP118" s="70"/>
      <c r="GQ118" s="70"/>
      <c r="GR118" s="70"/>
      <c r="GS118" s="70"/>
      <c r="GT118" s="70"/>
      <c r="GU118" s="70"/>
      <c r="GV118" s="70"/>
      <c r="GW118" s="70"/>
      <c r="GX118" s="70"/>
      <c r="GY118" s="70"/>
      <c r="GZ118" s="70"/>
      <c r="HA118" s="70"/>
      <c r="HB118" s="70"/>
      <c r="HC118" s="70"/>
      <c r="HD118" s="70"/>
      <c r="HE118" s="70"/>
      <c r="HF118" s="70"/>
      <c r="HG118" s="70"/>
      <c r="HH118" s="70"/>
      <c r="HI118" s="70"/>
      <c r="HJ118" s="70"/>
      <c r="HK118" s="70"/>
      <c r="HL118" s="70"/>
      <c r="HM118" s="70"/>
      <c r="HN118" s="70"/>
      <c r="HO118" s="70"/>
      <c r="HP118" s="70"/>
      <c r="HQ118" s="70"/>
      <c r="HR118" s="70"/>
      <c r="HS118" s="70"/>
      <c r="HT118" s="70"/>
      <c r="HU118" s="70"/>
      <c r="HV118" s="70"/>
      <c r="HW118" s="70"/>
      <c r="HX118" s="70"/>
      <c r="HY118" s="70"/>
      <c r="HZ118" s="70"/>
      <c r="IA118" s="70"/>
      <c r="IB118" s="70"/>
      <c r="IC118" s="70"/>
      <c r="ID118" s="70"/>
      <c r="IE118" s="70"/>
      <c r="IF118" s="70"/>
      <c r="IG118" s="70"/>
      <c r="IH118" s="70"/>
      <c r="II118" s="70"/>
      <c r="IJ118" s="70"/>
      <c r="IK118" s="70"/>
      <c r="IL118" s="70"/>
      <c r="IM118" s="70"/>
      <c r="IN118" s="70"/>
      <c r="IO118" s="70"/>
      <c r="IP118" s="70"/>
      <c r="IQ118" s="70"/>
      <c r="IR118" s="70"/>
      <c r="IS118" s="70"/>
      <c r="IT118" s="70"/>
      <c r="IU118" s="70"/>
      <c r="IV118" s="70"/>
      <c r="IW118" s="70"/>
      <c r="IX118" s="70"/>
    </row>
    <row r="119" spans="1:258" ht="150" x14ac:dyDescent="0.25">
      <c r="A119" s="60">
        <v>109</v>
      </c>
      <c r="B119" s="61" t="s">
        <v>3410</v>
      </c>
      <c r="C119" s="61" t="s">
        <v>56</v>
      </c>
      <c r="D119" s="61"/>
      <c r="E119" s="61"/>
      <c r="F119" s="71" t="s">
        <v>3413</v>
      </c>
      <c r="G119" s="76" t="s">
        <v>101</v>
      </c>
      <c r="H119" s="69" t="s">
        <v>3229</v>
      </c>
      <c r="I119" s="61">
        <v>1</v>
      </c>
      <c r="J119" s="61" t="s">
        <v>3172</v>
      </c>
      <c r="K119" s="65">
        <v>25200000</v>
      </c>
      <c r="L119" s="66"/>
      <c r="M119" s="67">
        <v>42122</v>
      </c>
      <c r="N119" s="61">
        <v>1</v>
      </c>
      <c r="O119" s="61" t="s">
        <v>3172</v>
      </c>
      <c r="P119" s="68">
        <v>25200000</v>
      </c>
      <c r="Q119" s="61"/>
      <c r="R119" s="69" t="s">
        <v>3229</v>
      </c>
      <c r="S119" s="67">
        <v>42122</v>
      </c>
      <c r="T119" s="61"/>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c r="BS119" s="70"/>
      <c r="BT119" s="70"/>
      <c r="BU119" s="70"/>
      <c r="BV119" s="70"/>
      <c r="BW119" s="70"/>
      <c r="BX119" s="70"/>
      <c r="BY119" s="70"/>
      <c r="BZ119" s="70"/>
      <c r="CA119" s="70"/>
      <c r="CB119" s="70"/>
      <c r="CC119" s="70"/>
      <c r="CD119" s="70"/>
      <c r="CE119" s="70"/>
      <c r="CF119" s="70"/>
      <c r="CG119" s="70"/>
      <c r="CH119" s="70"/>
      <c r="CI119" s="70"/>
      <c r="CJ119" s="70"/>
      <c r="CK119" s="70"/>
      <c r="CL119" s="70"/>
      <c r="CM119" s="70"/>
      <c r="CN119" s="70"/>
      <c r="CO119" s="70"/>
      <c r="CP119" s="70"/>
      <c r="CQ119" s="70"/>
      <c r="CR119" s="70"/>
      <c r="CS119" s="70"/>
      <c r="CT119" s="70"/>
      <c r="CU119" s="70"/>
      <c r="CV119" s="70"/>
      <c r="CW119" s="70"/>
      <c r="CX119" s="70"/>
      <c r="CY119" s="70"/>
      <c r="CZ119" s="70"/>
      <c r="DA119" s="70"/>
      <c r="DB119" s="70"/>
      <c r="DC119" s="70"/>
      <c r="DD119" s="70"/>
      <c r="DE119" s="70"/>
      <c r="DF119" s="70"/>
      <c r="DG119" s="70"/>
      <c r="DH119" s="70"/>
      <c r="DI119" s="70"/>
      <c r="DJ119" s="70"/>
      <c r="DK119" s="70"/>
      <c r="DL119" s="70"/>
      <c r="DM119" s="70"/>
      <c r="DN119" s="70"/>
      <c r="DO119" s="70"/>
      <c r="DP119" s="70"/>
      <c r="DQ119" s="70"/>
      <c r="DR119" s="70"/>
      <c r="DS119" s="70"/>
      <c r="DT119" s="70"/>
      <c r="DU119" s="70"/>
      <c r="DV119" s="70"/>
      <c r="DW119" s="70"/>
      <c r="DX119" s="70"/>
      <c r="DY119" s="70"/>
      <c r="DZ119" s="70"/>
      <c r="EA119" s="70"/>
      <c r="EB119" s="70"/>
      <c r="EC119" s="70"/>
      <c r="ED119" s="70"/>
      <c r="EE119" s="70"/>
      <c r="EF119" s="70"/>
      <c r="EG119" s="70"/>
      <c r="EH119" s="70"/>
      <c r="EI119" s="70"/>
      <c r="EJ119" s="70"/>
      <c r="EK119" s="70"/>
      <c r="EL119" s="70"/>
      <c r="EM119" s="70"/>
      <c r="EN119" s="70"/>
      <c r="EO119" s="70"/>
      <c r="EP119" s="70"/>
      <c r="EQ119" s="70"/>
      <c r="ER119" s="70"/>
      <c r="ES119" s="70"/>
      <c r="ET119" s="70"/>
      <c r="EU119" s="70"/>
      <c r="EV119" s="70"/>
      <c r="EW119" s="70"/>
      <c r="EX119" s="70"/>
      <c r="EY119" s="70"/>
      <c r="EZ119" s="70"/>
      <c r="FA119" s="70"/>
      <c r="FB119" s="70"/>
      <c r="FC119" s="70"/>
      <c r="FD119" s="70"/>
      <c r="FE119" s="70"/>
      <c r="FF119" s="70"/>
      <c r="FG119" s="70"/>
      <c r="FH119" s="70"/>
      <c r="FI119" s="70"/>
      <c r="FJ119" s="70"/>
      <c r="FK119" s="70"/>
      <c r="FL119" s="70"/>
      <c r="FM119" s="70"/>
      <c r="FN119" s="70"/>
      <c r="FO119" s="70"/>
      <c r="FP119" s="70"/>
      <c r="FQ119" s="70"/>
      <c r="FR119" s="70"/>
      <c r="FS119" s="70"/>
      <c r="FT119" s="70"/>
      <c r="FU119" s="70"/>
      <c r="FV119" s="70"/>
      <c r="FW119" s="70"/>
      <c r="FX119" s="70"/>
      <c r="FY119" s="70"/>
      <c r="FZ119" s="70"/>
      <c r="GA119" s="70"/>
      <c r="GB119" s="70"/>
      <c r="GC119" s="70"/>
      <c r="GD119" s="70"/>
      <c r="GE119" s="70"/>
      <c r="GF119" s="70"/>
      <c r="GG119" s="70"/>
      <c r="GH119" s="70"/>
      <c r="GI119" s="70"/>
      <c r="GJ119" s="70"/>
      <c r="GK119" s="70"/>
      <c r="GL119" s="70"/>
      <c r="GM119" s="70"/>
      <c r="GN119" s="70"/>
      <c r="GO119" s="70"/>
      <c r="GP119" s="70"/>
      <c r="GQ119" s="70"/>
      <c r="GR119" s="70"/>
      <c r="GS119" s="70"/>
      <c r="GT119" s="70"/>
      <c r="GU119" s="70"/>
      <c r="GV119" s="70"/>
      <c r="GW119" s="70"/>
      <c r="GX119" s="70"/>
      <c r="GY119" s="70"/>
      <c r="GZ119" s="70"/>
      <c r="HA119" s="70"/>
      <c r="HB119" s="70"/>
      <c r="HC119" s="70"/>
      <c r="HD119" s="70"/>
      <c r="HE119" s="70"/>
      <c r="HF119" s="70"/>
      <c r="HG119" s="70"/>
      <c r="HH119" s="70"/>
      <c r="HI119" s="70"/>
      <c r="HJ119" s="70"/>
      <c r="HK119" s="70"/>
      <c r="HL119" s="70"/>
      <c r="HM119" s="70"/>
      <c r="HN119" s="70"/>
      <c r="HO119" s="70"/>
      <c r="HP119" s="70"/>
      <c r="HQ119" s="70"/>
      <c r="HR119" s="70"/>
      <c r="HS119" s="70"/>
      <c r="HT119" s="70"/>
      <c r="HU119" s="70"/>
      <c r="HV119" s="70"/>
      <c r="HW119" s="70"/>
      <c r="HX119" s="70"/>
      <c r="HY119" s="70"/>
      <c r="HZ119" s="70"/>
      <c r="IA119" s="70"/>
      <c r="IB119" s="70"/>
      <c r="IC119" s="70"/>
      <c r="ID119" s="70"/>
      <c r="IE119" s="70"/>
      <c r="IF119" s="70"/>
      <c r="IG119" s="70"/>
      <c r="IH119" s="70"/>
      <c r="II119" s="70"/>
      <c r="IJ119" s="70"/>
      <c r="IK119" s="70"/>
      <c r="IL119" s="70"/>
      <c r="IM119" s="70"/>
      <c r="IN119" s="70"/>
      <c r="IO119" s="70"/>
      <c r="IP119" s="70"/>
      <c r="IQ119" s="70"/>
      <c r="IR119" s="70"/>
      <c r="IS119" s="70"/>
      <c r="IT119" s="70"/>
      <c r="IU119" s="70"/>
      <c r="IV119" s="70"/>
      <c r="IW119" s="70"/>
      <c r="IX119" s="70"/>
    </row>
    <row r="120" spans="1:258" ht="105" x14ac:dyDescent="0.25">
      <c r="A120" s="60">
        <v>110</v>
      </c>
      <c r="B120" s="61" t="s">
        <v>3137</v>
      </c>
      <c r="C120" s="61" t="s">
        <v>56</v>
      </c>
      <c r="D120" s="61"/>
      <c r="E120" s="61"/>
      <c r="F120" s="69" t="s">
        <v>3415</v>
      </c>
      <c r="G120" s="63" t="s">
        <v>96</v>
      </c>
      <c r="H120" s="69" t="s">
        <v>3416</v>
      </c>
      <c r="I120" s="61">
        <v>1</v>
      </c>
      <c r="J120" s="61" t="s">
        <v>3172</v>
      </c>
      <c r="K120" s="65">
        <v>53903200</v>
      </c>
      <c r="L120" s="66"/>
      <c r="M120" s="67">
        <v>42122</v>
      </c>
      <c r="N120" s="61">
        <v>1</v>
      </c>
      <c r="O120" s="61" t="s">
        <v>3172</v>
      </c>
      <c r="P120" s="68">
        <v>53903200</v>
      </c>
      <c r="Q120" s="61"/>
      <c r="R120" s="69" t="s">
        <v>3417</v>
      </c>
      <c r="S120" s="67">
        <v>42122</v>
      </c>
      <c r="T120" s="61"/>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c r="CZ120" s="70"/>
      <c r="DA120" s="70"/>
      <c r="DB120" s="70"/>
      <c r="DC120" s="70"/>
      <c r="DD120" s="70"/>
      <c r="DE120" s="70"/>
      <c r="DF120" s="70"/>
      <c r="DG120" s="70"/>
      <c r="DH120" s="70"/>
      <c r="DI120" s="70"/>
      <c r="DJ120" s="70"/>
      <c r="DK120" s="70"/>
      <c r="DL120" s="70"/>
      <c r="DM120" s="70"/>
      <c r="DN120" s="70"/>
      <c r="DO120" s="70"/>
      <c r="DP120" s="70"/>
      <c r="DQ120" s="70"/>
      <c r="DR120" s="70"/>
      <c r="DS120" s="70"/>
      <c r="DT120" s="70"/>
      <c r="DU120" s="70"/>
      <c r="DV120" s="70"/>
      <c r="DW120" s="70"/>
      <c r="DX120" s="70"/>
      <c r="DY120" s="70"/>
      <c r="DZ120" s="70"/>
      <c r="EA120" s="70"/>
      <c r="EB120" s="70"/>
      <c r="EC120" s="70"/>
      <c r="ED120" s="70"/>
      <c r="EE120" s="70"/>
      <c r="EF120" s="70"/>
      <c r="EG120" s="70"/>
      <c r="EH120" s="70"/>
      <c r="EI120" s="70"/>
      <c r="EJ120" s="70"/>
      <c r="EK120" s="70"/>
      <c r="EL120" s="70"/>
      <c r="EM120" s="70"/>
      <c r="EN120" s="70"/>
      <c r="EO120" s="70"/>
      <c r="EP120" s="70"/>
      <c r="EQ120" s="70"/>
      <c r="ER120" s="70"/>
      <c r="ES120" s="70"/>
      <c r="ET120" s="70"/>
      <c r="EU120" s="70"/>
      <c r="EV120" s="70"/>
      <c r="EW120" s="70"/>
      <c r="EX120" s="70"/>
      <c r="EY120" s="70"/>
      <c r="EZ120" s="70"/>
      <c r="FA120" s="70"/>
      <c r="FB120" s="70"/>
      <c r="FC120" s="70"/>
      <c r="FD120" s="70"/>
      <c r="FE120" s="70"/>
      <c r="FF120" s="70"/>
      <c r="FG120" s="70"/>
      <c r="FH120" s="70"/>
      <c r="FI120" s="70"/>
      <c r="FJ120" s="70"/>
      <c r="FK120" s="70"/>
      <c r="FL120" s="70"/>
      <c r="FM120" s="70"/>
      <c r="FN120" s="70"/>
      <c r="FO120" s="70"/>
      <c r="FP120" s="70"/>
      <c r="FQ120" s="70"/>
      <c r="FR120" s="70"/>
      <c r="FS120" s="70"/>
      <c r="FT120" s="70"/>
      <c r="FU120" s="70"/>
      <c r="FV120" s="70"/>
      <c r="FW120" s="70"/>
      <c r="FX120" s="70"/>
      <c r="FY120" s="70"/>
      <c r="FZ120" s="70"/>
      <c r="GA120" s="70"/>
      <c r="GB120" s="70"/>
      <c r="GC120" s="70"/>
      <c r="GD120" s="70"/>
      <c r="GE120" s="70"/>
      <c r="GF120" s="70"/>
      <c r="GG120" s="70"/>
      <c r="GH120" s="70"/>
      <c r="GI120" s="70"/>
      <c r="GJ120" s="70"/>
      <c r="GK120" s="70"/>
      <c r="GL120" s="70"/>
      <c r="GM120" s="70"/>
      <c r="GN120" s="70"/>
      <c r="GO120" s="70"/>
      <c r="GP120" s="70"/>
      <c r="GQ120" s="70"/>
      <c r="GR120" s="70"/>
      <c r="GS120" s="70"/>
      <c r="GT120" s="70"/>
      <c r="GU120" s="70"/>
      <c r="GV120" s="70"/>
      <c r="GW120" s="70"/>
      <c r="GX120" s="70"/>
      <c r="GY120" s="70"/>
      <c r="GZ120" s="70"/>
      <c r="HA120" s="70"/>
      <c r="HB120" s="70"/>
      <c r="HC120" s="70"/>
      <c r="HD120" s="70"/>
      <c r="HE120" s="70"/>
      <c r="HF120" s="70"/>
      <c r="HG120" s="70"/>
      <c r="HH120" s="70"/>
      <c r="HI120" s="70"/>
      <c r="HJ120" s="70"/>
      <c r="HK120" s="70"/>
      <c r="HL120" s="70"/>
      <c r="HM120" s="70"/>
      <c r="HN120" s="70"/>
      <c r="HO120" s="70"/>
      <c r="HP120" s="70"/>
      <c r="HQ120" s="70"/>
      <c r="HR120" s="70"/>
      <c r="HS120" s="70"/>
      <c r="HT120" s="70"/>
      <c r="HU120" s="70"/>
      <c r="HV120" s="70"/>
      <c r="HW120" s="70"/>
      <c r="HX120" s="70"/>
      <c r="HY120" s="70"/>
      <c r="HZ120" s="70"/>
      <c r="IA120" s="70"/>
      <c r="IB120" s="70"/>
      <c r="IC120" s="70"/>
      <c r="ID120" s="70"/>
      <c r="IE120" s="70"/>
      <c r="IF120" s="70"/>
      <c r="IG120" s="70"/>
      <c r="IH120" s="70"/>
      <c r="II120" s="70"/>
      <c r="IJ120" s="70"/>
      <c r="IK120" s="70"/>
      <c r="IL120" s="70"/>
      <c r="IM120" s="70"/>
      <c r="IN120" s="70"/>
      <c r="IO120" s="70"/>
      <c r="IP120" s="70"/>
      <c r="IQ120" s="70"/>
      <c r="IR120" s="70"/>
      <c r="IS120" s="70"/>
      <c r="IT120" s="70"/>
      <c r="IU120" s="70"/>
      <c r="IV120" s="70"/>
      <c r="IW120" s="70"/>
      <c r="IX120" s="70"/>
    </row>
    <row r="121" spans="1:258" ht="135" x14ac:dyDescent="0.25">
      <c r="A121" s="60">
        <v>111</v>
      </c>
      <c r="B121" s="61" t="s">
        <v>3414</v>
      </c>
      <c r="C121" s="61" t="s">
        <v>56</v>
      </c>
      <c r="D121" s="61"/>
      <c r="E121" s="61"/>
      <c r="F121" s="71" t="s">
        <v>3419</v>
      </c>
      <c r="G121" s="76" t="s">
        <v>101</v>
      </c>
      <c r="H121" s="69" t="s">
        <v>3399</v>
      </c>
      <c r="I121" s="61">
        <v>1</v>
      </c>
      <c r="J121" s="61" t="s">
        <v>3172</v>
      </c>
      <c r="K121" s="65">
        <v>23710680</v>
      </c>
      <c r="L121" s="66"/>
      <c r="M121" s="67">
        <v>42123</v>
      </c>
      <c r="N121" s="61">
        <v>1</v>
      </c>
      <c r="O121" s="61" t="s">
        <v>3172</v>
      </c>
      <c r="P121" s="68">
        <v>23710680</v>
      </c>
      <c r="Q121" s="61"/>
      <c r="R121" s="69" t="s">
        <v>3420</v>
      </c>
      <c r="S121" s="67">
        <v>42123</v>
      </c>
      <c r="T121" s="61"/>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c r="BW121" s="70"/>
      <c r="BX121" s="70"/>
      <c r="BY121" s="70"/>
      <c r="BZ121" s="70"/>
      <c r="CA121" s="70"/>
      <c r="CB121" s="70"/>
      <c r="CC121" s="70"/>
      <c r="CD121" s="70"/>
      <c r="CE121" s="70"/>
      <c r="CF121" s="70"/>
      <c r="CG121" s="70"/>
      <c r="CH121" s="70"/>
      <c r="CI121" s="70"/>
      <c r="CJ121" s="70"/>
      <c r="CK121" s="70"/>
      <c r="CL121" s="70"/>
      <c r="CM121" s="70"/>
      <c r="CN121" s="70"/>
      <c r="CO121" s="70"/>
      <c r="CP121" s="70"/>
      <c r="CQ121" s="70"/>
      <c r="CR121" s="70"/>
      <c r="CS121" s="70"/>
      <c r="CT121" s="70"/>
      <c r="CU121" s="70"/>
      <c r="CV121" s="70"/>
      <c r="CW121" s="70"/>
      <c r="CX121" s="70"/>
      <c r="CY121" s="70"/>
      <c r="CZ121" s="70"/>
      <c r="DA121" s="70"/>
      <c r="DB121" s="70"/>
      <c r="DC121" s="70"/>
      <c r="DD121" s="70"/>
      <c r="DE121" s="70"/>
      <c r="DF121" s="70"/>
      <c r="DG121" s="70"/>
      <c r="DH121" s="70"/>
      <c r="DI121" s="70"/>
      <c r="DJ121" s="70"/>
      <c r="DK121" s="70"/>
      <c r="DL121" s="70"/>
      <c r="DM121" s="70"/>
      <c r="DN121" s="70"/>
      <c r="DO121" s="70"/>
      <c r="DP121" s="70"/>
      <c r="DQ121" s="70"/>
      <c r="DR121" s="70"/>
      <c r="DS121" s="70"/>
      <c r="DT121" s="70"/>
      <c r="DU121" s="70"/>
      <c r="DV121" s="70"/>
      <c r="DW121" s="70"/>
      <c r="DX121" s="70"/>
      <c r="DY121" s="70"/>
      <c r="DZ121" s="70"/>
      <c r="EA121" s="70"/>
      <c r="EB121" s="70"/>
      <c r="EC121" s="70"/>
      <c r="ED121" s="70"/>
      <c r="EE121" s="70"/>
      <c r="EF121" s="70"/>
      <c r="EG121" s="70"/>
      <c r="EH121" s="70"/>
      <c r="EI121" s="70"/>
      <c r="EJ121" s="70"/>
      <c r="EK121" s="70"/>
      <c r="EL121" s="70"/>
      <c r="EM121" s="70"/>
      <c r="EN121" s="70"/>
      <c r="EO121" s="70"/>
      <c r="EP121" s="70"/>
      <c r="EQ121" s="70"/>
      <c r="ER121" s="70"/>
      <c r="ES121" s="70"/>
      <c r="ET121" s="70"/>
      <c r="EU121" s="70"/>
      <c r="EV121" s="70"/>
      <c r="EW121" s="70"/>
      <c r="EX121" s="70"/>
      <c r="EY121" s="70"/>
      <c r="EZ121" s="70"/>
      <c r="FA121" s="70"/>
      <c r="FB121" s="70"/>
      <c r="FC121" s="70"/>
      <c r="FD121" s="70"/>
      <c r="FE121" s="70"/>
      <c r="FF121" s="70"/>
      <c r="FG121" s="70"/>
      <c r="FH121" s="70"/>
      <c r="FI121" s="70"/>
      <c r="FJ121" s="70"/>
      <c r="FK121" s="70"/>
      <c r="FL121" s="70"/>
      <c r="FM121" s="70"/>
      <c r="FN121" s="70"/>
      <c r="FO121" s="70"/>
      <c r="FP121" s="70"/>
      <c r="FQ121" s="70"/>
      <c r="FR121" s="70"/>
      <c r="FS121" s="70"/>
      <c r="FT121" s="70"/>
      <c r="FU121" s="70"/>
      <c r="FV121" s="70"/>
      <c r="FW121" s="70"/>
      <c r="FX121" s="70"/>
      <c r="FY121" s="70"/>
      <c r="FZ121" s="70"/>
      <c r="GA121" s="70"/>
      <c r="GB121" s="70"/>
      <c r="GC121" s="70"/>
      <c r="GD121" s="70"/>
      <c r="GE121" s="70"/>
      <c r="GF121" s="70"/>
      <c r="GG121" s="70"/>
      <c r="GH121" s="70"/>
      <c r="GI121" s="70"/>
      <c r="GJ121" s="70"/>
      <c r="GK121" s="70"/>
      <c r="GL121" s="70"/>
      <c r="GM121" s="70"/>
      <c r="GN121" s="70"/>
      <c r="GO121" s="70"/>
      <c r="GP121" s="70"/>
      <c r="GQ121" s="70"/>
      <c r="GR121" s="70"/>
      <c r="GS121" s="70"/>
      <c r="GT121" s="70"/>
      <c r="GU121" s="70"/>
      <c r="GV121" s="70"/>
      <c r="GW121" s="70"/>
      <c r="GX121" s="70"/>
      <c r="GY121" s="70"/>
      <c r="GZ121" s="70"/>
      <c r="HA121" s="70"/>
      <c r="HB121" s="70"/>
      <c r="HC121" s="70"/>
      <c r="HD121" s="70"/>
      <c r="HE121" s="70"/>
      <c r="HF121" s="70"/>
      <c r="HG121" s="70"/>
      <c r="HH121" s="70"/>
      <c r="HI121" s="70"/>
      <c r="HJ121" s="70"/>
      <c r="HK121" s="70"/>
      <c r="HL121" s="70"/>
      <c r="HM121" s="70"/>
      <c r="HN121" s="70"/>
      <c r="HO121" s="70"/>
      <c r="HP121" s="70"/>
      <c r="HQ121" s="70"/>
      <c r="HR121" s="70"/>
      <c r="HS121" s="70"/>
      <c r="HT121" s="70"/>
      <c r="HU121" s="70"/>
      <c r="HV121" s="70"/>
      <c r="HW121" s="70"/>
      <c r="HX121" s="70"/>
      <c r="HY121" s="70"/>
      <c r="HZ121" s="70"/>
      <c r="IA121" s="70"/>
      <c r="IB121" s="70"/>
      <c r="IC121" s="70"/>
      <c r="ID121" s="70"/>
      <c r="IE121" s="70"/>
      <c r="IF121" s="70"/>
      <c r="IG121" s="70"/>
      <c r="IH121" s="70"/>
      <c r="II121" s="70"/>
      <c r="IJ121" s="70"/>
      <c r="IK121" s="70"/>
      <c r="IL121" s="70"/>
      <c r="IM121" s="70"/>
      <c r="IN121" s="70"/>
      <c r="IO121" s="70"/>
      <c r="IP121" s="70"/>
      <c r="IQ121" s="70"/>
      <c r="IR121" s="70"/>
      <c r="IS121" s="70"/>
      <c r="IT121" s="70"/>
      <c r="IU121" s="70"/>
      <c r="IV121" s="70"/>
      <c r="IW121" s="70"/>
      <c r="IX121" s="70"/>
    </row>
    <row r="122" spans="1:258" ht="120" x14ac:dyDescent="0.25">
      <c r="A122" s="60">
        <v>112</v>
      </c>
      <c r="B122" s="61" t="s">
        <v>3418</v>
      </c>
      <c r="C122" s="61" t="s">
        <v>56</v>
      </c>
      <c r="D122" s="61"/>
      <c r="E122" s="61"/>
      <c r="F122" s="71" t="s">
        <v>3422</v>
      </c>
      <c r="G122" s="76" t="s">
        <v>101</v>
      </c>
      <c r="H122" s="69" t="s">
        <v>3399</v>
      </c>
      <c r="I122" s="61">
        <v>1</v>
      </c>
      <c r="J122" s="61" t="s">
        <v>3172</v>
      </c>
      <c r="K122" s="65">
        <v>23710680</v>
      </c>
      <c r="L122" s="66"/>
      <c r="M122" s="67">
        <v>42123</v>
      </c>
      <c r="N122" s="61">
        <v>1</v>
      </c>
      <c r="O122" s="61" t="s">
        <v>3172</v>
      </c>
      <c r="P122" s="68">
        <v>23710680</v>
      </c>
      <c r="Q122" s="61"/>
      <c r="R122" s="69" t="s">
        <v>3423</v>
      </c>
      <c r="S122" s="67">
        <v>42123</v>
      </c>
      <c r="T122" s="61"/>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c r="CZ122" s="70"/>
      <c r="DA122" s="70"/>
      <c r="DB122" s="70"/>
      <c r="DC122" s="70"/>
      <c r="DD122" s="70"/>
      <c r="DE122" s="70"/>
      <c r="DF122" s="70"/>
      <c r="DG122" s="70"/>
      <c r="DH122" s="70"/>
      <c r="DI122" s="70"/>
      <c r="DJ122" s="70"/>
      <c r="DK122" s="70"/>
      <c r="DL122" s="70"/>
      <c r="DM122" s="70"/>
      <c r="DN122" s="70"/>
      <c r="DO122" s="70"/>
      <c r="DP122" s="70"/>
      <c r="DQ122" s="70"/>
      <c r="DR122" s="70"/>
      <c r="DS122" s="70"/>
      <c r="DT122" s="70"/>
      <c r="DU122" s="70"/>
      <c r="DV122" s="70"/>
      <c r="DW122" s="70"/>
      <c r="DX122" s="70"/>
      <c r="DY122" s="70"/>
      <c r="DZ122" s="70"/>
      <c r="EA122" s="70"/>
      <c r="EB122" s="70"/>
      <c r="EC122" s="70"/>
      <c r="ED122" s="70"/>
      <c r="EE122" s="70"/>
      <c r="EF122" s="70"/>
      <c r="EG122" s="70"/>
      <c r="EH122" s="70"/>
      <c r="EI122" s="70"/>
      <c r="EJ122" s="70"/>
      <c r="EK122" s="70"/>
      <c r="EL122" s="70"/>
      <c r="EM122" s="70"/>
      <c r="EN122" s="70"/>
      <c r="EO122" s="70"/>
      <c r="EP122" s="70"/>
      <c r="EQ122" s="70"/>
      <c r="ER122" s="70"/>
      <c r="ES122" s="70"/>
      <c r="ET122" s="70"/>
      <c r="EU122" s="70"/>
      <c r="EV122" s="70"/>
      <c r="EW122" s="70"/>
      <c r="EX122" s="70"/>
      <c r="EY122" s="70"/>
      <c r="EZ122" s="70"/>
      <c r="FA122" s="70"/>
      <c r="FB122" s="70"/>
      <c r="FC122" s="70"/>
      <c r="FD122" s="70"/>
      <c r="FE122" s="70"/>
      <c r="FF122" s="70"/>
      <c r="FG122" s="70"/>
      <c r="FH122" s="70"/>
      <c r="FI122" s="70"/>
      <c r="FJ122" s="70"/>
      <c r="FK122" s="70"/>
      <c r="FL122" s="70"/>
      <c r="FM122" s="70"/>
      <c r="FN122" s="70"/>
      <c r="FO122" s="70"/>
      <c r="FP122" s="70"/>
      <c r="FQ122" s="70"/>
      <c r="FR122" s="70"/>
      <c r="FS122" s="70"/>
      <c r="FT122" s="70"/>
      <c r="FU122" s="70"/>
      <c r="FV122" s="70"/>
      <c r="FW122" s="70"/>
      <c r="FX122" s="70"/>
      <c r="FY122" s="70"/>
      <c r="FZ122" s="70"/>
      <c r="GA122" s="70"/>
      <c r="GB122" s="70"/>
      <c r="GC122" s="70"/>
      <c r="GD122" s="70"/>
      <c r="GE122" s="70"/>
      <c r="GF122" s="70"/>
      <c r="GG122" s="70"/>
      <c r="GH122" s="70"/>
      <c r="GI122" s="70"/>
      <c r="GJ122" s="70"/>
      <c r="GK122" s="70"/>
      <c r="GL122" s="70"/>
      <c r="GM122" s="70"/>
      <c r="GN122" s="70"/>
      <c r="GO122" s="70"/>
      <c r="GP122" s="70"/>
      <c r="GQ122" s="70"/>
      <c r="GR122" s="70"/>
      <c r="GS122" s="70"/>
      <c r="GT122" s="70"/>
      <c r="GU122" s="70"/>
      <c r="GV122" s="70"/>
      <c r="GW122" s="70"/>
      <c r="GX122" s="70"/>
      <c r="GY122" s="70"/>
      <c r="GZ122" s="70"/>
      <c r="HA122" s="70"/>
      <c r="HB122" s="70"/>
      <c r="HC122" s="70"/>
      <c r="HD122" s="70"/>
      <c r="HE122" s="70"/>
      <c r="HF122" s="70"/>
      <c r="HG122" s="70"/>
      <c r="HH122" s="70"/>
      <c r="HI122" s="70"/>
      <c r="HJ122" s="70"/>
      <c r="HK122" s="70"/>
      <c r="HL122" s="70"/>
      <c r="HM122" s="70"/>
      <c r="HN122" s="70"/>
      <c r="HO122" s="70"/>
      <c r="HP122" s="70"/>
      <c r="HQ122" s="70"/>
      <c r="HR122" s="70"/>
      <c r="HS122" s="70"/>
      <c r="HT122" s="70"/>
      <c r="HU122" s="70"/>
      <c r="HV122" s="70"/>
      <c r="HW122" s="70"/>
      <c r="HX122" s="70"/>
      <c r="HY122" s="70"/>
      <c r="HZ122" s="70"/>
      <c r="IA122" s="70"/>
      <c r="IB122" s="70"/>
      <c r="IC122" s="70"/>
      <c r="ID122" s="70"/>
      <c r="IE122" s="70"/>
      <c r="IF122" s="70"/>
      <c r="IG122" s="70"/>
      <c r="IH122" s="70"/>
      <c r="II122" s="70"/>
      <c r="IJ122" s="70"/>
      <c r="IK122" s="70"/>
      <c r="IL122" s="70"/>
      <c r="IM122" s="70"/>
      <c r="IN122" s="70"/>
      <c r="IO122" s="70"/>
      <c r="IP122" s="70"/>
      <c r="IQ122" s="70"/>
      <c r="IR122" s="70"/>
      <c r="IS122" s="70"/>
      <c r="IT122" s="70"/>
      <c r="IU122" s="70"/>
      <c r="IV122" s="70"/>
      <c r="IW122" s="70"/>
      <c r="IX122" s="70"/>
    </row>
    <row r="123" spans="1:258" ht="135" x14ac:dyDescent="0.25">
      <c r="A123" s="60">
        <v>113</v>
      </c>
      <c r="B123" s="61" t="s">
        <v>3421</v>
      </c>
      <c r="C123" s="61" t="s">
        <v>56</v>
      </c>
      <c r="D123" s="61"/>
      <c r="E123" s="61"/>
      <c r="F123" s="71" t="s">
        <v>3425</v>
      </c>
      <c r="G123" s="76" t="s">
        <v>101</v>
      </c>
      <c r="H123" s="69" t="s">
        <v>3426</v>
      </c>
      <c r="I123" s="61">
        <v>1</v>
      </c>
      <c r="J123" s="61" t="s">
        <v>3172</v>
      </c>
      <c r="K123" s="65">
        <v>45000000</v>
      </c>
      <c r="L123" s="66"/>
      <c r="M123" s="67">
        <v>42124</v>
      </c>
      <c r="N123" s="61">
        <v>1</v>
      </c>
      <c r="O123" s="61" t="s">
        <v>3172</v>
      </c>
      <c r="P123" s="68">
        <v>45000000</v>
      </c>
      <c r="Q123" s="61"/>
      <c r="R123" s="69" t="s">
        <v>3427</v>
      </c>
      <c r="S123" s="67">
        <v>42124</v>
      </c>
      <c r="T123" s="61"/>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0"/>
      <c r="CA123" s="70"/>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70"/>
      <c r="DA123" s="70"/>
      <c r="DB123" s="70"/>
      <c r="DC123" s="70"/>
      <c r="DD123" s="70"/>
      <c r="DE123" s="70"/>
      <c r="DF123" s="70"/>
      <c r="DG123" s="70"/>
      <c r="DH123" s="70"/>
      <c r="DI123" s="70"/>
      <c r="DJ123" s="70"/>
      <c r="DK123" s="70"/>
      <c r="DL123" s="70"/>
      <c r="DM123" s="70"/>
      <c r="DN123" s="70"/>
      <c r="DO123" s="70"/>
      <c r="DP123" s="70"/>
      <c r="DQ123" s="70"/>
      <c r="DR123" s="70"/>
      <c r="DS123" s="70"/>
      <c r="DT123" s="70"/>
      <c r="DU123" s="70"/>
      <c r="DV123" s="70"/>
      <c r="DW123" s="70"/>
      <c r="DX123" s="70"/>
      <c r="DY123" s="70"/>
      <c r="DZ123" s="70"/>
      <c r="EA123" s="70"/>
      <c r="EB123" s="70"/>
      <c r="EC123" s="70"/>
      <c r="ED123" s="70"/>
      <c r="EE123" s="70"/>
      <c r="EF123" s="70"/>
      <c r="EG123" s="70"/>
      <c r="EH123" s="70"/>
      <c r="EI123" s="70"/>
      <c r="EJ123" s="70"/>
      <c r="EK123" s="70"/>
      <c r="EL123" s="70"/>
      <c r="EM123" s="70"/>
      <c r="EN123" s="70"/>
      <c r="EO123" s="70"/>
      <c r="EP123" s="70"/>
      <c r="EQ123" s="70"/>
      <c r="ER123" s="70"/>
      <c r="ES123" s="70"/>
      <c r="ET123" s="70"/>
      <c r="EU123" s="70"/>
      <c r="EV123" s="70"/>
      <c r="EW123" s="70"/>
      <c r="EX123" s="70"/>
      <c r="EY123" s="70"/>
      <c r="EZ123" s="70"/>
      <c r="FA123" s="70"/>
      <c r="FB123" s="70"/>
      <c r="FC123" s="70"/>
      <c r="FD123" s="70"/>
      <c r="FE123" s="70"/>
      <c r="FF123" s="70"/>
      <c r="FG123" s="70"/>
      <c r="FH123" s="70"/>
      <c r="FI123" s="70"/>
      <c r="FJ123" s="70"/>
      <c r="FK123" s="70"/>
      <c r="FL123" s="70"/>
      <c r="FM123" s="70"/>
      <c r="FN123" s="70"/>
      <c r="FO123" s="70"/>
      <c r="FP123" s="70"/>
      <c r="FQ123" s="70"/>
      <c r="FR123" s="70"/>
      <c r="FS123" s="70"/>
      <c r="FT123" s="70"/>
      <c r="FU123" s="70"/>
      <c r="FV123" s="70"/>
      <c r="FW123" s="70"/>
      <c r="FX123" s="70"/>
      <c r="FY123" s="70"/>
      <c r="FZ123" s="70"/>
      <c r="GA123" s="70"/>
      <c r="GB123" s="70"/>
      <c r="GC123" s="70"/>
      <c r="GD123" s="70"/>
      <c r="GE123" s="70"/>
      <c r="GF123" s="70"/>
      <c r="GG123" s="70"/>
      <c r="GH123" s="70"/>
      <c r="GI123" s="70"/>
      <c r="GJ123" s="70"/>
      <c r="GK123" s="70"/>
      <c r="GL123" s="70"/>
      <c r="GM123" s="70"/>
      <c r="GN123" s="70"/>
      <c r="GO123" s="70"/>
      <c r="GP123" s="70"/>
      <c r="GQ123" s="70"/>
      <c r="GR123" s="70"/>
      <c r="GS123" s="70"/>
      <c r="GT123" s="70"/>
      <c r="GU123" s="70"/>
      <c r="GV123" s="70"/>
      <c r="GW123" s="70"/>
      <c r="GX123" s="70"/>
      <c r="GY123" s="70"/>
      <c r="GZ123" s="70"/>
      <c r="HA123" s="70"/>
      <c r="HB123" s="70"/>
      <c r="HC123" s="70"/>
      <c r="HD123" s="70"/>
      <c r="HE123" s="70"/>
      <c r="HF123" s="70"/>
      <c r="HG123" s="70"/>
      <c r="HH123" s="70"/>
      <c r="HI123" s="70"/>
      <c r="HJ123" s="70"/>
      <c r="HK123" s="70"/>
      <c r="HL123" s="70"/>
      <c r="HM123" s="70"/>
      <c r="HN123" s="70"/>
      <c r="HO123" s="70"/>
      <c r="HP123" s="70"/>
      <c r="HQ123" s="70"/>
      <c r="HR123" s="70"/>
      <c r="HS123" s="70"/>
      <c r="HT123" s="70"/>
      <c r="HU123" s="70"/>
      <c r="HV123" s="70"/>
      <c r="HW123" s="70"/>
      <c r="HX123" s="70"/>
      <c r="HY123" s="70"/>
      <c r="HZ123" s="70"/>
      <c r="IA123" s="70"/>
      <c r="IB123" s="70"/>
      <c r="IC123" s="70"/>
      <c r="ID123" s="70"/>
      <c r="IE123" s="70"/>
      <c r="IF123" s="70"/>
      <c r="IG123" s="70"/>
      <c r="IH123" s="70"/>
      <c r="II123" s="70"/>
      <c r="IJ123" s="70"/>
      <c r="IK123" s="70"/>
      <c r="IL123" s="70"/>
      <c r="IM123" s="70"/>
      <c r="IN123" s="70"/>
      <c r="IO123" s="70"/>
      <c r="IP123" s="70"/>
      <c r="IQ123" s="70"/>
      <c r="IR123" s="70"/>
      <c r="IS123" s="70"/>
      <c r="IT123" s="70"/>
      <c r="IU123" s="70"/>
      <c r="IV123" s="70"/>
      <c r="IW123" s="70"/>
      <c r="IX123" s="70"/>
    </row>
    <row r="124" spans="1:258" ht="105" x14ac:dyDescent="0.25">
      <c r="A124" s="60">
        <v>114</v>
      </c>
      <c r="B124" s="61" t="s">
        <v>3424</v>
      </c>
      <c r="C124" s="61" t="s">
        <v>56</v>
      </c>
      <c r="D124" s="61"/>
      <c r="E124" s="61"/>
      <c r="F124" s="71" t="s">
        <v>3429</v>
      </c>
      <c r="G124" s="63" t="s">
        <v>96</v>
      </c>
      <c r="H124" s="69" t="s">
        <v>3430</v>
      </c>
      <c r="I124" s="61">
        <v>1</v>
      </c>
      <c r="J124" s="61" t="s">
        <v>3172</v>
      </c>
      <c r="K124" s="65">
        <v>6978594</v>
      </c>
      <c r="L124" s="66"/>
      <c r="M124" s="67">
        <v>42124</v>
      </c>
      <c r="N124" s="61">
        <v>1</v>
      </c>
      <c r="O124" s="61" t="s">
        <v>3172</v>
      </c>
      <c r="P124" s="68">
        <v>6978594</v>
      </c>
      <c r="Q124" s="61"/>
      <c r="R124" s="69" t="s">
        <v>3431</v>
      </c>
      <c r="S124" s="67">
        <v>42124</v>
      </c>
      <c r="T124" s="61"/>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c r="CZ124" s="70"/>
      <c r="DA124" s="70"/>
      <c r="DB124" s="70"/>
      <c r="DC124" s="70"/>
      <c r="DD124" s="70"/>
      <c r="DE124" s="70"/>
      <c r="DF124" s="70"/>
      <c r="DG124" s="70"/>
      <c r="DH124" s="70"/>
      <c r="DI124" s="70"/>
      <c r="DJ124" s="70"/>
      <c r="DK124" s="70"/>
      <c r="DL124" s="70"/>
      <c r="DM124" s="70"/>
      <c r="DN124" s="70"/>
      <c r="DO124" s="70"/>
      <c r="DP124" s="70"/>
      <c r="DQ124" s="70"/>
      <c r="DR124" s="70"/>
      <c r="DS124" s="70"/>
      <c r="DT124" s="70"/>
      <c r="DU124" s="70"/>
      <c r="DV124" s="70"/>
      <c r="DW124" s="70"/>
      <c r="DX124" s="70"/>
      <c r="DY124" s="70"/>
      <c r="DZ124" s="70"/>
      <c r="EA124" s="70"/>
      <c r="EB124" s="70"/>
      <c r="EC124" s="70"/>
      <c r="ED124" s="70"/>
      <c r="EE124" s="70"/>
      <c r="EF124" s="70"/>
      <c r="EG124" s="70"/>
      <c r="EH124" s="70"/>
      <c r="EI124" s="70"/>
      <c r="EJ124" s="70"/>
      <c r="EK124" s="70"/>
      <c r="EL124" s="70"/>
      <c r="EM124" s="70"/>
      <c r="EN124" s="70"/>
      <c r="EO124" s="70"/>
      <c r="EP124" s="70"/>
      <c r="EQ124" s="70"/>
      <c r="ER124" s="70"/>
      <c r="ES124" s="70"/>
      <c r="ET124" s="70"/>
      <c r="EU124" s="70"/>
      <c r="EV124" s="70"/>
      <c r="EW124" s="70"/>
      <c r="EX124" s="70"/>
      <c r="EY124" s="70"/>
      <c r="EZ124" s="70"/>
      <c r="FA124" s="70"/>
      <c r="FB124" s="70"/>
      <c r="FC124" s="70"/>
      <c r="FD124" s="70"/>
      <c r="FE124" s="70"/>
      <c r="FF124" s="70"/>
      <c r="FG124" s="70"/>
      <c r="FH124" s="70"/>
      <c r="FI124" s="70"/>
      <c r="FJ124" s="70"/>
      <c r="FK124" s="70"/>
      <c r="FL124" s="70"/>
      <c r="FM124" s="70"/>
      <c r="FN124" s="70"/>
      <c r="FO124" s="70"/>
      <c r="FP124" s="70"/>
      <c r="FQ124" s="70"/>
      <c r="FR124" s="70"/>
      <c r="FS124" s="70"/>
      <c r="FT124" s="70"/>
      <c r="FU124" s="70"/>
      <c r="FV124" s="70"/>
      <c r="FW124" s="70"/>
      <c r="FX124" s="70"/>
      <c r="FY124" s="70"/>
      <c r="FZ124" s="70"/>
      <c r="GA124" s="70"/>
      <c r="GB124" s="70"/>
      <c r="GC124" s="70"/>
      <c r="GD124" s="70"/>
      <c r="GE124" s="70"/>
      <c r="GF124" s="70"/>
      <c r="GG124" s="70"/>
      <c r="GH124" s="70"/>
      <c r="GI124" s="70"/>
      <c r="GJ124" s="70"/>
      <c r="GK124" s="70"/>
      <c r="GL124" s="70"/>
      <c r="GM124" s="70"/>
      <c r="GN124" s="70"/>
      <c r="GO124" s="70"/>
      <c r="GP124" s="70"/>
      <c r="GQ124" s="70"/>
      <c r="GR124" s="70"/>
      <c r="GS124" s="70"/>
      <c r="GT124" s="70"/>
      <c r="GU124" s="70"/>
      <c r="GV124" s="70"/>
      <c r="GW124" s="70"/>
      <c r="GX124" s="70"/>
      <c r="GY124" s="70"/>
      <c r="GZ124" s="70"/>
      <c r="HA124" s="70"/>
      <c r="HB124" s="70"/>
      <c r="HC124" s="70"/>
      <c r="HD124" s="70"/>
      <c r="HE124" s="70"/>
      <c r="HF124" s="70"/>
      <c r="HG124" s="70"/>
      <c r="HH124" s="70"/>
      <c r="HI124" s="70"/>
      <c r="HJ124" s="70"/>
      <c r="HK124" s="70"/>
      <c r="HL124" s="70"/>
      <c r="HM124" s="70"/>
      <c r="HN124" s="70"/>
      <c r="HO124" s="70"/>
      <c r="HP124" s="70"/>
      <c r="HQ124" s="70"/>
      <c r="HR124" s="70"/>
      <c r="HS124" s="70"/>
      <c r="HT124" s="70"/>
      <c r="HU124" s="70"/>
      <c r="HV124" s="70"/>
      <c r="HW124" s="70"/>
      <c r="HX124" s="70"/>
      <c r="HY124" s="70"/>
      <c r="HZ124" s="70"/>
      <c r="IA124" s="70"/>
      <c r="IB124" s="70"/>
      <c r="IC124" s="70"/>
      <c r="ID124" s="70"/>
      <c r="IE124" s="70"/>
      <c r="IF124" s="70"/>
      <c r="IG124" s="70"/>
      <c r="IH124" s="70"/>
      <c r="II124" s="70"/>
      <c r="IJ124" s="70"/>
      <c r="IK124" s="70"/>
      <c r="IL124" s="70"/>
      <c r="IM124" s="70"/>
      <c r="IN124" s="70"/>
      <c r="IO124" s="70"/>
      <c r="IP124" s="70"/>
      <c r="IQ124" s="70"/>
      <c r="IR124" s="70"/>
      <c r="IS124" s="70"/>
      <c r="IT124" s="70"/>
      <c r="IU124" s="70"/>
      <c r="IV124" s="70"/>
      <c r="IW124" s="70"/>
      <c r="IX124" s="70"/>
    </row>
    <row r="125" spans="1:258" ht="135" x14ac:dyDescent="0.25">
      <c r="A125" s="60">
        <v>115</v>
      </c>
      <c r="B125" s="61" t="s">
        <v>3428</v>
      </c>
      <c r="C125" s="61" t="s">
        <v>56</v>
      </c>
      <c r="D125" s="61"/>
      <c r="E125" s="61"/>
      <c r="F125" s="71" t="s">
        <v>3433</v>
      </c>
      <c r="G125" s="76" t="s">
        <v>101</v>
      </c>
      <c r="H125" s="69" t="s">
        <v>3229</v>
      </c>
      <c r="I125" s="61">
        <v>1</v>
      </c>
      <c r="J125" s="61" t="s">
        <v>3172</v>
      </c>
      <c r="K125" s="65">
        <v>32800000</v>
      </c>
      <c r="L125" s="66"/>
      <c r="M125" s="67">
        <v>42124</v>
      </c>
      <c r="N125" s="61">
        <v>1</v>
      </c>
      <c r="O125" s="61" t="s">
        <v>3172</v>
      </c>
      <c r="P125" s="68">
        <v>32800000</v>
      </c>
      <c r="Q125" s="61"/>
      <c r="R125" s="69" t="s">
        <v>3434</v>
      </c>
      <c r="S125" s="67">
        <v>42124</v>
      </c>
      <c r="T125" s="61"/>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c r="BW125" s="70"/>
      <c r="BX125" s="70"/>
      <c r="BY125" s="70"/>
      <c r="BZ125" s="70"/>
      <c r="CA125" s="70"/>
      <c r="CB125" s="70"/>
      <c r="CC125" s="70"/>
      <c r="CD125" s="70"/>
      <c r="CE125" s="70"/>
      <c r="CF125" s="70"/>
      <c r="CG125" s="70"/>
      <c r="CH125" s="70"/>
      <c r="CI125" s="70"/>
      <c r="CJ125" s="70"/>
      <c r="CK125" s="70"/>
      <c r="CL125" s="70"/>
      <c r="CM125" s="70"/>
      <c r="CN125" s="70"/>
      <c r="CO125" s="70"/>
      <c r="CP125" s="70"/>
      <c r="CQ125" s="70"/>
      <c r="CR125" s="70"/>
      <c r="CS125" s="70"/>
      <c r="CT125" s="70"/>
      <c r="CU125" s="70"/>
      <c r="CV125" s="70"/>
      <c r="CW125" s="70"/>
      <c r="CX125" s="70"/>
      <c r="CY125" s="70"/>
      <c r="CZ125" s="70"/>
      <c r="DA125" s="70"/>
      <c r="DB125" s="70"/>
      <c r="DC125" s="70"/>
      <c r="DD125" s="70"/>
      <c r="DE125" s="70"/>
      <c r="DF125" s="70"/>
      <c r="DG125" s="70"/>
      <c r="DH125" s="70"/>
      <c r="DI125" s="70"/>
      <c r="DJ125" s="70"/>
      <c r="DK125" s="70"/>
      <c r="DL125" s="70"/>
      <c r="DM125" s="70"/>
      <c r="DN125" s="70"/>
      <c r="DO125" s="70"/>
      <c r="DP125" s="70"/>
      <c r="DQ125" s="70"/>
      <c r="DR125" s="70"/>
      <c r="DS125" s="70"/>
      <c r="DT125" s="70"/>
      <c r="DU125" s="70"/>
      <c r="DV125" s="70"/>
      <c r="DW125" s="70"/>
      <c r="DX125" s="70"/>
      <c r="DY125" s="70"/>
      <c r="DZ125" s="70"/>
      <c r="EA125" s="70"/>
      <c r="EB125" s="70"/>
      <c r="EC125" s="70"/>
      <c r="ED125" s="70"/>
      <c r="EE125" s="70"/>
      <c r="EF125" s="70"/>
      <c r="EG125" s="70"/>
      <c r="EH125" s="70"/>
      <c r="EI125" s="70"/>
      <c r="EJ125" s="70"/>
      <c r="EK125" s="70"/>
      <c r="EL125" s="70"/>
      <c r="EM125" s="70"/>
      <c r="EN125" s="70"/>
      <c r="EO125" s="70"/>
      <c r="EP125" s="70"/>
      <c r="EQ125" s="70"/>
      <c r="ER125" s="70"/>
      <c r="ES125" s="70"/>
      <c r="ET125" s="70"/>
      <c r="EU125" s="70"/>
      <c r="EV125" s="70"/>
      <c r="EW125" s="70"/>
      <c r="EX125" s="70"/>
      <c r="EY125" s="70"/>
      <c r="EZ125" s="70"/>
      <c r="FA125" s="70"/>
      <c r="FB125" s="70"/>
      <c r="FC125" s="70"/>
      <c r="FD125" s="70"/>
      <c r="FE125" s="70"/>
      <c r="FF125" s="70"/>
      <c r="FG125" s="70"/>
      <c r="FH125" s="70"/>
      <c r="FI125" s="70"/>
      <c r="FJ125" s="70"/>
      <c r="FK125" s="70"/>
      <c r="FL125" s="70"/>
      <c r="FM125" s="70"/>
      <c r="FN125" s="70"/>
      <c r="FO125" s="70"/>
      <c r="FP125" s="70"/>
      <c r="FQ125" s="70"/>
      <c r="FR125" s="70"/>
      <c r="FS125" s="70"/>
      <c r="FT125" s="70"/>
      <c r="FU125" s="70"/>
      <c r="FV125" s="70"/>
      <c r="FW125" s="70"/>
      <c r="FX125" s="70"/>
      <c r="FY125" s="70"/>
      <c r="FZ125" s="70"/>
      <c r="GA125" s="70"/>
      <c r="GB125" s="70"/>
      <c r="GC125" s="70"/>
      <c r="GD125" s="70"/>
      <c r="GE125" s="70"/>
      <c r="GF125" s="70"/>
      <c r="GG125" s="70"/>
      <c r="GH125" s="70"/>
      <c r="GI125" s="70"/>
      <c r="GJ125" s="70"/>
      <c r="GK125" s="70"/>
      <c r="GL125" s="70"/>
      <c r="GM125" s="70"/>
      <c r="GN125" s="70"/>
      <c r="GO125" s="70"/>
      <c r="GP125" s="70"/>
      <c r="GQ125" s="70"/>
      <c r="GR125" s="70"/>
      <c r="GS125" s="70"/>
      <c r="GT125" s="70"/>
      <c r="GU125" s="70"/>
      <c r="GV125" s="70"/>
      <c r="GW125" s="70"/>
      <c r="GX125" s="70"/>
      <c r="GY125" s="70"/>
      <c r="GZ125" s="70"/>
      <c r="HA125" s="70"/>
      <c r="HB125" s="70"/>
      <c r="HC125" s="70"/>
      <c r="HD125" s="70"/>
      <c r="HE125" s="70"/>
      <c r="HF125" s="70"/>
      <c r="HG125" s="70"/>
      <c r="HH125" s="70"/>
      <c r="HI125" s="70"/>
      <c r="HJ125" s="70"/>
      <c r="HK125" s="70"/>
      <c r="HL125" s="70"/>
      <c r="HM125" s="70"/>
      <c r="HN125" s="70"/>
      <c r="HO125" s="70"/>
      <c r="HP125" s="70"/>
      <c r="HQ125" s="70"/>
      <c r="HR125" s="70"/>
      <c r="HS125" s="70"/>
      <c r="HT125" s="70"/>
      <c r="HU125" s="70"/>
      <c r="HV125" s="70"/>
      <c r="HW125" s="70"/>
      <c r="HX125" s="70"/>
      <c r="HY125" s="70"/>
      <c r="HZ125" s="70"/>
      <c r="IA125" s="70"/>
      <c r="IB125" s="70"/>
      <c r="IC125" s="70"/>
      <c r="ID125" s="70"/>
      <c r="IE125" s="70"/>
      <c r="IF125" s="70"/>
      <c r="IG125" s="70"/>
      <c r="IH125" s="70"/>
      <c r="II125" s="70"/>
      <c r="IJ125" s="70"/>
      <c r="IK125" s="70"/>
      <c r="IL125" s="70"/>
      <c r="IM125" s="70"/>
      <c r="IN125" s="70"/>
      <c r="IO125" s="70"/>
      <c r="IP125" s="70"/>
      <c r="IQ125" s="70"/>
      <c r="IR125" s="70"/>
      <c r="IS125" s="70"/>
      <c r="IT125" s="70"/>
      <c r="IU125" s="70"/>
      <c r="IV125" s="70"/>
      <c r="IW125" s="70"/>
      <c r="IX125" s="70"/>
    </row>
    <row r="126" spans="1:258" ht="135" x14ac:dyDescent="0.25">
      <c r="A126" s="60">
        <v>116</v>
      </c>
      <c r="B126" s="61" t="s">
        <v>3432</v>
      </c>
      <c r="C126" s="61" t="s">
        <v>56</v>
      </c>
      <c r="D126" s="61"/>
      <c r="E126" s="61"/>
      <c r="F126" s="71" t="s">
        <v>3436</v>
      </c>
      <c r="G126" s="76" t="s">
        <v>101</v>
      </c>
      <c r="H126" s="69" t="s">
        <v>3184</v>
      </c>
      <c r="I126" s="61">
        <v>1</v>
      </c>
      <c r="J126" s="61" t="s">
        <v>3172</v>
      </c>
      <c r="K126" s="65">
        <v>38283786</v>
      </c>
      <c r="L126" s="66"/>
      <c r="M126" s="67">
        <v>42124</v>
      </c>
      <c r="N126" s="61">
        <v>1</v>
      </c>
      <c r="O126" s="61" t="s">
        <v>3172</v>
      </c>
      <c r="P126" s="68">
        <v>38283786</v>
      </c>
      <c r="Q126" s="61"/>
      <c r="R126" s="69" t="s">
        <v>3437</v>
      </c>
      <c r="S126" s="67">
        <v>42124</v>
      </c>
      <c r="T126" s="61"/>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c r="CZ126" s="70"/>
      <c r="DA126" s="70"/>
      <c r="DB126" s="70"/>
      <c r="DC126" s="70"/>
      <c r="DD126" s="70"/>
      <c r="DE126" s="70"/>
      <c r="DF126" s="70"/>
      <c r="DG126" s="70"/>
      <c r="DH126" s="70"/>
      <c r="DI126" s="70"/>
      <c r="DJ126" s="70"/>
      <c r="DK126" s="70"/>
      <c r="DL126" s="70"/>
      <c r="DM126" s="70"/>
      <c r="DN126" s="70"/>
      <c r="DO126" s="70"/>
      <c r="DP126" s="70"/>
      <c r="DQ126" s="70"/>
      <c r="DR126" s="70"/>
      <c r="DS126" s="70"/>
      <c r="DT126" s="70"/>
      <c r="DU126" s="70"/>
      <c r="DV126" s="70"/>
      <c r="DW126" s="70"/>
      <c r="DX126" s="70"/>
      <c r="DY126" s="70"/>
      <c r="DZ126" s="70"/>
      <c r="EA126" s="70"/>
      <c r="EB126" s="70"/>
      <c r="EC126" s="70"/>
      <c r="ED126" s="70"/>
      <c r="EE126" s="70"/>
      <c r="EF126" s="70"/>
      <c r="EG126" s="70"/>
      <c r="EH126" s="70"/>
      <c r="EI126" s="70"/>
      <c r="EJ126" s="70"/>
      <c r="EK126" s="70"/>
      <c r="EL126" s="70"/>
      <c r="EM126" s="70"/>
      <c r="EN126" s="70"/>
      <c r="EO126" s="70"/>
      <c r="EP126" s="70"/>
      <c r="EQ126" s="70"/>
      <c r="ER126" s="70"/>
      <c r="ES126" s="70"/>
      <c r="ET126" s="70"/>
      <c r="EU126" s="70"/>
      <c r="EV126" s="70"/>
      <c r="EW126" s="70"/>
      <c r="EX126" s="70"/>
      <c r="EY126" s="70"/>
      <c r="EZ126" s="70"/>
      <c r="FA126" s="70"/>
      <c r="FB126" s="70"/>
      <c r="FC126" s="70"/>
      <c r="FD126" s="70"/>
      <c r="FE126" s="70"/>
      <c r="FF126" s="70"/>
      <c r="FG126" s="70"/>
      <c r="FH126" s="70"/>
      <c r="FI126" s="70"/>
      <c r="FJ126" s="70"/>
      <c r="FK126" s="70"/>
      <c r="FL126" s="70"/>
      <c r="FM126" s="70"/>
      <c r="FN126" s="70"/>
      <c r="FO126" s="70"/>
      <c r="FP126" s="70"/>
      <c r="FQ126" s="70"/>
      <c r="FR126" s="70"/>
      <c r="FS126" s="70"/>
      <c r="FT126" s="70"/>
      <c r="FU126" s="70"/>
      <c r="FV126" s="70"/>
      <c r="FW126" s="70"/>
      <c r="FX126" s="70"/>
      <c r="FY126" s="70"/>
      <c r="FZ126" s="70"/>
      <c r="GA126" s="70"/>
      <c r="GB126" s="70"/>
      <c r="GC126" s="70"/>
      <c r="GD126" s="70"/>
      <c r="GE126" s="70"/>
      <c r="GF126" s="70"/>
      <c r="GG126" s="70"/>
      <c r="GH126" s="70"/>
      <c r="GI126" s="70"/>
      <c r="GJ126" s="70"/>
      <c r="GK126" s="70"/>
      <c r="GL126" s="70"/>
      <c r="GM126" s="70"/>
      <c r="GN126" s="70"/>
      <c r="GO126" s="70"/>
      <c r="GP126" s="70"/>
      <c r="GQ126" s="70"/>
      <c r="GR126" s="70"/>
      <c r="GS126" s="70"/>
      <c r="GT126" s="70"/>
      <c r="GU126" s="70"/>
      <c r="GV126" s="70"/>
      <c r="GW126" s="70"/>
      <c r="GX126" s="70"/>
      <c r="GY126" s="70"/>
      <c r="GZ126" s="70"/>
      <c r="HA126" s="70"/>
      <c r="HB126" s="70"/>
      <c r="HC126" s="70"/>
      <c r="HD126" s="70"/>
      <c r="HE126" s="70"/>
      <c r="HF126" s="70"/>
      <c r="HG126" s="70"/>
      <c r="HH126" s="70"/>
      <c r="HI126" s="70"/>
      <c r="HJ126" s="70"/>
      <c r="HK126" s="70"/>
      <c r="HL126" s="70"/>
      <c r="HM126" s="70"/>
      <c r="HN126" s="70"/>
      <c r="HO126" s="70"/>
      <c r="HP126" s="70"/>
      <c r="HQ126" s="70"/>
      <c r="HR126" s="70"/>
      <c r="HS126" s="70"/>
      <c r="HT126" s="70"/>
      <c r="HU126" s="70"/>
      <c r="HV126" s="70"/>
      <c r="HW126" s="70"/>
      <c r="HX126" s="70"/>
      <c r="HY126" s="70"/>
      <c r="HZ126" s="70"/>
      <c r="IA126" s="70"/>
      <c r="IB126" s="70"/>
      <c r="IC126" s="70"/>
      <c r="ID126" s="70"/>
      <c r="IE126" s="70"/>
      <c r="IF126" s="70"/>
      <c r="IG126" s="70"/>
      <c r="IH126" s="70"/>
      <c r="II126" s="70"/>
      <c r="IJ126" s="70"/>
      <c r="IK126" s="70"/>
      <c r="IL126" s="70"/>
      <c r="IM126" s="70"/>
      <c r="IN126" s="70"/>
      <c r="IO126" s="70"/>
      <c r="IP126" s="70"/>
      <c r="IQ126" s="70"/>
      <c r="IR126" s="70"/>
      <c r="IS126" s="70"/>
      <c r="IT126" s="70"/>
      <c r="IU126" s="70"/>
      <c r="IV126" s="70"/>
      <c r="IW126" s="70"/>
      <c r="IX126" s="70"/>
    </row>
    <row r="127" spans="1:258" ht="135" x14ac:dyDescent="0.25">
      <c r="A127" s="60">
        <v>117</v>
      </c>
      <c r="B127" s="61" t="s">
        <v>3435</v>
      </c>
      <c r="C127" s="61" t="s">
        <v>56</v>
      </c>
      <c r="D127" s="61"/>
      <c r="E127" s="61"/>
      <c r="F127" s="62" t="s">
        <v>3439</v>
      </c>
      <c r="G127" s="76" t="s">
        <v>98</v>
      </c>
      <c r="H127" s="69" t="s">
        <v>3440</v>
      </c>
      <c r="I127" s="61">
        <v>1</v>
      </c>
      <c r="J127" s="61" t="s">
        <v>3172</v>
      </c>
      <c r="K127" s="65">
        <v>436885017</v>
      </c>
      <c r="L127" s="66"/>
      <c r="M127" s="67">
        <v>42124</v>
      </c>
      <c r="N127" s="61">
        <v>1</v>
      </c>
      <c r="O127" s="61" t="s">
        <v>3172</v>
      </c>
      <c r="P127" s="68">
        <v>436885017</v>
      </c>
      <c r="Q127" s="61"/>
      <c r="R127" s="69" t="s">
        <v>3441</v>
      </c>
      <c r="S127" s="67">
        <v>42124</v>
      </c>
      <c r="T127" s="61"/>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c r="BU127" s="70"/>
      <c r="BV127" s="70"/>
      <c r="BW127" s="70"/>
      <c r="BX127" s="70"/>
      <c r="BY127" s="70"/>
      <c r="BZ127" s="70"/>
      <c r="CA127" s="70"/>
      <c r="CB127" s="70"/>
      <c r="CC127" s="70"/>
      <c r="CD127" s="70"/>
      <c r="CE127" s="70"/>
      <c r="CF127" s="70"/>
      <c r="CG127" s="70"/>
      <c r="CH127" s="70"/>
      <c r="CI127" s="70"/>
      <c r="CJ127" s="70"/>
      <c r="CK127" s="70"/>
      <c r="CL127" s="70"/>
      <c r="CM127" s="70"/>
      <c r="CN127" s="70"/>
      <c r="CO127" s="70"/>
      <c r="CP127" s="70"/>
      <c r="CQ127" s="70"/>
      <c r="CR127" s="70"/>
      <c r="CS127" s="70"/>
      <c r="CT127" s="70"/>
      <c r="CU127" s="70"/>
      <c r="CV127" s="70"/>
      <c r="CW127" s="70"/>
      <c r="CX127" s="70"/>
      <c r="CY127" s="70"/>
      <c r="CZ127" s="70"/>
      <c r="DA127" s="70"/>
      <c r="DB127" s="70"/>
      <c r="DC127" s="70"/>
      <c r="DD127" s="70"/>
      <c r="DE127" s="70"/>
      <c r="DF127" s="70"/>
      <c r="DG127" s="70"/>
      <c r="DH127" s="70"/>
      <c r="DI127" s="70"/>
      <c r="DJ127" s="70"/>
      <c r="DK127" s="70"/>
      <c r="DL127" s="70"/>
      <c r="DM127" s="70"/>
      <c r="DN127" s="70"/>
      <c r="DO127" s="70"/>
      <c r="DP127" s="70"/>
      <c r="DQ127" s="70"/>
      <c r="DR127" s="70"/>
      <c r="DS127" s="70"/>
      <c r="DT127" s="70"/>
      <c r="DU127" s="70"/>
      <c r="DV127" s="70"/>
      <c r="DW127" s="70"/>
      <c r="DX127" s="70"/>
      <c r="DY127" s="70"/>
      <c r="DZ127" s="70"/>
      <c r="EA127" s="70"/>
      <c r="EB127" s="70"/>
      <c r="EC127" s="70"/>
      <c r="ED127" s="70"/>
      <c r="EE127" s="70"/>
      <c r="EF127" s="70"/>
      <c r="EG127" s="70"/>
      <c r="EH127" s="70"/>
      <c r="EI127" s="70"/>
      <c r="EJ127" s="70"/>
      <c r="EK127" s="70"/>
      <c r="EL127" s="70"/>
      <c r="EM127" s="70"/>
      <c r="EN127" s="70"/>
      <c r="EO127" s="70"/>
      <c r="EP127" s="70"/>
      <c r="EQ127" s="70"/>
      <c r="ER127" s="70"/>
      <c r="ES127" s="70"/>
      <c r="ET127" s="70"/>
      <c r="EU127" s="70"/>
      <c r="EV127" s="70"/>
      <c r="EW127" s="70"/>
      <c r="EX127" s="70"/>
      <c r="EY127" s="70"/>
      <c r="EZ127" s="70"/>
      <c r="FA127" s="70"/>
      <c r="FB127" s="70"/>
      <c r="FC127" s="70"/>
      <c r="FD127" s="70"/>
      <c r="FE127" s="70"/>
      <c r="FF127" s="70"/>
      <c r="FG127" s="70"/>
      <c r="FH127" s="70"/>
      <c r="FI127" s="70"/>
      <c r="FJ127" s="70"/>
      <c r="FK127" s="70"/>
      <c r="FL127" s="70"/>
      <c r="FM127" s="70"/>
      <c r="FN127" s="70"/>
      <c r="FO127" s="70"/>
      <c r="FP127" s="70"/>
      <c r="FQ127" s="70"/>
      <c r="FR127" s="70"/>
      <c r="FS127" s="70"/>
      <c r="FT127" s="70"/>
      <c r="FU127" s="70"/>
      <c r="FV127" s="70"/>
      <c r="FW127" s="70"/>
      <c r="FX127" s="70"/>
      <c r="FY127" s="70"/>
      <c r="FZ127" s="70"/>
      <c r="GA127" s="70"/>
      <c r="GB127" s="70"/>
      <c r="GC127" s="70"/>
      <c r="GD127" s="70"/>
      <c r="GE127" s="70"/>
      <c r="GF127" s="70"/>
      <c r="GG127" s="70"/>
      <c r="GH127" s="70"/>
      <c r="GI127" s="70"/>
      <c r="GJ127" s="70"/>
      <c r="GK127" s="70"/>
      <c r="GL127" s="70"/>
      <c r="GM127" s="70"/>
      <c r="GN127" s="70"/>
      <c r="GO127" s="70"/>
      <c r="GP127" s="70"/>
      <c r="GQ127" s="70"/>
      <c r="GR127" s="70"/>
      <c r="GS127" s="70"/>
      <c r="GT127" s="70"/>
      <c r="GU127" s="70"/>
      <c r="GV127" s="70"/>
      <c r="GW127" s="70"/>
      <c r="GX127" s="70"/>
      <c r="GY127" s="70"/>
      <c r="GZ127" s="70"/>
      <c r="HA127" s="70"/>
      <c r="HB127" s="70"/>
      <c r="HC127" s="70"/>
      <c r="HD127" s="70"/>
      <c r="HE127" s="70"/>
      <c r="HF127" s="70"/>
      <c r="HG127" s="70"/>
      <c r="HH127" s="70"/>
      <c r="HI127" s="70"/>
      <c r="HJ127" s="70"/>
      <c r="HK127" s="70"/>
      <c r="HL127" s="70"/>
      <c r="HM127" s="70"/>
      <c r="HN127" s="70"/>
      <c r="HO127" s="70"/>
      <c r="HP127" s="70"/>
      <c r="HQ127" s="70"/>
      <c r="HR127" s="70"/>
      <c r="HS127" s="70"/>
      <c r="HT127" s="70"/>
      <c r="HU127" s="70"/>
      <c r="HV127" s="70"/>
      <c r="HW127" s="70"/>
      <c r="HX127" s="70"/>
      <c r="HY127" s="70"/>
      <c r="HZ127" s="70"/>
      <c r="IA127" s="70"/>
      <c r="IB127" s="70"/>
      <c r="IC127" s="70"/>
      <c r="ID127" s="70"/>
      <c r="IE127" s="70"/>
      <c r="IF127" s="70"/>
      <c r="IG127" s="70"/>
      <c r="IH127" s="70"/>
      <c r="II127" s="70"/>
      <c r="IJ127" s="70"/>
      <c r="IK127" s="70"/>
      <c r="IL127" s="70"/>
      <c r="IM127" s="70"/>
      <c r="IN127" s="70"/>
      <c r="IO127" s="70"/>
      <c r="IP127" s="70"/>
      <c r="IQ127" s="70"/>
      <c r="IR127" s="70"/>
      <c r="IS127" s="70"/>
      <c r="IT127" s="70"/>
      <c r="IU127" s="70"/>
      <c r="IV127" s="70"/>
      <c r="IW127" s="70"/>
      <c r="IX127" s="70"/>
    </row>
    <row r="128" spans="1:258" ht="150" x14ac:dyDescent="0.25">
      <c r="A128" s="60">
        <v>118</v>
      </c>
      <c r="B128" s="61" t="s">
        <v>3438</v>
      </c>
      <c r="C128" s="61" t="s">
        <v>56</v>
      </c>
      <c r="D128" s="61"/>
      <c r="E128" s="61"/>
      <c r="F128" s="69" t="s">
        <v>3443</v>
      </c>
      <c r="G128" s="63" t="s">
        <v>96</v>
      </c>
      <c r="H128" s="69" t="s">
        <v>3184</v>
      </c>
      <c r="I128" s="61">
        <v>1</v>
      </c>
      <c r="J128" s="61" t="s">
        <v>3172</v>
      </c>
      <c r="K128" s="65">
        <v>62186944</v>
      </c>
      <c r="L128" s="66"/>
      <c r="M128" s="67">
        <v>42124</v>
      </c>
      <c r="N128" s="61">
        <v>1</v>
      </c>
      <c r="O128" s="61" t="s">
        <v>3172</v>
      </c>
      <c r="P128" s="68">
        <v>62186944</v>
      </c>
      <c r="Q128" s="61"/>
      <c r="R128" s="83" t="s">
        <v>3444</v>
      </c>
      <c r="S128" s="67">
        <v>42124</v>
      </c>
      <c r="T128" s="61"/>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c r="CZ128" s="70"/>
      <c r="DA128" s="70"/>
      <c r="DB128" s="70"/>
      <c r="DC128" s="70"/>
      <c r="DD128" s="70"/>
      <c r="DE128" s="70"/>
      <c r="DF128" s="70"/>
      <c r="DG128" s="70"/>
      <c r="DH128" s="70"/>
      <c r="DI128" s="70"/>
      <c r="DJ128" s="70"/>
      <c r="DK128" s="70"/>
      <c r="DL128" s="70"/>
      <c r="DM128" s="70"/>
      <c r="DN128" s="70"/>
      <c r="DO128" s="70"/>
      <c r="DP128" s="70"/>
      <c r="DQ128" s="70"/>
      <c r="DR128" s="70"/>
      <c r="DS128" s="70"/>
      <c r="DT128" s="70"/>
      <c r="DU128" s="70"/>
      <c r="DV128" s="70"/>
      <c r="DW128" s="70"/>
      <c r="DX128" s="70"/>
      <c r="DY128" s="70"/>
      <c r="DZ128" s="70"/>
      <c r="EA128" s="70"/>
      <c r="EB128" s="70"/>
      <c r="EC128" s="70"/>
      <c r="ED128" s="70"/>
      <c r="EE128" s="70"/>
      <c r="EF128" s="70"/>
      <c r="EG128" s="70"/>
      <c r="EH128" s="70"/>
      <c r="EI128" s="70"/>
      <c r="EJ128" s="70"/>
      <c r="EK128" s="70"/>
      <c r="EL128" s="70"/>
      <c r="EM128" s="70"/>
      <c r="EN128" s="70"/>
      <c r="EO128" s="70"/>
      <c r="EP128" s="70"/>
      <c r="EQ128" s="70"/>
      <c r="ER128" s="70"/>
      <c r="ES128" s="70"/>
      <c r="ET128" s="70"/>
      <c r="EU128" s="70"/>
      <c r="EV128" s="70"/>
      <c r="EW128" s="70"/>
      <c r="EX128" s="70"/>
      <c r="EY128" s="70"/>
      <c r="EZ128" s="70"/>
      <c r="FA128" s="70"/>
      <c r="FB128" s="70"/>
      <c r="FC128" s="70"/>
      <c r="FD128" s="70"/>
      <c r="FE128" s="70"/>
      <c r="FF128" s="70"/>
      <c r="FG128" s="70"/>
      <c r="FH128" s="70"/>
      <c r="FI128" s="70"/>
      <c r="FJ128" s="70"/>
      <c r="FK128" s="70"/>
      <c r="FL128" s="70"/>
      <c r="FM128" s="70"/>
      <c r="FN128" s="70"/>
      <c r="FO128" s="70"/>
      <c r="FP128" s="70"/>
      <c r="FQ128" s="70"/>
      <c r="FR128" s="70"/>
      <c r="FS128" s="70"/>
      <c r="FT128" s="70"/>
      <c r="FU128" s="70"/>
      <c r="FV128" s="70"/>
      <c r="FW128" s="70"/>
      <c r="FX128" s="70"/>
      <c r="FY128" s="70"/>
      <c r="FZ128" s="70"/>
      <c r="GA128" s="70"/>
      <c r="GB128" s="70"/>
      <c r="GC128" s="70"/>
      <c r="GD128" s="70"/>
      <c r="GE128" s="70"/>
      <c r="GF128" s="70"/>
      <c r="GG128" s="70"/>
      <c r="GH128" s="70"/>
      <c r="GI128" s="70"/>
      <c r="GJ128" s="70"/>
      <c r="GK128" s="70"/>
      <c r="GL128" s="70"/>
      <c r="GM128" s="70"/>
      <c r="GN128" s="70"/>
      <c r="GO128" s="70"/>
      <c r="GP128" s="70"/>
      <c r="GQ128" s="70"/>
      <c r="GR128" s="70"/>
      <c r="GS128" s="70"/>
      <c r="GT128" s="70"/>
      <c r="GU128" s="70"/>
      <c r="GV128" s="70"/>
      <c r="GW128" s="70"/>
      <c r="GX128" s="70"/>
      <c r="GY128" s="70"/>
      <c r="GZ128" s="70"/>
      <c r="HA128" s="70"/>
      <c r="HB128" s="70"/>
      <c r="HC128" s="70"/>
      <c r="HD128" s="70"/>
      <c r="HE128" s="70"/>
      <c r="HF128" s="70"/>
      <c r="HG128" s="70"/>
      <c r="HH128" s="70"/>
      <c r="HI128" s="70"/>
      <c r="HJ128" s="70"/>
      <c r="HK128" s="70"/>
      <c r="HL128" s="70"/>
      <c r="HM128" s="70"/>
      <c r="HN128" s="70"/>
      <c r="HO128" s="70"/>
      <c r="HP128" s="70"/>
      <c r="HQ128" s="70"/>
      <c r="HR128" s="70"/>
      <c r="HS128" s="70"/>
      <c r="HT128" s="70"/>
      <c r="HU128" s="70"/>
      <c r="HV128" s="70"/>
      <c r="HW128" s="70"/>
      <c r="HX128" s="70"/>
      <c r="HY128" s="70"/>
      <c r="HZ128" s="70"/>
      <c r="IA128" s="70"/>
      <c r="IB128" s="70"/>
      <c r="IC128" s="70"/>
      <c r="ID128" s="70"/>
      <c r="IE128" s="70"/>
      <c r="IF128" s="70"/>
      <c r="IG128" s="70"/>
      <c r="IH128" s="70"/>
      <c r="II128" s="70"/>
      <c r="IJ128" s="70"/>
      <c r="IK128" s="70"/>
      <c r="IL128" s="70"/>
      <c r="IM128" s="70"/>
      <c r="IN128" s="70"/>
      <c r="IO128" s="70"/>
      <c r="IP128" s="70"/>
      <c r="IQ128" s="70"/>
      <c r="IR128" s="70"/>
      <c r="IS128" s="70"/>
      <c r="IT128" s="70"/>
      <c r="IU128" s="70"/>
      <c r="IV128" s="70"/>
      <c r="IW128" s="70"/>
      <c r="IX128" s="70"/>
    </row>
    <row r="129" spans="1:258" ht="135" x14ac:dyDescent="0.25">
      <c r="A129" s="60">
        <v>119</v>
      </c>
      <c r="B129" s="61" t="s">
        <v>3442</v>
      </c>
      <c r="C129" s="61" t="s">
        <v>56</v>
      </c>
      <c r="D129" s="61"/>
      <c r="E129" s="61"/>
      <c r="F129" s="69" t="s">
        <v>3445</v>
      </c>
      <c r="G129" s="63" t="s">
        <v>96</v>
      </c>
      <c r="H129" s="69" t="s">
        <v>3229</v>
      </c>
      <c r="I129" s="61">
        <v>1</v>
      </c>
      <c r="J129" s="61" t="s">
        <v>3172</v>
      </c>
      <c r="K129" s="65">
        <v>3866100</v>
      </c>
      <c r="L129" s="66"/>
      <c r="M129" s="67">
        <v>42128</v>
      </c>
      <c r="N129" s="61">
        <v>1</v>
      </c>
      <c r="O129" s="61" t="s">
        <v>3172</v>
      </c>
      <c r="P129" s="68">
        <v>3866100</v>
      </c>
      <c r="Q129" s="61"/>
      <c r="R129" s="69" t="s">
        <v>3446</v>
      </c>
      <c r="S129" s="67">
        <v>42128</v>
      </c>
      <c r="T129" s="61"/>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c r="BW129" s="70"/>
      <c r="BX129" s="70"/>
      <c r="BY129" s="70"/>
      <c r="BZ129" s="7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70"/>
      <c r="DQ129" s="70"/>
      <c r="DR129" s="70"/>
      <c r="DS129" s="70"/>
      <c r="DT129" s="70"/>
      <c r="DU129" s="70"/>
      <c r="DV129" s="70"/>
      <c r="DW129" s="70"/>
      <c r="DX129" s="70"/>
      <c r="DY129" s="70"/>
      <c r="DZ129" s="70"/>
      <c r="EA129" s="70"/>
      <c r="EB129" s="70"/>
      <c r="EC129" s="70"/>
      <c r="ED129" s="70"/>
      <c r="EE129" s="70"/>
      <c r="EF129" s="70"/>
      <c r="EG129" s="70"/>
      <c r="EH129" s="70"/>
      <c r="EI129" s="70"/>
      <c r="EJ129" s="70"/>
      <c r="EK129" s="70"/>
      <c r="EL129" s="70"/>
      <c r="EM129" s="70"/>
      <c r="EN129" s="70"/>
      <c r="EO129" s="70"/>
      <c r="EP129" s="70"/>
      <c r="EQ129" s="70"/>
      <c r="ER129" s="70"/>
      <c r="ES129" s="70"/>
      <c r="ET129" s="70"/>
      <c r="EU129" s="70"/>
      <c r="EV129" s="70"/>
      <c r="EW129" s="70"/>
      <c r="EX129" s="70"/>
      <c r="EY129" s="70"/>
      <c r="EZ129" s="70"/>
      <c r="FA129" s="70"/>
      <c r="FB129" s="70"/>
      <c r="FC129" s="70"/>
      <c r="FD129" s="70"/>
      <c r="FE129" s="70"/>
      <c r="FF129" s="70"/>
      <c r="FG129" s="70"/>
      <c r="FH129" s="70"/>
      <c r="FI129" s="70"/>
      <c r="FJ129" s="70"/>
      <c r="FK129" s="70"/>
      <c r="FL129" s="70"/>
      <c r="FM129" s="70"/>
      <c r="FN129" s="70"/>
      <c r="FO129" s="70"/>
      <c r="FP129" s="70"/>
      <c r="FQ129" s="70"/>
      <c r="FR129" s="70"/>
      <c r="FS129" s="70"/>
      <c r="FT129" s="70"/>
      <c r="FU129" s="70"/>
      <c r="FV129" s="70"/>
      <c r="FW129" s="70"/>
      <c r="FX129" s="70"/>
      <c r="FY129" s="70"/>
      <c r="FZ129" s="70"/>
      <c r="GA129" s="70"/>
      <c r="GB129" s="70"/>
      <c r="GC129" s="70"/>
      <c r="GD129" s="70"/>
      <c r="GE129" s="70"/>
      <c r="GF129" s="70"/>
      <c r="GG129" s="70"/>
      <c r="GH129" s="70"/>
      <c r="GI129" s="70"/>
      <c r="GJ129" s="70"/>
      <c r="GK129" s="70"/>
      <c r="GL129" s="70"/>
      <c r="GM129" s="70"/>
      <c r="GN129" s="70"/>
      <c r="GO129" s="70"/>
      <c r="GP129" s="70"/>
      <c r="GQ129" s="70"/>
      <c r="GR129" s="70"/>
      <c r="GS129" s="70"/>
      <c r="GT129" s="70"/>
      <c r="GU129" s="70"/>
      <c r="GV129" s="70"/>
      <c r="GW129" s="70"/>
      <c r="GX129" s="70"/>
      <c r="GY129" s="70"/>
      <c r="GZ129" s="70"/>
      <c r="HA129" s="70"/>
      <c r="HB129" s="70"/>
      <c r="HC129" s="70"/>
      <c r="HD129" s="70"/>
      <c r="HE129" s="70"/>
      <c r="HF129" s="70"/>
      <c r="HG129" s="70"/>
      <c r="HH129" s="70"/>
      <c r="HI129" s="70"/>
      <c r="HJ129" s="70"/>
      <c r="HK129" s="70"/>
      <c r="HL129" s="70"/>
      <c r="HM129" s="70"/>
      <c r="HN129" s="70"/>
      <c r="HO129" s="70"/>
      <c r="HP129" s="70"/>
      <c r="HQ129" s="70"/>
      <c r="HR129" s="70"/>
      <c r="HS129" s="70"/>
      <c r="HT129" s="70"/>
      <c r="HU129" s="70"/>
      <c r="HV129" s="70"/>
      <c r="HW129" s="70"/>
      <c r="HX129" s="70"/>
      <c r="HY129" s="70"/>
      <c r="HZ129" s="70"/>
      <c r="IA129" s="70"/>
      <c r="IB129" s="70"/>
      <c r="IC129" s="70"/>
      <c r="ID129" s="70"/>
      <c r="IE129" s="70"/>
      <c r="IF129" s="70"/>
      <c r="IG129" s="70"/>
      <c r="IH129" s="70"/>
      <c r="II129" s="70"/>
      <c r="IJ129" s="70"/>
      <c r="IK129" s="70"/>
      <c r="IL129" s="70"/>
      <c r="IM129" s="70"/>
      <c r="IN129" s="70"/>
      <c r="IO129" s="70"/>
      <c r="IP129" s="70"/>
      <c r="IQ129" s="70"/>
      <c r="IR129" s="70"/>
      <c r="IS129" s="70"/>
      <c r="IT129" s="70"/>
      <c r="IU129" s="70"/>
      <c r="IV129" s="70"/>
      <c r="IW129" s="70"/>
      <c r="IX129" s="70"/>
    </row>
    <row r="130" spans="1:258" ht="135" x14ac:dyDescent="0.25">
      <c r="A130" s="60">
        <v>120</v>
      </c>
      <c r="B130" s="61" t="s">
        <v>3140</v>
      </c>
      <c r="C130" s="61" t="s">
        <v>56</v>
      </c>
      <c r="D130" s="61"/>
      <c r="E130" s="61"/>
      <c r="F130" s="71" t="s">
        <v>3448</v>
      </c>
      <c r="G130" s="63" t="s">
        <v>102</v>
      </c>
      <c r="H130" s="69" t="s">
        <v>3449</v>
      </c>
      <c r="I130" s="61">
        <v>1</v>
      </c>
      <c r="J130" s="61" t="s">
        <v>3172</v>
      </c>
      <c r="K130" s="65">
        <v>14980000</v>
      </c>
      <c r="L130" s="66"/>
      <c r="M130" s="67">
        <v>42130</v>
      </c>
      <c r="N130" s="61">
        <v>1</v>
      </c>
      <c r="O130" s="61" t="s">
        <v>3172</v>
      </c>
      <c r="P130" s="68">
        <v>14980000</v>
      </c>
      <c r="Q130" s="61"/>
      <c r="R130" s="69" t="s">
        <v>3450</v>
      </c>
      <c r="S130" s="67">
        <v>42130</v>
      </c>
      <c r="T130" s="61"/>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70"/>
      <c r="DQ130" s="70"/>
      <c r="DR130" s="70"/>
      <c r="DS130" s="70"/>
      <c r="DT130" s="70"/>
      <c r="DU130" s="70"/>
      <c r="DV130" s="70"/>
      <c r="DW130" s="70"/>
      <c r="DX130" s="70"/>
      <c r="DY130" s="70"/>
      <c r="DZ130" s="70"/>
      <c r="EA130" s="70"/>
      <c r="EB130" s="70"/>
      <c r="EC130" s="70"/>
      <c r="ED130" s="70"/>
      <c r="EE130" s="70"/>
      <c r="EF130" s="70"/>
      <c r="EG130" s="70"/>
      <c r="EH130" s="70"/>
      <c r="EI130" s="70"/>
      <c r="EJ130" s="70"/>
      <c r="EK130" s="70"/>
      <c r="EL130" s="70"/>
      <c r="EM130" s="70"/>
      <c r="EN130" s="70"/>
      <c r="EO130" s="70"/>
      <c r="EP130" s="70"/>
      <c r="EQ130" s="70"/>
      <c r="ER130" s="70"/>
      <c r="ES130" s="70"/>
      <c r="ET130" s="70"/>
      <c r="EU130" s="70"/>
      <c r="EV130" s="70"/>
      <c r="EW130" s="70"/>
      <c r="EX130" s="70"/>
      <c r="EY130" s="70"/>
      <c r="EZ130" s="70"/>
      <c r="FA130" s="70"/>
      <c r="FB130" s="70"/>
      <c r="FC130" s="70"/>
      <c r="FD130" s="70"/>
      <c r="FE130" s="70"/>
      <c r="FF130" s="70"/>
      <c r="FG130" s="70"/>
      <c r="FH130" s="70"/>
      <c r="FI130" s="70"/>
      <c r="FJ130" s="70"/>
      <c r="FK130" s="70"/>
      <c r="FL130" s="70"/>
      <c r="FM130" s="70"/>
      <c r="FN130" s="70"/>
      <c r="FO130" s="70"/>
      <c r="FP130" s="70"/>
      <c r="FQ130" s="70"/>
      <c r="FR130" s="70"/>
      <c r="FS130" s="70"/>
      <c r="FT130" s="70"/>
      <c r="FU130" s="70"/>
      <c r="FV130" s="70"/>
      <c r="FW130" s="70"/>
      <c r="FX130" s="70"/>
      <c r="FY130" s="70"/>
      <c r="FZ130" s="70"/>
      <c r="GA130" s="70"/>
      <c r="GB130" s="70"/>
      <c r="GC130" s="70"/>
      <c r="GD130" s="70"/>
      <c r="GE130" s="70"/>
      <c r="GF130" s="70"/>
      <c r="GG130" s="70"/>
      <c r="GH130" s="70"/>
      <c r="GI130" s="70"/>
      <c r="GJ130" s="70"/>
      <c r="GK130" s="70"/>
      <c r="GL130" s="70"/>
      <c r="GM130" s="70"/>
      <c r="GN130" s="70"/>
      <c r="GO130" s="70"/>
      <c r="GP130" s="70"/>
      <c r="GQ130" s="70"/>
      <c r="GR130" s="70"/>
      <c r="GS130" s="70"/>
      <c r="GT130" s="70"/>
      <c r="GU130" s="70"/>
      <c r="GV130" s="70"/>
      <c r="GW130" s="70"/>
      <c r="GX130" s="70"/>
      <c r="GY130" s="70"/>
      <c r="GZ130" s="70"/>
      <c r="HA130" s="70"/>
      <c r="HB130" s="70"/>
      <c r="HC130" s="70"/>
      <c r="HD130" s="70"/>
      <c r="HE130" s="70"/>
      <c r="HF130" s="70"/>
      <c r="HG130" s="70"/>
      <c r="HH130" s="70"/>
      <c r="HI130" s="70"/>
      <c r="HJ130" s="70"/>
      <c r="HK130" s="70"/>
      <c r="HL130" s="70"/>
      <c r="HM130" s="70"/>
      <c r="HN130" s="70"/>
      <c r="HO130" s="70"/>
      <c r="HP130" s="70"/>
      <c r="HQ130" s="70"/>
      <c r="HR130" s="70"/>
      <c r="HS130" s="70"/>
      <c r="HT130" s="70"/>
      <c r="HU130" s="70"/>
      <c r="HV130" s="70"/>
      <c r="HW130" s="70"/>
      <c r="HX130" s="70"/>
      <c r="HY130" s="70"/>
      <c r="HZ130" s="70"/>
      <c r="IA130" s="70"/>
      <c r="IB130" s="70"/>
      <c r="IC130" s="70"/>
      <c r="ID130" s="70"/>
      <c r="IE130" s="70"/>
      <c r="IF130" s="70"/>
      <c r="IG130" s="70"/>
      <c r="IH130" s="70"/>
      <c r="II130" s="70"/>
      <c r="IJ130" s="70"/>
      <c r="IK130" s="70"/>
      <c r="IL130" s="70"/>
      <c r="IM130" s="70"/>
      <c r="IN130" s="70"/>
      <c r="IO130" s="70"/>
      <c r="IP130" s="70"/>
      <c r="IQ130" s="70"/>
      <c r="IR130" s="70"/>
      <c r="IS130" s="70"/>
      <c r="IT130" s="70"/>
      <c r="IU130" s="70"/>
      <c r="IV130" s="70"/>
      <c r="IW130" s="70"/>
      <c r="IX130" s="70"/>
    </row>
    <row r="131" spans="1:258" ht="120" x14ac:dyDescent="0.25">
      <c r="A131" s="60">
        <v>121</v>
      </c>
      <c r="B131" s="61" t="s">
        <v>3447</v>
      </c>
      <c r="C131" s="61" t="s">
        <v>56</v>
      </c>
      <c r="D131" s="61"/>
      <c r="E131" s="61"/>
      <c r="F131" s="71" t="s">
        <v>3452</v>
      </c>
      <c r="G131" s="63" t="s">
        <v>102</v>
      </c>
      <c r="H131" s="69" t="s">
        <v>3229</v>
      </c>
      <c r="I131" s="61">
        <v>1</v>
      </c>
      <c r="J131" s="61" t="s">
        <v>3172</v>
      </c>
      <c r="K131" s="65">
        <v>17334023</v>
      </c>
      <c r="L131" s="66"/>
      <c r="M131" s="67">
        <v>42130</v>
      </c>
      <c r="N131" s="61">
        <v>1</v>
      </c>
      <c r="O131" s="61" t="s">
        <v>3172</v>
      </c>
      <c r="P131" s="68">
        <v>17334023</v>
      </c>
      <c r="Q131" s="61"/>
      <c r="R131" s="69" t="s">
        <v>3453</v>
      </c>
      <c r="S131" s="67">
        <v>42130</v>
      </c>
      <c r="T131" s="61"/>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c r="BS131" s="70"/>
      <c r="BT131" s="70"/>
      <c r="BU131" s="70"/>
      <c r="BV131" s="70"/>
      <c r="BW131" s="70"/>
      <c r="BX131" s="70"/>
      <c r="BY131" s="70"/>
      <c r="BZ131" s="7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70"/>
      <c r="DQ131" s="70"/>
      <c r="DR131" s="70"/>
      <c r="DS131" s="70"/>
      <c r="DT131" s="70"/>
      <c r="DU131" s="70"/>
      <c r="DV131" s="70"/>
      <c r="DW131" s="70"/>
      <c r="DX131" s="70"/>
      <c r="DY131" s="70"/>
      <c r="DZ131" s="70"/>
      <c r="EA131" s="70"/>
      <c r="EB131" s="70"/>
      <c r="EC131" s="70"/>
      <c r="ED131" s="70"/>
      <c r="EE131" s="70"/>
      <c r="EF131" s="70"/>
      <c r="EG131" s="70"/>
      <c r="EH131" s="70"/>
      <c r="EI131" s="70"/>
      <c r="EJ131" s="70"/>
      <c r="EK131" s="70"/>
      <c r="EL131" s="70"/>
      <c r="EM131" s="70"/>
      <c r="EN131" s="70"/>
      <c r="EO131" s="70"/>
      <c r="EP131" s="70"/>
      <c r="EQ131" s="70"/>
      <c r="ER131" s="70"/>
      <c r="ES131" s="70"/>
      <c r="ET131" s="70"/>
      <c r="EU131" s="70"/>
      <c r="EV131" s="70"/>
      <c r="EW131" s="70"/>
      <c r="EX131" s="70"/>
      <c r="EY131" s="70"/>
      <c r="EZ131" s="70"/>
      <c r="FA131" s="70"/>
      <c r="FB131" s="70"/>
      <c r="FC131" s="70"/>
      <c r="FD131" s="70"/>
      <c r="FE131" s="70"/>
      <c r="FF131" s="70"/>
      <c r="FG131" s="70"/>
      <c r="FH131" s="70"/>
      <c r="FI131" s="70"/>
      <c r="FJ131" s="70"/>
      <c r="FK131" s="70"/>
      <c r="FL131" s="70"/>
      <c r="FM131" s="70"/>
      <c r="FN131" s="70"/>
      <c r="FO131" s="70"/>
      <c r="FP131" s="70"/>
      <c r="FQ131" s="70"/>
      <c r="FR131" s="70"/>
      <c r="FS131" s="70"/>
      <c r="FT131" s="70"/>
      <c r="FU131" s="70"/>
      <c r="FV131" s="70"/>
      <c r="FW131" s="70"/>
      <c r="FX131" s="70"/>
      <c r="FY131" s="70"/>
      <c r="FZ131" s="70"/>
      <c r="GA131" s="70"/>
      <c r="GB131" s="70"/>
      <c r="GC131" s="70"/>
      <c r="GD131" s="70"/>
      <c r="GE131" s="70"/>
      <c r="GF131" s="70"/>
      <c r="GG131" s="70"/>
      <c r="GH131" s="70"/>
      <c r="GI131" s="70"/>
      <c r="GJ131" s="70"/>
      <c r="GK131" s="70"/>
      <c r="GL131" s="70"/>
      <c r="GM131" s="70"/>
      <c r="GN131" s="70"/>
      <c r="GO131" s="70"/>
      <c r="GP131" s="70"/>
      <c r="GQ131" s="70"/>
      <c r="GR131" s="70"/>
      <c r="GS131" s="70"/>
      <c r="GT131" s="70"/>
      <c r="GU131" s="70"/>
      <c r="GV131" s="70"/>
      <c r="GW131" s="70"/>
      <c r="GX131" s="70"/>
      <c r="GY131" s="70"/>
      <c r="GZ131" s="70"/>
      <c r="HA131" s="70"/>
      <c r="HB131" s="70"/>
      <c r="HC131" s="70"/>
      <c r="HD131" s="70"/>
      <c r="HE131" s="70"/>
      <c r="HF131" s="70"/>
      <c r="HG131" s="70"/>
      <c r="HH131" s="70"/>
      <c r="HI131" s="70"/>
      <c r="HJ131" s="70"/>
      <c r="HK131" s="70"/>
      <c r="HL131" s="70"/>
      <c r="HM131" s="70"/>
      <c r="HN131" s="70"/>
      <c r="HO131" s="70"/>
      <c r="HP131" s="70"/>
      <c r="HQ131" s="70"/>
      <c r="HR131" s="70"/>
      <c r="HS131" s="70"/>
      <c r="HT131" s="70"/>
      <c r="HU131" s="70"/>
      <c r="HV131" s="70"/>
      <c r="HW131" s="70"/>
      <c r="HX131" s="70"/>
      <c r="HY131" s="70"/>
      <c r="HZ131" s="70"/>
      <c r="IA131" s="70"/>
      <c r="IB131" s="70"/>
      <c r="IC131" s="70"/>
      <c r="ID131" s="70"/>
      <c r="IE131" s="70"/>
      <c r="IF131" s="70"/>
      <c r="IG131" s="70"/>
      <c r="IH131" s="70"/>
      <c r="II131" s="70"/>
      <c r="IJ131" s="70"/>
      <c r="IK131" s="70"/>
      <c r="IL131" s="70"/>
      <c r="IM131" s="70"/>
      <c r="IN131" s="70"/>
      <c r="IO131" s="70"/>
      <c r="IP131" s="70"/>
      <c r="IQ131" s="70"/>
      <c r="IR131" s="70"/>
      <c r="IS131" s="70"/>
      <c r="IT131" s="70"/>
      <c r="IU131" s="70"/>
      <c r="IV131" s="70"/>
      <c r="IW131" s="70"/>
      <c r="IX131" s="70"/>
    </row>
    <row r="132" spans="1:258" ht="120" x14ac:dyDescent="0.25">
      <c r="A132" s="60">
        <v>122</v>
      </c>
      <c r="B132" s="61" t="s">
        <v>3451</v>
      </c>
      <c r="C132" s="61" t="s">
        <v>56</v>
      </c>
      <c r="D132" s="61"/>
      <c r="E132" s="61"/>
      <c r="F132" s="71" t="s">
        <v>3455</v>
      </c>
      <c r="G132" s="63" t="s">
        <v>102</v>
      </c>
      <c r="H132" s="69" t="s">
        <v>3449</v>
      </c>
      <c r="I132" s="61">
        <v>1</v>
      </c>
      <c r="J132" s="61" t="s">
        <v>3172</v>
      </c>
      <c r="K132" s="65">
        <v>15400000</v>
      </c>
      <c r="L132" s="66"/>
      <c r="M132" s="67">
        <v>42130</v>
      </c>
      <c r="N132" s="61">
        <v>1</v>
      </c>
      <c r="O132" s="61" t="s">
        <v>3172</v>
      </c>
      <c r="P132" s="68">
        <v>15400000</v>
      </c>
      <c r="Q132" s="61"/>
      <c r="R132" s="69" t="s">
        <v>3456</v>
      </c>
      <c r="S132" s="67">
        <v>42130</v>
      </c>
      <c r="T132" s="61"/>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70"/>
      <c r="DQ132" s="70"/>
      <c r="DR132" s="70"/>
      <c r="DS132" s="70"/>
      <c r="DT132" s="70"/>
      <c r="DU132" s="70"/>
      <c r="DV132" s="70"/>
      <c r="DW132" s="70"/>
      <c r="DX132" s="70"/>
      <c r="DY132" s="70"/>
      <c r="DZ132" s="70"/>
      <c r="EA132" s="70"/>
      <c r="EB132" s="70"/>
      <c r="EC132" s="70"/>
      <c r="ED132" s="70"/>
      <c r="EE132" s="70"/>
      <c r="EF132" s="70"/>
      <c r="EG132" s="70"/>
      <c r="EH132" s="70"/>
      <c r="EI132" s="70"/>
      <c r="EJ132" s="70"/>
      <c r="EK132" s="70"/>
      <c r="EL132" s="70"/>
      <c r="EM132" s="70"/>
      <c r="EN132" s="70"/>
      <c r="EO132" s="70"/>
      <c r="EP132" s="70"/>
      <c r="EQ132" s="70"/>
      <c r="ER132" s="70"/>
      <c r="ES132" s="70"/>
      <c r="ET132" s="70"/>
      <c r="EU132" s="70"/>
      <c r="EV132" s="70"/>
      <c r="EW132" s="70"/>
      <c r="EX132" s="70"/>
      <c r="EY132" s="70"/>
      <c r="EZ132" s="70"/>
      <c r="FA132" s="70"/>
      <c r="FB132" s="70"/>
      <c r="FC132" s="70"/>
      <c r="FD132" s="70"/>
      <c r="FE132" s="70"/>
      <c r="FF132" s="70"/>
      <c r="FG132" s="70"/>
      <c r="FH132" s="70"/>
      <c r="FI132" s="70"/>
      <c r="FJ132" s="70"/>
      <c r="FK132" s="70"/>
      <c r="FL132" s="70"/>
      <c r="FM132" s="70"/>
      <c r="FN132" s="70"/>
      <c r="FO132" s="70"/>
      <c r="FP132" s="70"/>
      <c r="FQ132" s="70"/>
      <c r="FR132" s="70"/>
      <c r="FS132" s="70"/>
      <c r="FT132" s="70"/>
      <c r="FU132" s="70"/>
      <c r="FV132" s="70"/>
      <c r="FW132" s="70"/>
      <c r="FX132" s="70"/>
      <c r="FY132" s="70"/>
      <c r="FZ132" s="70"/>
      <c r="GA132" s="70"/>
      <c r="GB132" s="70"/>
      <c r="GC132" s="70"/>
      <c r="GD132" s="70"/>
      <c r="GE132" s="70"/>
      <c r="GF132" s="70"/>
      <c r="GG132" s="70"/>
      <c r="GH132" s="70"/>
      <c r="GI132" s="70"/>
      <c r="GJ132" s="70"/>
      <c r="GK132" s="70"/>
      <c r="GL132" s="70"/>
      <c r="GM132" s="70"/>
      <c r="GN132" s="70"/>
      <c r="GO132" s="70"/>
      <c r="GP132" s="70"/>
      <c r="GQ132" s="70"/>
      <c r="GR132" s="70"/>
      <c r="GS132" s="70"/>
      <c r="GT132" s="70"/>
      <c r="GU132" s="70"/>
      <c r="GV132" s="70"/>
      <c r="GW132" s="70"/>
      <c r="GX132" s="70"/>
      <c r="GY132" s="70"/>
      <c r="GZ132" s="70"/>
      <c r="HA132" s="70"/>
      <c r="HB132" s="70"/>
      <c r="HC132" s="70"/>
      <c r="HD132" s="70"/>
      <c r="HE132" s="70"/>
      <c r="HF132" s="70"/>
      <c r="HG132" s="70"/>
      <c r="HH132" s="70"/>
      <c r="HI132" s="70"/>
      <c r="HJ132" s="70"/>
      <c r="HK132" s="70"/>
      <c r="HL132" s="70"/>
      <c r="HM132" s="70"/>
      <c r="HN132" s="70"/>
      <c r="HO132" s="70"/>
      <c r="HP132" s="70"/>
      <c r="HQ132" s="70"/>
      <c r="HR132" s="70"/>
      <c r="HS132" s="70"/>
      <c r="HT132" s="70"/>
      <c r="HU132" s="70"/>
      <c r="HV132" s="70"/>
      <c r="HW132" s="70"/>
      <c r="HX132" s="70"/>
      <c r="HY132" s="70"/>
      <c r="HZ132" s="70"/>
      <c r="IA132" s="70"/>
      <c r="IB132" s="70"/>
      <c r="IC132" s="70"/>
      <c r="ID132" s="70"/>
      <c r="IE132" s="70"/>
      <c r="IF132" s="70"/>
      <c r="IG132" s="70"/>
      <c r="IH132" s="70"/>
      <c r="II132" s="70"/>
      <c r="IJ132" s="70"/>
      <c r="IK132" s="70"/>
      <c r="IL132" s="70"/>
      <c r="IM132" s="70"/>
      <c r="IN132" s="70"/>
      <c r="IO132" s="70"/>
      <c r="IP132" s="70"/>
      <c r="IQ132" s="70"/>
      <c r="IR132" s="70"/>
      <c r="IS132" s="70"/>
      <c r="IT132" s="70"/>
      <c r="IU132" s="70"/>
      <c r="IV132" s="70"/>
      <c r="IW132" s="70"/>
      <c r="IX132" s="70"/>
    </row>
    <row r="133" spans="1:258" ht="120" x14ac:dyDescent="0.25">
      <c r="A133" s="60">
        <v>123</v>
      </c>
      <c r="B133" s="61" t="s">
        <v>3454</v>
      </c>
      <c r="C133" s="61" t="s">
        <v>56</v>
      </c>
      <c r="D133" s="61"/>
      <c r="E133" s="61"/>
      <c r="F133" s="71" t="s">
        <v>3458</v>
      </c>
      <c r="G133" s="63" t="s">
        <v>102</v>
      </c>
      <c r="H133" s="69" t="s">
        <v>3449</v>
      </c>
      <c r="I133" s="61">
        <v>1</v>
      </c>
      <c r="J133" s="61" t="s">
        <v>3172</v>
      </c>
      <c r="K133" s="65">
        <v>15400000</v>
      </c>
      <c r="L133" s="66"/>
      <c r="M133" s="67">
        <v>42130</v>
      </c>
      <c r="N133" s="61">
        <v>1</v>
      </c>
      <c r="O133" s="61" t="s">
        <v>3172</v>
      </c>
      <c r="P133" s="68">
        <v>15400000</v>
      </c>
      <c r="Q133" s="61"/>
      <c r="R133" s="69" t="s">
        <v>3459</v>
      </c>
      <c r="S133" s="67">
        <v>42130</v>
      </c>
      <c r="T133" s="61"/>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70"/>
      <c r="DQ133" s="70"/>
      <c r="DR133" s="70"/>
      <c r="DS133" s="70"/>
      <c r="DT133" s="70"/>
      <c r="DU133" s="70"/>
      <c r="DV133" s="70"/>
      <c r="DW133" s="70"/>
      <c r="DX133" s="70"/>
      <c r="DY133" s="70"/>
      <c r="DZ133" s="70"/>
      <c r="EA133" s="70"/>
      <c r="EB133" s="70"/>
      <c r="EC133" s="70"/>
      <c r="ED133" s="70"/>
      <c r="EE133" s="70"/>
      <c r="EF133" s="70"/>
      <c r="EG133" s="70"/>
      <c r="EH133" s="70"/>
      <c r="EI133" s="70"/>
      <c r="EJ133" s="70"/>
      <c r="EK133" s="70"/>
      <c r="EL133" s="70"/>
      <c r="EM133" s="70"/>
      <c r="EN133" s="70"/>
      <c r="EO133" s="70"/>
      <c r="EP133" s="70"/>
      <c r="EQ133" s="70"/>
      <c r="ER133" s="70"/>
      <c r="ES133" s="70"/>
      <c r="ET133" s="70"/>
      <c r="EU133" s="70"/>
      <c r="EV133" s="70"/>
      <c r="EW133" s="70"/>
      <c r="EX133" s="70"/>
      <c r="EY133" s="70"/>
      <c r="EZ133" s="70"/>
      <c r="FA133" s="70"/>
      <c r="FB133" s="70"/>
      <c r="FC133" s="70"/>
      <c r="FD133" s="70"/>
      <c r="FE133" s="70"/>
      <c r="FF133" s="70"/>
      <c r="FG133" s="70"/>
      <c r="FH133" s="70"/>
      <c r="FI133" s="70"/>
      <c r="FJ133" s="70"/>
      <c r="FK133" s="70"/>
      <c r="FL133" s="70"/>
      <c r="FM133" s="70"/>
      <c r="FN133" s="70"/>
      <c r="FO133" s="70"/>
      <c r="FP133" s="70"/>
      <c r="FQ133" s="70"/>
      <c r="FR133" s="70"/>
      <c r="FS133" s="70"/>
      <c r="FT133" s="70"/>
      <c r="FU133" s="70"/>
      <c r="FV133" s="70"/>
      <c r="FW133" s="70"/>
      <c r="FX133" s="70"/>
      <c r="FY133" s="70"/>
      <c r="FZ133" s="70"/>
      <c r="GA133" s="70"/>
      <c r="GB133" s="70"/>
      <c r="GC133" s="70"/>
      <c r="GD133" s="70"/>
      <c r="GE133" s="70"/>
      <c r="GF133" s="70"/>
      <c r="GG133" s="70"/>
      <c r="GH133" s="70"/>
      <c r="GI133" s="70"/>
      <c r="GJ133" s="70"/>
      <c r="GK133" s="70"/>
      <c r="GL133" s="70"/>
      <c r="GM133" s="70"/>
      <c r="GN133" s="70"/>
      <c r="GO133" s="70"/>
      <c r="GP133" s="70"/>
      <c r="GQ133" s="70"/>
      <c r="GR133" s="70"/>
      <c r="GS133" s="70"/>
      <c r="GT133" s="70"/>
      <c r="GU133" s="70"/>
      <c r="GV133" s="70"/>
      <c r="GW133" s="70"/>
      <c r="GX133" s="70"/>
      <c r="GY133" s="70"/>
      <c r="GZ133" s="70"/>
      <c r="HA133" s="70"/>
      <c r="HB133" s="70"/>
      <c r="HC133" s="70"/>
      <c r="HD133" s="70"/>
      <c r="HE133" s="70"/>
      <c r="HF133" s="70"/>
      <c r="HG133" s="70"/>
      <c r="HH133" s="70"/>
      <c r="HI133" s="70"/>
      <c r="HJ133" s="70"/>
      <c r="HK133" s="70"/>
      <c r="HL133" s="70"/>
      <c r="HM133" s="70"/>
      <c r="HN133" s="70"/>
      <c r="HO133" s="70"/>
      <c r="HP133" s="70"/>
      <c r="HQ133" s="70"/>
      <c r="HR133" s="70"/>
      <c r="HS133" s="70"/>
      <c r="HT133" s="70"/>
      <c r="HU133" s="70"/>
      <c r="HV133" s="70"/>
      <c r="HW133" s="70"/>
      <c r="HX133" s="70"/>
      <c r="HY133" s="70"/>
      <c r="HZ133" s="70"/>
      <c r="IA133" s="70"/>
      <c r="IB133" s="70"/>
      <c r="IC133" s="70"/>
      <c r="ID133" s="70"/>
      <c r="IE133" s="70"/>
      <c r="IF133" s="70"/>
      <c r="IG133" s="70"/>
      <c r="IH133" s="70"/>
      <c r="II133" s="70"/>
      <c r="IJ133" s="70"/>
      <c r="IK133" s="70"/>
      <c r="IL133" s="70"/>
      <c r="IM133" s="70"/>
      <c r="IN133" s="70"/>
      <c r="IO133" s="70"/>
      <c r="IP133" s="70"/>
      <c r="IQ133" s="70"/>
      <c r="IR133" s="70"/>
      <c r="IS133" s="70"/>
      <c r="IT133" s="70"/>
      <c r="IU133" s="70"/>
      <c r="IV133" s="70"/>
      <c r="IW133" s="70"/>
      <c r="IX133" s="70"/>
    </row>
    <row r="134" spans="1:258" ht="135" x14ac:dyDescent="0.25">
      <c r="A134" s="60">
        <v>124</v>
      </c>
      <c r="B134" s="61" t="s">
        <v>3457</v>
      </c>
      <c r="C134" s="61" t="s">
        <v>56</v>
      </c>
      <c r="D134" s="61"/>
      <c r="E134" s="61"/>
      <c r="F134" s="71" t="s">
        <v>3461</v>
      </c>
      <c r="G134" s="76" t="s">
        <v>101</v>
      </c>
      <c r="H134" s="69" t="s">
        <v>3257</v>
      </c>
      <c r="I134" s="61">
        <v>1</v>
      </c>
      <c r="J134" s="61" t="s">
        <v>3172</v>
      </c>
      <c r="K134" s="65">
        <v>40000000</v>
      </c>
      <c r="L134" s="66"/>
      <c r="M134" s="67">
        <v>42130</v>
      </c>
      <c r="N134" s="61">
        <v>1</v>
      </c>
      <c r="O134" s="61" t="s">
        <v>3172</v>
      </c>
      <c r="P134" s="68">
        <v>40000000</v>
      </c>
      <c r="Q134" s="61"/>
      <c r="R134" s="69" t="s">
        <v>3462</v>
      </c>
      <c r="S134" s="67">
        <v>42130</v>
      </c>
      <c r="T134" s="61"/>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70"/>
      <c r="DQ134" s="70"/>
      <c r="DR134" s="70"/>
      <c r="DS134" s="70"/>
      <c r="DT134" s="70"/>
      <c r="DU134" s="70"/>
      <c r="DV134" s="70"/>
      <c r="DW134" s="70"/>
      <c r="DX134" s="70"/>
      <c r="DY134" s="70"/>
      <c r="DZ134" s="70"/>
      <c r="EA134" s="70"/>
      <c r="EB134" s="70"/>
      <c r="EC134" s="70"/>
      <c r="ED134" s="70"/>
      <c r="EE134" s="70"/>
      <c r="EF134" s="70"/>
      <c r="EG134" s="70"/>
      <c r="EH134" s="70"/>
      <c r="EI134" s="70"/>
      <c r="EJ134" s="70"/>
      <c r="EK134" s="70"/>
      <c r="EL134" s="70"/>
      <c r="EM134" s="70"/>
      <c r="EN134" s="70"/>
      <c r="EO134" s="70"/>
      <c r="EP134" s="70"/>
      <c r="EQ134" s="70"/>
      <c r="ER134" s="70"/>
      <c r="ES134" s="70"/>
      <c r="ET134" s="70"/>
      <c r="EU134" s="70"/>
      <c r="EV134" s="70"/>
      <c r="EW134" s="70"/>
      <c r="EX134" s="70"/>
      <c r="EY134" s="70"/>
      <c r="EZ134" s="70"/>
      <c r="FA134" s="70"/>
      <c r="FB134" s="70"/>
      <c r="FC134" s="70"/>
      <c r="FD134" s="70"/>
      <c r="FE134" s="70"/>
      <c r="FF134" s="70"/>
      <c r="FG134" s="70"/>
      <c r="FH134" s="70"/>
      <c r="FI134" s="70"/>
      <c r="FJ134" s="70"/>
      <c r="FK134" s="70"/>
      <c r="FL134" s="70"/>
      <c r="FM134" s="70"/>
      <c r="FN134" s="70"/>
      <c r="FO134" s="70"/>
      <c r="FP134" s="70"/>
      <c r="FQ134" s="70"/>
      <c r="FR134" s="70"/>
      <c r="FS134" s="70"/>
      <c r="FT134" s="70"/>
      <c r="FU134" s="70"/>
      <c r="FV134" s="70"/>
      <c r="FW134" s="70"/>
      <c r="FX134" s="70"/>
      <c r="FY134" s="70"/>
      <c r="FZ134" s="70"/>
      <c r="GA134" s="70"/>
      <c r="GB134" s="70"/>
      <c r="GC134" s="70"/>
      <c r="GD134" s="70"/>
      <c r="GE134" s="70"/>
      <c r="GF134" s="70"/>
      <c r="GG134" s="70"/>
      <c r="GH134" s="70"/>
      <c r="GI134" s="70"/>
      <c r="GJ134" s="70"/>
      <c r="GK134" s="70"/>
      <c r="GL134" s="70"/>
      <c r="GM134" s="70"/>
      <c r="GN134" s="70"/>
      <c r="GO134" s="70"/>
      <c r="GP134" s="70"/>
      <c r="GQ134" s="70"/>
      <c r="GR134" s="70"/>
      <c r="GS134" s="70"/>
      <c r="GT134" s="70"/>
      <c r="GU134" s="70"/>
      <c r="GV134" s="70"/>
      <c r="GW134" s="70"/>
      <c r="GX134" s="70"/>
      <c r="GY134" s="70"/>
      <c r="GZ134" s="70"/>
      <c r="HA134" s="70"/>
      <c r="HB134" s="70"/>
      <c r="HC134" s="70"/>
      <c r="HD134" s="70"/>
      <c r="HE134" s="70"/>
      <c r="HF134" s="70"/>
      <c r="HG134" s="70"/>
      <c r="HH134" s="70"/>
      <c r="HI134" s="70"/>
      <c r="HJ134" s="70"/>
      <c r="HK134" s="70"/>
      <c r="HL134" s="70"/>
      <c r="HM134" s="70"/>
      <c r="HN134" s="70"/>
      <c r="HO134" s="70"/>
      <c r="HP134" s="70"/>
      <c r="HQ134" s="70"/>
      <c r="HR134" s="70"/>
      <c r="HS134" s="70"/>
      <c r="HT134" s="70"/>
      <c r="HU134" s="70"/>
      <c r="HV134" s="70"/>
      <c r="HW134" s="70"/>
      <c r="HX134" s="70"/>
      <c r="HY134" s="70"/>
      <c r="HZ134" s="70"/>
      <c r="IA134" s="70"/>
      <c r="IB134" s="70"/>
      <c r="IC134" s="70"/>
      <c r="ID134" s="70"/>
      <c r="IE134" s="70"/>
      <c r="IF134" s="70"/>
      <c r="IG134" s="70"/>
      <c r="IH134" s="70"/>
      <c r="II134" s="70"/>
      <c r="IJ134" s="70"/>
      <c r="IK134" s="70"/>
      <c r="IL134" s="70"/>
      <c r="IM134" s="70"/>
      <c r="IN134" s="70"/>
      <c r="IO134" s="70"/>
      <c r="IP134" s="70"/>
      <c r="IQ134" s="70"/>
      <c r="IR134" s="70"/>
      <c r="IS134" s="70"/>
      <c r="IT134" s="70"/>
      <c r="IU134" s="70"/>
      <c r="IV134" s="70"/>
      <c r="IW134" s="70"/>
      <c r="IX134" s="70"/>
    </row>
    <row r="135" spans="1:258" ht="120" x14ac:dyDescent="0.25">
      <c r="A135" s="60">
        <v>125</v>
      </c>
      <c r="B135" s="61" t="s">
        <v>3460</v>
      </c>
      <c r="C135" s="61" t="s">
        <v>56</v>
      </c>
      <c r="D135" s="61"/>
      <c r="E135" s="61"/>
      <c r="F135" s="71" t="s">
        <v>3464</v>
      </c>
      <c r="G135" s="63" t="s">
        <v>96</v>
      </c>
      <c r="H135" s="69" t="s">
        <v>3257</v>
      </c>
      <c r="I135" s="61">
        <v>1</v>
      </c>
      <c r="J135" s="61" t="s">
        <v>3172</v>
      </c>
      <c r="K135" s="65">
        <v>3103190</v>
      </c>
      <c r="L135" s="66"/>
      <c r="M135" s="67">
        <v>42135</v>
      </c>
      <c r="N135" s="61">
        <v>1</v>
      </c>
      <c r="O135" s="61" t="s">
        <v>3172</v>
      </c>
      <c r="P135" s="68">
        <v>3103190</v>
      </c>
      <c r="Q135" s="61"/>
      <c r="R135" s="69" t="s">
        <v>3465</v>
      </c>
      <c r="S135" s="67">
        <v>42135</v>
      </c>
      <c r="T135" s="61"/>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c r="DL135" s="70"/>
      <c r="DM135" s="70"/>
      <c r="DN135" s="70"/>
      <c r="DO135" s="70"/>
      <c r="DP135" s="70"/>
      <c r="DQ135" s="70"/>
      <c r="DR135" s="70"/>
      <c r="DS135" s="70"/>
      <c r="DT135" s="70"/>
      <c r="DU135" s="70"/>
      <c r="DV135" s="70"/>
      <c r="DW135" s="70"/>
      <c r="DX135" s="70"/>
      <c r="DY135" s="70"/>
      <c r="DZ135" s="70"/>
      <c r="EA135" s="70"/>
      <c r="EB135" s="70"/>
      <c r="EC135" s="70"/>
      <c r="ED135" s="70"/>
      <c r="EE135" s="70"/>
      <c r="EF135" s="70"/>
      <c r="EG135" s="70"/>
      <c r="EH135" s="70"/>
      <c r="EI135" s="70"/>
      <c r="EJ135" s="70"/>
      <c r="EK135" s="70"/>
      <c r="EL135" s="70"/>
      <c r="EM135" s="70"/>
      <c r="EN135" s="70"/>
      <c r="EO135" s="70"/>
      <c r="EP135" s="70"/>
      <c r="EQ135" s="70"/>
      <c r="ER135" s="70"/>
      <c r="ES135" s="70"/>
      <c r="ET135" s="70"/>
      <c r="EU135" s="70"/>
      <c r="EV135" s="70"/>
      <c r="EW135" s="70"/>
      <c r="EX135" s="70"/>
      <c r="EY135" s="70"/>
      <c r="EZ135" s="70"/>
      <c r="FA135" s="70"/>
      <c r="FB135" s="70"/>
      <c r="FC135" s="70"/>
      <c r="FD135" s="70"/>
      <c r="FE135" s="70"/>
      <c r="FF135" s="70"/>
      <c r="FG135" s="70"/>
      <c r="FH135" s="70"/>
      <c r="FI135" s="70"/>
      <c r="FJ135" s="70"/>
      <c r="FK135" s="70"/>
      <c r="FL135" s="70"/>
      <c r="FM135" s="70"/>
      <c r="FN135" s="70"/>
      <c r="FO135" s="70"/>
      <c r="FP135" s="70"/>
      <c r="FQ135" s="70"/>
      <c r="FR135" s="70"/>
      <c r="FS135" s="70"/>
      <c r="FT135" s="70"/>
      <c r="FU135" s="70"/>
      <c r="FV135" s="70"/>
      <c r="FW135" s="70"/>
      <c r="FX135" s="70"/>
      <c r="FY135" s="70"/>
      <c r="FZ135" s="70"/>
      <c r="GA135" s="70"/>
      <c r="GB135" s="70"/>
      <c r="GC135" s="70"/>
      <c r="GD135" s="70"/>
      <c r="GE135" s="70"/>
      <c r="GF135" s="70"/>
      <c r="GG135" s="70"/>
      <c r="GH135" s="70"/>
      <c r="GI135" s="70"/>
      <c r="GJ135" s="70"/>
      <c r="GK135" s="70"/>
      <c r="GL135" s="70"/>
      <c r="GM135" s="70"/>
      <c r="GN135" s="70"/>
      <c r="GO135" s="70"/>
      <c r="GP135" s="70"/>
      <c r="GQ135" s="70"/>
      <c r="GR135" s="70"/>
      <c r="GS135" s="70"/>
      <c r="GT135" s="70"/>
      <c r="GU135" s="70"/>
      <c r="GV135" s="70"/>
      <c r="GW135" s="70"/>
      <c r="GX135" s="70"/>
      <c r="GY135" s="70"/>
      <c r="GZ135" s="70"/>
      <c r="HA135" s="70"/>
      <c r="HB135" s="70"/>
      <c r="HC135" s="70"/>
      <c r="HD135" s="70"/>
      <c r="HE135" s="70"/>
      <c r="HF135" s="70"/>
      <c r="HG135" s="70"/>
      <c r="HH135" s="70"/>
      <c r="HI135" s="70"/>
      <c r="HJ135" s="70"/>
      <c r="HK135" s="70"/>
      <c r="HL135" s="70"/>
      <c r="HM135" s="70"/>
      <c r="HN135" s="70"/>
      <c r="HO135" s="70"/>
      <c r="HP135" s="70"/>
      <c r="HQ135" s="70"/>
      <c r="HR135" s="70"/>
      <c r="HS135" s="70"/>
      <c r="HT135" s="70"/>
      <c r="HU135" s="70"/>
      <c r="HV135" s="70"/>
      <c r="HW135" s="70"/>
      <c r="HX135" s="70"/>
      <c r="HY135" s="70"/>
      <c r="HZ135" s="70"/>
      <c r="IA135" s="70"/>
      <c r="IB135" s="70"/>
      <c r="IC135" s="70"/>
      <c r="ID135" s="70"/>
      <c r="IE135" s="70"/>
      <c r="IF135" s="70"/>
      <c r="IG135" s="70"/>
      <c r="IH135" s="70"/>
      <c r="II135" s="70"/>
      <c r="IJ135" s="70"/>
      <c r="IK135" s="70"/>
      <c r="IL135" s="70"/>
      <c r="IM135" s="70"/>
      <c r="IN135" s="70"/>
      <c r="IO135" s="70"/>
      <c r="IP135" s="70"/>
      <c r="IQ135" s="70"/>
      <c r="IR135" s="70"/>
      <c r="IS135" s="70"/>
      <c r="IT135" s="70"/>
      <c r="IU135" s="70"/>
      <c r="IV135" s="70"/>
      <c r="IW135" s="70"/>
      <c r="IX135" s="70"/>
    </row>
    <row r="136" spans="1:258" ht="120" x14ac:dyDescent="0.25">
      <c r="A136" s="60">
        <v>126</v>
      </c>
      <c r="B136" s="61" t="s">
        <v>3463</v>
      </c>
      <c r="C136" s="61" t="s">
        <v>56</v>
      </c>
      <c r="D136" s="61"/>
      <c r="E136" s="61"/>
      <c r="F136" s="71" t="s">
        <v>3467</v>
      </c>
      <c r="G136" s="63" t="s">
        <v>102</v>
      </c>
      <c r="H136" s="69" t="s">
        <v>3468</v>
      </c>
      <c r="I136" s="61">
        <v>1</v>
      </c>
      <c r="J136" s="61" t="s">
        <v>3172</v>
      </c>
      <c r="K136" s="65">
        <v>1083189.7</v>
      </c>
      <c r="L136" s="66"/>
      <c r="M136" s="67">
        <v>42136</v>
      </c>
      <c r="N136" s="61">
        <v>1</v>
      </c>
      <c r="O136" s="61" t="s">
        <v>3172</v>
      </c>
      <c r="P136" s="68">
        <v>1083189.7</v>
      </c>
      <c r="Q136" s="61"/>
      <c r="R136" s="69" t="s">
        <v>3469</v>
      </c>
      <c r="S136" s="67">
        <v>42136</v>
      </c>
      <c r="T136" s="61"/>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c r="CZ136" s="70"/>
      <c r="DA136" s="70"/>
      <c r="DB136" s="70"/>
      <c r="DC136" s="70"/>
      <c r="DD136" s="70"/>
      <c r="DE136" s="70"/>
      <c r="DF136" s="70"/>
      <c r="DG136" s="70"/>
      <c r="DH136" s="70"/>
      <c r="DI136" s="70"/>
      <c r="DJ136" s="70"/>
      <c r="DK136" s="70"/>
      <c r="DL136" s="70"/>
      <c r="DM136" s="70"/>
      <c r="DN136" s="70"/>
      <c r="DO136" s="70"/>
      <c r="DP136" s="70"/>
      <c r="DQ136" s="70"/>
      <c r="DR136" s="70"/>
      <c r="DS136" s="70"/>
      <c r="DT136" s="70"/>
      <c r="DU136" s="70"/>
      <c r="DV136" s="70"/>
      <c r="DW136" s="70"/>
      <c r="DX136" s="70"/>
      <c r="DY136" s="70"/>
      <c r="DZ136" s="70"/>
      <c r="EA136" s="70"/>
      <c r="EB136" s="70"/>
      <c r="EC136" s="70"/>
      <c r="ED136" s="70"/>
      <c r="EE136" s="70"/>
      <c r="EF136" s="70"/>
      <c r="EG136" s="70"/>
      <c r="EH136" s="70"/>
      <c r="EI136" s="70"/>
      <c r="EJ136" s="70"/>
      <c r="EK136" s="70"/>
      <c r="EL136" s="70"/>
      <c r="EM136" s="70"/>
      <c r="EN136" s="70"/>
      <c r="EO136" s="70"/>
      <c r="EP136" s="70"/>
      <c r="EQ136" s="70"/>
      <c r="ER136" s="70"/>
      <c r="ES136" s="70"/>
      <c r="ET136" s="70"/>
      <c r="EU136" s="70"/>
      <c r="EV136" s="70"/>
      <c r="EW136" s="70"/>
      <c r="EX136" s="70"/>
      <c r="EY136" s="70"/>
      <c r="EZ136" s="70"/>
      <c r="FA136" s="70"/>
      <c r="FB136" s="70"/>
      <c r="FC136" s="70"/>
      <c r="FD136" s="70"/>
      <c r="FE136" s="70"/>
      <c r="FF136" s="70"/>
      <c r="FG136" s="70"/>
      <c r="FH136" s="70"/>
      <c r="FI136" s="70"/>
      <c r="FJ136" s="70"/>
      <c r="FK136" s="70"/>
      <c r="FL136" s="70"/>
      <c r="FM136" s="70"/>
      <c r="FN136" s="70"/>
      <c r="FO136" s="70"/>
      <c r="FP136" s="70"/>
      <c r="FQ136" s="70"/>
      <c r="FR136" s="70"/>
      <c r="FS136" s="70"/>
      <c r="FT136" s="70"/>
      <c r="FU136" s="70"/>
      <c r="FV136" s="70"/>
      <c r="FW136" s="70"/>
      <c r="FX136" s="70"/>
      <c r="FY136" s="70"/>
      <c r="FZ136" s="70"/>
      <c r="GA136" s="70"/>
      <c r="GB136" s="70"/>
      <c r="GC136" s="70"/>
      <c r="GD136" s="70"/>
      <c r="GE136" s="70"/>
      <c r="GF136" s="70"/>
      <c r="GG136" s="70"/>
      <c r="GH136" s="70"/>
      <c r="GI136" s="70"/>
      <c r="GJ136" s="70"/>
      <c r="GK136" s="70"/>
      <c r="GL136" s="70"/>
      <c r="GM136" s="70"/>
      <c r="GN136" s="70"/>
      <c r="GO136" s="70"/>
      <c r="GP136" s="70"/>
      <c r="GQ136" s="70"/>
      <c r="GR136" s="70"/>
      <c r="GS136" s="70"/>
      <c r="GT136" s="70"/>
      <c r="GU136" s="70"/>
      <c r="GV136" s="70"/>
      <c r="GW136" s="70"/>
      <c r="GX136" s="70"/>
      <c r="GY136" s="70"/>
      <c r="GZ136" s="70"/>
      <c r="HA136" s="70"/>
      <c r="HB136" s="70"/>
      <c r="HC136" s="70"/>
      <c r="HD136" s="70"/>
      <c r="HE136" s="70"/>
      <c r="HF136" s="70"/>
      <c r="HG136" s="70"/>
      <c r="HH136" s="70"/>
      <c r="HI136" s="70"/>
      <c r="HJ136" s="70"/>
      <c r="HK136" s="70"/>
      <c r="HL136" s="70"/>
      <c r="HM136" s="70"/>
      <c r="HN136" s="70"/>
      <c r="HO136" s="70"/>
      <c r="HP136" s="70"/>
      <c r="HQ136" s="70"/>
      <c r="HR136" s="70"/>
      <c r="HS136" s="70"/>
      <c r="HT136" s="70"/>
      <c r="HU136" s="70"/>
      <c r="HV136" s="70"/>
      <c r="HW136" s="70"/>
      <c r="HX136" s="70"/>
      <c r="HY136" s="70"/>
      <c r="HZ136" s="70"/>
      <c r="IA136" s="70"/>
      <c r="IB136" s="70"/>
      <c r="IC136" s="70"/>
      <c r="ID136" s="70"/>
      <c r="IE136" s="70"/>
      <c r="IF136" s="70"/>
      <c r="IG136" s="70"/>
      <c r="IH136" s="70"/>
      <c r="II136" s="70"/>
      <c r="IJ136" s="70"/>
      <c r="IK136" s="70"/>
      <c r="IL136" s="70"/>
      <c r="IM136" s="70"/>
      <c r="IN136" s="70"/>
      <c r="IO136" s="70"/>
      <c r="IP136" s="70"/>
      <c r="IQ136" s="70"/>
      <c r="IR136" s="70"/>
      <c r="IS136" s="70"/>
      <c r="IT136" s="70"/>
      <c r="IU136" s="70"/>
      <c r="IV136" s="70"/>
      <c r="IW136" s="70"/>
      <c r="IX136" s="70"/>
    </row>
    <row r="137" spans="1:258" ht="120" x14ac:dyDescent="0.25">
      <c r="A137" s="60">
        <v>127</v>
      </c>
      <c r="B137" s="61" t="s">
        <v>3466</v>
      </c>
      <c r="C137" s="61" t="s">
        <v>56</v>
      </c>
      <c r="D137" s="61"/>
      <c r="E137" s="61"/>
      <c r="F137" s="71" t="s">
        <v>3471</v>
      </c>
      <c r="G137" s="76" t="s">
        <v>101</v>
      </c>
      <c r="H137" s="69" t="s">
        <v>3472</v>
      </c>
      <c r="I137" s="61">
        <v>1</v>
      </c>
      <c r="J137" s="61" t="s">
        <v>3172</v>
      </c>
      <c r="K137" s="65">
        <v>38101230</v>
      </c>
      <c r="L137" s="66"/>
      <c r="M137" s="67">
        <v>42137</v>
      </c>
      <c r="N137" s="61">
        <v>1</v>
      </c>
      <c r="O137" s="61" t="s">
        <v>3172</v>
      </c>
      <c r="P137" s="68">
        <v>38101230</v>
      </c>
      <c r="Q137" s="61"/>
      <c r="R137" s="69" t="s">
        <v>3473</v>
      </c>
      <c r="S137" s="67">
        <v>42137</v>
      </c>
      <c r="T137" s="61"/>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c r="DL137" s="70"/>
      <c r="DM137" s="70"/>
      <c r="DN137" s="70"/>
      <c r="DO137" s="70"/>
      <c r="DP137" s="70"/>
      <c r="DQ137" s="70"/>
      <c r="DR137" s="70"/>
      <c r="DS137" s="70"/>
      <c r="DT137" s="70"/>
      <c r="DU137" s="70"/>
      <c r="DV137" s="70"/>
      <c r="DW137" s="70"/>
      <c r="DX137" s="70"/>
      <c r="DY137" s="70"/>
      <c r="DZ137" s="70"/>
      <c r="EA137" s="70"/>
      <c r="EB137" s="70"/>
      <c r="EC137" s="70"/>
      <c r="ED137" s="70"/>
      <c r="EE137" s="70"/>
      <c r="EF137" s="70"/>
      <c r="EG137" s="70"/>
      <c r="EH137" s="70"/>
      <c r="EI137" s="70"/>
      <c r="EJ137" s="70"/>
      <c r="EK137" s="70"/>
      <c r="EL137" s="70"/>
      <c r="EM137" s="70"/>
      <c r="EN137" s="70"/>
      <c r="EO137" s="70"/>
      <c r="EP137" s="70"/>
      <c r="EQ137" s="70"/>
      <c r="ER137" s="70"/>
      <c r="ES137" s="70"/>
      <c r="ET137" s="70"/>
      <c r="EU137" s="70"/>
      <c r="EV137" s="70"/>
      <c r="EW137" s="70"/>
      <c r="EX137" s="70"/>
      <c r="EY137" s="70"/>
      <c r="EZ137" s="70"/>
      <c r="FA137" s="70"/>
      <c r="FB137" s="70"/>
      <c r="FC137" s="70"/>
      <c r="FD137" s="70"/>
      <c r="FE137" s="70"/>
      <c r="FF137" s="70"/>
      <c r="FG137" s="70"/>
      <c r="FH137" s="70"/>
      <c r="FI137" s="70"/>
      <c r="FJ137" s="70"/>
      <c r="FK137" s="70"/>
      <c r="FL137" s="70"/>
      <c r="FM137" s="70"/>
      <c r="FN137" s="70"/>
      <c r="FO137" s="70"/>
      <c r="FP137" s="70"/>
      <c r="FQ137" s="70"/>
      <c r="FR137" s="70"/>
      <c r="FS137" s="70"/>
      <c r="FT137" s="70"/>
      <c r="FU137" s="70"/>
      <c r="FV137" s="70"/>
      <c r="FW137" s="70"/>
      <c r="FX137" s="70"/>
      <c r="FY137" s="70"/>
      <c r="FZ137" s="70"/>
      <c r="GA137" s="70"/>
      <c r="GB137" s="70"/>
      <c r="GC137" s="70"/>
      <c r="GD137" s="70"/>
      <c r="GE137" s="70"/>
      <c r="GF137" s="70"/>
      <c r="GG137" s="70"/>
      <c r="GH137" s="70"/>
      <c r="GI137" s="70"/>
      <c r="GJ137" s="70"/>
      <c r="GK137" s="70"/>
      <c r="GL137" s="70"/>
      <c r="GM137" s="70"/>
      <c r="GN137" s="70"/>
      <c r="GO137" s="70"/>
      <c r="GP137" s="70"/>
      <c r="GQ137" s="70"/>
      <c r="GR137" s="70"/>
      <c r="GS137" s="70"/>
      <c r="GT137" s="70"/>
      <c r="GU137" s="70"/>
      <c r="GV137" s="70"/>
      <c r="GW137" s="70"/>
      <c r="GX137" s="70"/>
      <c r="GY137" s="70"/>
      <c r="GZ137" s="70"/>
      <c r="HA137" s="70"/>
      <c r="HB137" s="70"/>
      <c r="HC137" s="70"/>
      <c r="HD137" s="70"/>
      <c r="HE137" s="70"/>
      <c r="HF137" s="70"/>
      <c r="HG137" s="70"/>
      <c r="HH137" s="70"/>
      <c r="HI137" s="70"/>
      <c r="HJ137" s="70"/>
      <c r="HK137" s="70"/>
      <c r="HL137" s="70"/>
      <c r="HM137" s="70"/>
      <c r="HN137" s="70"/>
      <c r="HO137" s="70"/>
      <c r="HP137" s="70"/>
      <c r="HQ137" s="70"/>
      <c r="HR137" s="70"/>
      <c r="HS137" s="70"/>
      <c r="HT137" s="70"/>
      <c r="HU137" s="70"/>
      <c r="HV137" s="70"/>
      <c r="HW137" s="70"/>
      <c r="HX137" s="70"/>
      <c r="HY137" s="70"/>
      <c r="HZ137" s="70"/>
      <c r="IA137" s="70"/>
      <c r="IB137" s="70"/>
      <c r="IC137" s="70"/>
      <c r="ID137" s="70"/>
      <c r="IE137" s="70"/>
      <c r="IF137" s="70"/>
      <c r="IG137" s="70"/>
      <c r="IH137" s="70"/>
      <c r="II137" s="70"/>
      <c r="IJ137" s="70"/>
      <c r="IK137" s="70"/>
      <c r="IL137" s="70"/>
      <c r="IM137" s="70"/>
      <c r="IN137" s="70"/>
      <c r="IO137" s="70"/>
      <c r="IP137" s="70"/>
      <c r="IQ137" s="70"/>
      <c r="IR137" s="70"/>
      <c r="IS137" s="70"/>
      <c r="IT137" s="70"/>
      <c r="IU137" s="70"/>
      <c r="IV137" s="70"/>
      <c r="IW137" s="70"/>
      <c r="IX137" s="70"/>
    </row>
    <row r="138" spans="1:258" ht="150" x14ac:dyDescent="0.25">
      <c r="A138" s="60">
        <v>128</v>
      </c>
      <c r="B138" s="61" t="s">
        <v>3470</v>
      </c>
      <c r="C138" s="61" t="s">
        <v>56</v>
      </c>
      <c r="D138" s="61"/>
      <c r="E138" s="61"/>
      <c r="F138" s="71" t="s">
        <v>3475</v>
      </c>
      <c r="G138" s="76" t="s">
        <v>101</v>
      </c>
      <c r="H138" s="69" t="s">
        <v>3184</v>
      </c>
      <c r="I138" s="61">
        <v>1</v>
      </c>
      <c r="J138" s="61" t="s">
        <v>3172</v>
      </c>
      <c r="K138" s="65">
        <v>40000000</v>
      </c>
      <c r="L138" s="66"/>
      <c r="M138" s="67">
        <v>42137</v>
      </c>
      <c r="N138" s="61">
        <v>1</v>
      </c>
      <c r="O138" s="61" t="s">
        <v>3172</v>
      </c>
      <c r="P138" s="68">
        <v>40000000</v>
      </c>
      <c r="Q138" s="61"/>
      <c r="R138" s="69" t="s">
        <v>3476</v>
      </c>
      <c r="S138" s="67">
        <v>42137</v>
      </c>
      <c r="T138" s="61"/>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c r="DC138" s="70"/>
      <c r="DD138" s="70"/>
      <c r="DE138" s="70"/>
      <c r="DF138" s="70"/>
      <c r="DG138" s="70"/>
      <c r="DH138" s="70"/>
      <c r="DI138" s="70"/>
      <c r="DJ138" s="70"/>
      <c r="DK138" s="70"/>
      <c r="DL138" s="70"/>
      <c r="DM138" s="70"/>
      <c r="DN138" s="70"/>
      <c r="DO138" s="70"/>
      <c r="DP138" s="70"/>
      <c r="DQ138" s="70"/>
      <c r="DR138" s="70"/>
      <c r="DS138" s="70"/>
      <c r="DT138" s="70"/>
      <c r="DU138" s="70"/>
      <c r="DV138" s="70"/>
      <c r="DW138" s="70"/>
      <c r="DX138" s="70"/>
      <c r="DY138" s="70"/>
      <c r="DZ138" s="70"/>
      <c r="EA138" s="70"/>
      <c r="EB138" s="70"/>
      <c r="EC138" s="70"/>
      <c r="ED138" s="70"/>
      <c r="EE138" s="70"/>
      <c r="EF138" s="70"/>
      <c r="EG138" s="70"/>
      <c r="EH138" s="70"/>
      <c r="EI138" s="70"/>
      <c r="EJ138" s="70"/>
      <c r="EK138" s="70"/>
      <c r="EL138" s="70"/>
      <c r="EM138" s="70"/>
      <c r="EN138" s="70"/>
      <c r="EO138" s="70"/>
      <c r="EP138" s="70"/>
      <c r="EQ138" s="70"/>
      <c r="ER138" s="70"/>
      <c r="ES138" s="70"/>
      <c r="ET138" s="70"/>
      <c r="EU138" s="70"/>
      <c r="EV138" s="70"/>
      <c r="EW138" s="70"/>
      <c r="EX138" s="70"/>
      <c r="EY138" s="70"/>
      <c r="EZ138" s="70"/>
      <c r="FA138" s="70"/>
      <c r="FB138" s="70"/>
      <c r="FC138" s="70"/>
      <c r="FD138" s="70"/>
      <c r="FE138" s="70"/>
      <c r="FF138" s="70"/>
      <c r="FG138" s="70"/>
      <c r="FH138" s="70"/>
      <c r="FI138" s="70"/>
      <c r="FJ138" s="70"/>
      <c r="FK138" s="70"/>
      <c r="FL138" s="70"/>
      <c r="FM138" s="70"/>
      <c r="FN138" s="70"/>
      <c r="FO138" s="70"/>
      <c r="FP138" s="70"/>
      <c r="FQ138" s="70"/>
      <c r="FR138" s="70"/>
      <c r="FS138" s="70"/>
      <c r="FT138" s="70"/>
      <c r="FU138" s="70"/>
      <c r="FV138" s="70"/>
      <c r="FW138" s="70"/>
      <c r="FX138" s="70"/>
      <c r="FY138" s="70"/>
      <c r="FZ138" s="70"/>
      <c r="GA138" s="70"/>
      <c r="GB138" s="70"/>
      <c r="GC138" s="70"/>
      <c r="GD138" s="70"/>
      <c r="GE138" s="70"/>
      <c r="GF138" s="70"/>
      <c r="GG138" s="70"/>
      <c r="GH138" s="70"/>
      <c r="GI138" s="70"/>
      <c r="GJ138" s="70"/>
      <c r="GK138" s="70"/>
      <c r="GL138" s="70"/>
      <c r="GM138" s="70"/>
      <c r="GN138" s="70"/>
      <c r="GO138" s="70"/>
      <c r="GP138" s="70"/>
      <c r="GQ138" s="70"/>
      <c r="GR138" s="70"/>
      <c r="GS138" s="70"/>
      <c r="GT138" s="70"/>
      <c r="GU138" s="70"/>
      <c r="GV138" s="70"/>
      <c r="GW138" s="70"/>
      <c r="GX138" s="70"/>
      <c r="GY138" s="70"/>
      <c r="GZ138" s="70"/>
      <c r="HA138" s="70"/>
      <c r="HB138" s="70"/>
      <c r="HC138" s="70"/>
      <c r="HD138" s="70"/>
      <c r="HE138" s="70"/>
      <c r="HF138" s="70"/>
      <c r="HG138" s="70"/>
      <c r="HH138" s="70"/>
      <c r="HI138" s="70"/>
      <c r="HJ138" s="70"/>
      <c r="HK138" s="70"/>
      <c r="HL138" s="70"/>
      <c r="HM138" s="70"/>
      <c r="HN138" s="70"/>
      <c r="HO138" s="70"/>
      <c r="HP138" s="70"/>
      <c r="HQ138" s="70"/>
      <c r="HR138" s="70"/>
      <c r="HS138" s="70"/>
      <c r="HT138" s="70"/>
      <c r="HU138" s="70"/>
      <c r="HV138" s="70"/>
      <c r="HW138" s="70"/>
      <c r="HX138" s="70"/>
      <c r="HY138" s="70"/>
      <c r="HZ138" s="70"/>
      <c r="IA138" s="70"/>
      <c r="IB138" s="70"/>
      <c r="IC138" s="70"/>
      <c r="ID138" s="70"/>
      <c r="IE138" s="70"/>
      <c r="IF138" s="70"/>
      <c r="IG138" s="70"/>
      <c r="IH138" s="70"/>
      <c r="II138" s="70"/>
      <c r="IJ138" s="70"/>
      <c r="IK138" s="70"/>
      <c r="IL138" s="70"/>
      <c r="IM138" s="70"/>
      <c r="IN138" s="70"/>
      <c r="IO138" s="70"/>
      <c r="IP138" s="70"/>
      <c r="IQ138" s="70"/>
      <c r="IR138" s="70"/>
      <c r="IS138" s="70"/>
      <c r="IT138" s="70"/>
      <c r="IU138" s="70"/>
      <c r="IV138" s="70"/>
      <c r="IW138" s="70"/>
      <c r="IX138" s="70"/>
    </row>
    <row r="139" spans="1:258" ht="90" x14ac:dyDescent="0.25">
      <c r="A139" s="60">
        <v>129</v>
      </c>
      <c r="B139" s="61" t="s">
        <v>3474</v>
      </c>
      <c r="C139" s="61" t="s">
        <v>56</v>
      </c>
      <c r="D139" s="61"/>
      <c r="E139" s="61"/>
      <c r="F139" s="71" t="s">
        <v>3477</v>
      </c>
      <c r="G139" s="63" t="s">
        <v>102</v>
      </c>
      <c r="H139" s="69" t="s">
        <v>3179</v>
      </c>
      <c r="I139" s="61">
        <v>1</v>
      </c>
      <c r="J139" s="61" t="s">
        <v>3172</v>
      </c>
      <c r="K139" s="65">
        <v>12128220</v>
      </c>
      <c r="L139" s="66"/>
      <c r="M139" s="67">
        <v>42137</v>
      </c>
      <c r="N139" s="61">
        <v>1</v>
      </c>
      <c r="O139" s="61" t="s">
        <v>3172</v>
      </c>
      <c r="P139" s="68">
        <v>12128220</v>
      </c>
      <c r="Q139" s="61"/>
      <c r="R139" s="69" t="s">
        <v>3478</v>
      </c>
      <c r="S139" s="67">
        <v>42137</v>
      </c>
      <c r="T139" s="61"/>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c r="BW139" s="70"/>
      <c r="BX139" s="70"/>
      <c r="BY139" s="70"/>
      <c r="BZ139" s="70"/>
      <c r="CA139" s="70"/>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c r="DC139" s="70"/>
      <c r="DD139" s="70"/>
      <c r="DE139" s="70"/>
      <c r="DF139" s="70"/>
      <c r="DG139" s="70"/>
      <c r="DH139" s="70"/>
      <c r="DI139" s="70"/>
      <c r="DJ139" s="70"/>
      <c r="DK139" s="70"/>
      <c r="DL139" s="70"/>
      <c r="DM139" s="70"/>
      <c r="DN139" s="70"/>
      <c r="DO139" s="70"/>
      <c r="DP139" s="70"/>
      <c r="DQ139" s="70"/>
      <c r="DR139" s="70"/>
      <c r="DS139" s="70"/>
      <c r="DT139" s="70"/>
      <c r="DU139" s="70"/>
      <c r="DV139" s="70"/>
      <c r="DW139" s="70"/>
      <c r="DX139" s="70"/>
      <c r="DY139" s="70"/>
      <c r="DZ139" s="70"/>
      <c r="EA139" s="70"/>
      <c r="EB139" s="70"/>
      <c r="EC139" s="70"/>
      <c r="ED139" s="70"/>
      <c r="EE139" s="70"/>
      <c r="EF139" s="70"/>
      <c r="EG139" s="70"/>
      <c r="EH139" s="70"/>
      <c r="EI139" s="70"/>
      <c r="EJ139" s="70"/>
      <c r="EK139" s="70"/>
      <c r="EL139" s="70"/>
      <c r="EM139" s="70"/>
      <c r="EN139" s="70"/>
      <c r="EO139" s="70"/>
      <c r="EP139" s="70"/>
      <c r="EQ139" s="70"/>
      <c r="ER139" s="70"/>
      <c r="ES139" s="70"/>
      <c r="ET139" s="70"/>
      <c r="EU139" s="70"/>
      <c r="EV139" s="70"/>
      <c r="EW139" s="70"/>
      <c r="EX139" s="70"/>
      <c r="EY139" s="70"/>
      <c r="EZ139" s="70"/>
      <c r="FA139" s="70"/>
      <c r="FB139" s="70"/>
      <c r="FC139" s="70"/>
      <c r="FD139" s="70"/>
      <c r="FE139" s="70"/>
      <c r="FF139" s="70"/>
      <c r="FG139" s="70"/>
      <c r="FH139" s="70"/>
      <c r="FI139" s="70"/>
      <c r="FJ139" s="70"/>
      <c r="FK139" s="70"/>
      <c r="FL139" s="70"/>
      <c r="FM139" s="70"/>
      <c r="FN139" s="70"/>
      <c r="FO139" s="70"/>
      <c r="FP139" s="70"/>
      <c r="FQ139" s="70"/>
      <c r="FR139" s="70"/>
      <c r="FS139" s="70"/>
      <c r="FT139" s="70"/>
      <c r="FU139" s="70"/>
      <c r="FV139" s="70"/>
      <c r="FW139" s="70"/>
      <c r="FX139" s="70"/>
      <c r="FY139" s="70"/>
      <c r="FZ139" s="70"/>
      <c r="GA139" s="70"/>
      <c r="GB139" s="70"/>
      <c r="GC139" s="70"/>
      <c r="GD139" s="70"/>
      <c r="GE139" s="70"/>
      <c r="GF139" s="70"/>
      <c r="GG139" s="70"/>
      <c r="GH139" s="70"/>
      <c r="GI139" s="70"/>
      <c r="GJ139" s="70"/>
      <c r="GK139" s="70"/>
      <c r="GL139" s="70"/>
      <c r="GM139" s="70"/>
      <c r="GN139" s="70"/>
      <c r="GO139" s="70"/>
      <c r="GP139" s="70"/>
      <c r="GQ139" s="70"/>
      <c r="GR139" s="70"/>
      <c r="GS139" s="70"/>
      <c r="GT139" s="70"/>
      <c r="GU139" s="70"/>
      <c r="GV139" s="70"/>
      <c r="GW139" s="70"/>
      <c r="GX139" s="70"/>
      <c r="GY139" s="70"/>
      <c r="GZ139" s="70"/>
      <c r="HA139" s="70"/>
      <c r="HB139" s="70"/>
      <c r="HC139" s="70"/>
      <c r="HD139" s="70"/>
      <c r="HE139" s="70"/>
      <c r="HF139" s="70"/>
      <c r="HG139" s="70"/>
      <c r="HH139" s="70"/>
      <c r="HI139" s="70"/>
      <c r="HJ139" s="70"/>
      <c r="HK139" s="70"/>
      <c r="HL139" s="70"/>
      <c r="HM139" s="70"/>
      <c r="HN139" s="70"/>
      <c r="HO139" s="70"/>
      <c r="HP139" s="70"/>
      <c r="HQ139" s="70"/>
      <c r="HR139" s="70"/>
      <c r="HS139" s="70"/>
      <c r="HT139" s="70"/>
      <c r="HU139" s="70"/>
      <c r="HV139" s="70"/>
      <c r="HW139" s="70"/>
      <c r="HX139" s="70"/>
      <c r="HY139" s="70"/>
      <c r="HZ139" s="70"/>
      <c r="IA139" s="70"/>
      <c r="IB139" s="70"/>
      <c r="IC139" s="70"/>
      <c r="ID139" s="70"/>
      <c r="IE139" s="70"/>
      <c r="IF139" s="70"/>
      <c r="IG139" s="70"/>
      <c r="IH139" s="70"/>
      <c r="II139" s="70"/>
      <c r="IJ139" s="70"/>
      <c r="IK139" s="70"/>
      <c r="IL139" s="70"/>
      <c r="IM139" s="70"/>
      <c r="IN139" s="70"/>
      <c r="IO139" s="70"/>
      <c r="IP139" s="70"/>
      <c r="IQ139" s="70"/>
      <c r="IR139" s="70"/>
      <c r="IS139" s="70"/>
      <c r="IT139" s="70"/>
      <c r="IU139" s="70"/>
      <c r="IV139" s="70"/>
      <c r="IW139" s="70"/>
      <c r="IX139" s="70"/>
    </row>
    <row r="140" spans="1:258" ht="90" x14ac:dyDescent="0.25">
      <c r="A140" s="60">
        <v>130</v>
      </c>
      <c r="B140" s="61" t="s">
        <v>3142</v>
      </c>
      <c r="C140" s="61" t="s">
        <v>56</v>
      </c>
      <c r="D140" s="61"/>
      <c r="E140" s="61"/>
      <c r="F140" s="71" t="s">
        <v>3477</v>
      </c>
      <c r="G140" s="63" t="s">
        <v>102</v>
      </c>
      <c r="H140" s="69" t="s">
        <v>3179</v>
      </c>
      <c r="I140" s="61">
        <v>1</v>
      </c>
      <c r="J140" s="61" t="s">
        <v>3172</v>
      </c>
      <c r="K140" s="65">
        <v>12128220</v>
      </c>
      <c r="L140" s="66"/>
      <c r="M140" s="67">
        <v>42137</v>
      </c>
      <c r="N140" s="61">
        <v>1</v>
      </c>
      <c r="O140" s="61" t="s">
        <v>3172</v>
      </c>
      <c r="P140" s="68">
        <v>12128220</v>
      </c>
      <c r="Q140" s="61"/>
      <c r="R140" s="69" t="s">
        <v>3480</v>
      </c>
      <c r="S140" s="67">
        <v>42137</v>
      </c>
      <c r="T140" s="61"/>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c r="BS140" s="70"/>
      <c r="BT140" s="70"/>
      <c r="BU140" s="70"/>
      <c r="BV140" s="70"/>
      <c r="BW140" s="70"/>
      <c r="BX140" s="70"/>
      <c r="BY140" s="70"/>
      <c r="BZ140" s="70"/>
      <c r="CA140" s="70"/>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c r="DC140" s="70"/>
      <c r="DD140" s="70"/>
      <c r="DE140" s="70"/>
      <c r="DF140" s="70"/>
      <c r="DG140" s="70"/>
      <c r="DH140" s="70"/>
      <c r="DI140" s="70"/>
      <c r="DJ140" s="70"/>
      <c r="DK140" s="70"/>
      <c r="DL140" s="70"/>
      <c r="DM140" s="70"/>
      <c r="DN140" s="70"/>
      <c r="DO140" s="70"/>
      <c r="DP140" s="70"/>
      <c r="DQ140" s="70"/>
      <c r="DR140" s="70"/>
      <c r="DS140" s="70"/>
      <c r="DT140" s="70"/>
      <c r="DU140" s="70"/>
      <c r="DV140" s="70"/>
      <c r="DW140" s="70"/>
      <c r="DX140" s="70"/>
      <c r="DY140" s="70"/>
      <c r="DZ140" s="70"/>
      <c r="EA140" s="70"/>
      <c r="EB140" s="70"/>
      <c r="EC140" s="70"/>
      <c r="ED140" s="70"/>
      <c r="EE140" s="70"/>
      <c r="EF140" s="70"/>
      <c r="EG140" s="70"/>
      <c r="EH140" s="70"/>
      <c r="EI140" s="70"/>
      <c r="EJ140" s="70"/>
      <c r="EK140" s="70"/>
      <c r="EL140" s="70"/>
      <c r="EM140" s="70"/>
      <c r="EN140" s="70"/>
      <c r="EO140" s="70"/>
      <c r="EP140" s="70"/>
      <c r="EQ140" s="70"/>
      <c r="ER140" s="70"/>
      <c r="ES140" s="70"/>
      <c r="ET140" s="70"/>
      <c r="EU140" s="70"/>
      <c r="EV140" s="70"/>
      <c r="EW140" s="70"/>
      <c r="EX140" s="70"/>
      <c r="EY140" s="70"/>
      <c r="EZ140" s="70"/>
      <c r="FA140" s="70"/>
      <c r="FB140" s="70"/>
      <c r="FC140" s="70"/>
      <c r="FD140" s="70"/>
      <c r="FE140" s="70"/>
      <c r="FF140" s="70"/>
      <c r="FG140" s="70"/>
      <c r="FH140" s="70"/>
      <c r="FI140" s="70"/>
      <c r="FJ140" s="70"/>
      <c r="FK140" s="70"/>
      <c r="FL140" s="70"/>
      <c r="FM140" s="70"/>
      <c r="FN140" s="70"/>
      <c r="FO140" s="70"/>
      <c r="FP140" s="70"/>
      <c r="FQ140" s="70"/>
      <c r="FR140" s="70"/>
      <c r="FS140" s="70"/>
      <c r="FT140" s="70"/>
      <c r="FU140" s="70"/>
      <c r="FV140" s="70"/>
      <c r="FW140" s="70"/>
      <c r="FX140" s="70"/>
      <c r="FY140" s="70"/>
      <c r="FZ140" s="70"/>
      <c r="GA140" s="70"/>
      <c r="GB140" s="70"/>
      <c r="GC140" s="70"/>
      <c r="GD140" s="70"/>
      <c r="GE140" s="70"/>
      <c r="GF140" s="70"/>
      <c r="GG140" s="70"/>
      <c r="GH140" s="70"/>
      <c r="GI140" s="70"/>
      <c r="GJ140" s="70"/>
      <c r="GK140" s="70"/>
      <c r="GL140" s="70"/>
      <c r="GM140" s="70"/>
      <c r="GN140" s="70"/>
      <c r="GO140" s="70"/>
      <c r="GP140" s="70"/>
      <c r="GQ140" s="70"/>
      <c r="GR140" s="70"/>
      <c r="GS140" s="70"/>
      <c r="GT140" s="70"/>
      <c r="GU140" s="70"/>
      <c r="GV140" s="70"/>
      <c r="GW140" s="70"/>
      <c r="GX140" s="70"/>
      <c r="GY140" s="70"/>
      <c r="GZ140" s="70"/>
      <c r="HA140" s="70"/>
      <c r="HB140" s="70"/>
      <c r="HC140" s="70"/>
      <c r="HD140" s="70"/>
      <c r="HE140" s="70"/>
      <c r="HF140" s="70"/>
      <c r="HG140" s="70"/>
      <c r="HH140" s="70"/>
      <c r="HI140" s="70"/>
      <c r="HJ140" s="70"/>
      <c r="HK140" s="70"/>
      <c r="HL140" s="70"/>
      <c r="HM140" s="70"/>
      <c r="HN140" s="70"/>
      <c r="HO140" s="70"/>
      <c r="HP140" s="70"/>
      <c r="HQ140" s="70"/>
      <c r="HR140" s="70"/>
      <c r="HS140" s="70"/>
      <c r="HT140" s="70"/>
      <c r="HU140" s="70"/>
      <c r="HV140" s="70"/>
      <c r="HW140" s="70"/>
      <c r="HX140" s="70"/>
      <c r="HY140" s="70"/>
      <c r="HZ140" s="70"/>
      <c r="IA140" s="70"/>
      <c r="IB140" s="70"/>
      <c r="IC140" s="70"/>
      <c r="ID140" s="70"/>
      <c r="IE140" s="70"/>
      <c r="IF140" s="70"/>
      <c r="IG140" s="70"/>
      <c r="IH140" s="70"/>
      <c r="II140" s="70"/>
      <c r="IJ140" s="70"/>
      <c r="IK140" s="70"/>
      <c r="IL140" s="70"/>
      <c r="IM140" s="70"/>
      <c r="IN140" s="70"/>
      <c r="IO140" s="70"/>
      <c r="IP140" s="70"/>
      <c r="IQ140" s="70"/>
      <c r="IR140" s="70"/>
      <c r="IS140" s="70"/>
      <c r="IT140" s="70"/>
      <c r="IU140" s="70"/>
      <c r="IV140" s="70"/>
      <c r="IW140" s="70"/>
      <c r="IX140" s="70"/>
    </row>
    <row r="141" spans="1:258" ht="90" x14ac:dyDescent="0.25">
      <c r="A141" s="60">
        <v>131</v>
      </c>
      <c r="B141" s="61" t="s">
        <v>3479</v>
      </c>
      <c r="C141" s="61" t="s">
        <v>56</v>
      </c>
      <c r="D141" s="61"/>
      <c r="E141" s="61"/>
      <c r="F141" s="71" t="s">
        <v>3477</v>
      </c>
      <c r="G141" s="63" t="s">
        <v>102</v>
      </c>
      <c r="H141" s="69" t="s">
        <v>3179</v>
      </c>
      <c r="I141" s="61">
        <v>1</v>
      </c>
      <c r="J141" s="61" t="s">
        <v>3172</v>
      </c>
      <c r="K141" s="65">
        <v>12128220</v>
      </c>
      <c r="L141" s="66"/>
      <c r="M141" s="67">
        <v>42137</v>
      </c>
      <c r="N141" s="61">
        <v>1</v>
      </c>
      <c r="O141" s="61" t="s">
        <v>3172</v>
      </c>
      <c r="P141" s="68">
        <v>12128220</v>
      </c>
      <c r="Q141" s="61"/>
      <c r="R141" s="69" t="s">
        <v>3482</v>
      </c>
      <c r="S141" s="67">
        <v>42137</v>
      </c>
      <c r="T141" s="61"/>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c r="BW141" s="70"/>
      <c r="BX141" s="70"/>
      <c r="BY141" s="70"/>
      <c r="BZ141" s="70"/>
      <c r="CA141" s="70"/>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c r="DC141" s="70"/>
      <c r="DD141" s="70"/>
      <c r="DE141" s="70"/>
      <c r="DF141" s="70"/>
      <c r="DG141" s="70"/>
      <c r="DH141" s="70"/>
      <c r="DI141" s="70"/>
      <c r="DJ141" s="70"/>
      <c r="DK141" s="70"/>
      <c r="DL141" s="70"/>
      <c r="DM141" s="70"/>
      <c r="DN141" s="70"/>
      <c r="DO141" s="70"/>
      <c r="DP141" s="70"/>
      <c r="DQ141" s="70"/>
      <c r="DR141" s="70"/>
      <c r="DS141" s="70"/>
      <c r="DT141" s="70"/>
      <c r="DU141" s="70"/>
      <c r="DV141" s="70"/>
      <c r="DW141" s="70"/>
      <c r="DX141" s="70"/>
      <c r="DY141" s="70"/>
      <c r="DZ141" s="70"/>
      <c r="EA141" s="70"/>
      <c r="EB141" s="70"/>
      <c r="EC141" s="70"/>
      <c r="ED141" s="70"/>
      <c r="EE141" s="70"/>
      <c r="EF141" s="70"/>
      <c r="EG141" s="70"/>
      <c r="EH141" s="70"/>
      <c r="EI141" s="70"/>
      <c r="EJ141" s="70"/>
      <c r="EK141" s="70"/>
      <c r="EL141" s="70"/>
      <c r="EM141" s="70"/>
      <c r="EN141" s="70"/>
      <c r="EO141" s="70"/>
      <c r="EP141" s="70"/>
      <c r="EQ141" s="70"/>
      <c r="ER141" s="70"/>
      <c r="ES141" s="70"/>
      <c r="ET141" s="70"/>
      <c r="EU141" s="70"/>
      <c r="EV141" s="70"/>
      <c r="EW141" s="70"/>
      <c r="EX141" s="70"/>
      <c r="EY141" s="70"/>
      <c r="EZ141" s="70"/>
      <c r="FA141" s="70"/>
      <c r="FB141" s="70"/>
      <c r="FC141" s="70"/>
      <c r="FD141" s="70"/>
      <c r="FE141" s="70"/>
      <c r="FF141" s="70"/>
      <c r="FG141" s="70"/>
      <c r="FH141" s="70"/>
      <c r="FI141" s="70"/>
      <c r="FJ141" s="70"/>
      <c r="FK141" s="70"/>
      <c r="FL141" s="70"/>
      <c r="FM141" s="70"/>
      <c r="FN141" s="70"/>
      <c r="FO141" s="70"/>
      <c r="FP141" s="70"/>
      <c r="FQ141" s="70"/>
      <c r="FR141" s="70"/>
      <c r="FS141" s="70"/>
      <c r="FT141" s="70"/>
      <c r="FU141" s="70"/>
      <c r="FV141" s="70"/>
      <c r="FW141" s="70"/>
      <c r="FX141" s="70"/>
      <c r="FY141" s="70"/>
      <c r="FZ141" s="70"/>
      <c r="GA141" s="70"/>
      <c r="GB141" s="70"/>
      <c r="GC141" s="70"/>
      <c r="GD141" s="70"/>
      <c r="GE141" s="70"/>
      <c r="GF141" s="70"/>
      <c r="GG141" s="70"/>
      <c r="GH141" s="70"/>
      <c r="GI141" s="70"/>
      <c r="GJ141" s="70"/>
      <c r="GK141" s="70"/>
      <c r="GL141" s="70"/>
      <c r="GM141" s="70"/>
      <c r="GN141" s="70"/>
      <c r="GO141" s="70"/>
      <c r="GP141" s="70"/>
      <c r="GQ141" s="70"/>
      <c r="GR141" s="70"/>
      <c r="GS141" s="70"/>
      <c r="GT141" s="70"/>
      <c r="GU141" s="70"/>
      <c r="GV141" s="70"/>
      <c r="GW141" s="70"/>
      <c r="GX141" s="70"/>
      <c r="GY141" s="70"/>
      <c r="GZ141" s="70"/>
      <c r="HA141" s="70"/>
      <c r="HB141" s="70"/>
      <c r="HC141" s="70"/>
      <c r="HD141" s="70"/>
      <c r="HE141" s="70"/>
      <c r="HF141" s="70"/>
      <c r="HG141" s="70"/>
      <c r="HH141" s="70"/>
      <c r="HI141" s="70"/>
      <c r="HJ141" s="70"/>
      <c r="HK141" s="70"/>
      <c r="HL141" s="70"/>
      <c r="HM141" s="70"/>
      <c r="HN141" s="70"/>
      <c r="HO141" s="70"/>
      <c r="HP141" s="70"/>
      <c r="HQ141" s="70"/>
      <c r="HR141" s="70"/>
      <c r="HS141" s="70"/>
      <c r="HT141" s="70"/>
      <c r="HU141" s="70"/>
      <c r="HV141" s="70"/>
      <c r="HW141" s="70"/>
      <c r="HX141" s="70"/>
      <c r="HY141" s="70"/>
      <c r="HZ141" s="70"/>
      <c r="IA141" s="70"/>
      <c r="IB141" s="70"/>
      <c r="IC141" s="70"/>
      <c r="ID141" s="70"/>
      <c r="IE141" s="70"/>
      <c r="IF141" s="70"/>
      <c r="IG141" s="70"/>
      <c r="IH141" s="70"/>
      <c r="II141" s="70"/>
      <c r="IJ141" s="70"/>
      <c r="IK141" s="70"/>
      <c r="IL141" s="70"/>
      <c r="IM141" s="70"/>
      <c r="IN141" s="70"/>
      <c r="IO141" s="70"/>
      <c r="IP141" s="70"/>
      <c r="IQ141" s="70"/>
      <c r="IR141" s="70"/>
      <c r="IS141" s="70"/>
      <c r="IT141" s="70"/>
      <c r="IU141" s="70"/>
      <c r="IV141" s="70"/>
      <c r="IW141" s="70"/>
      <c r="IX141" s="70"/>
    </row>
    <row r="142" spans="1:258" ht="150" x14ac:dyDescent="0.25">
      <c r="A142" s="60">
        <v>132</v>
      </c>
      <c r="B142" s="61" t="s">
        <v>3481</v>
      </c>
      <c r="C142" s="61" t="s">
        <v>56</v>
      </c>
      <c r="D142" s="61"/>
      <c r="E142" s="61"/>
      <c r="F142" s="71" t="s">
        <v>3484</v>
      </c>
      <c r="G142" s="63" t="s">
        <v>102</v>
      </c>
      <c r="H142" s="69" t="s">
        <v>3372</v>
      </c>
      <c r="I142" s="61">
        <v>1</v>
      </c>
      <c r="J142" s="61" t="s">
        <v>3172</v>
      </c>
      <c r="K142" s="65">
        <v>16977604</v>
      </c>
      <c r="L142" s="66"/>
      <c r="M142" s="67">
        <v>42137</v>
      </c>
      <c r="N142" s="61">
        <v>1</v>
      </c>
      <c r="O142" s="61" t="s">
        <v>3172</v>
      </c>
      <c r="P142" s="68">
        <v>16977604</v>
      </c>
      <c r="Q142" s="61"/>
      <c r="R142" s="69" t="s">
        <v>3485</v>
      </c>
      <c r="S142" s="67">
        <v>42137</v>
      </c>
      <c r="T142" s="61"/>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0"/>
      <c r="CA142" s="70"/>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c r="DC142" s="70"/>
      <c r="DD142" s="70"/>
      <c r="DE142" s="70"/>
      <c r="DF142" s="70"/>
      <c r="DG142" s="70"/>
      <c r="DH142" s="70"/>
      <c r="DI142" s="70"/>
      <c r="DJ142" s="70"/>
      <c r="DK142" s="70"/>
      <c r="DL142" s="70"/>
      <c r="DM142" s="70"/>
      <c r="DN142" s="70"/>
      <c r="DO142" s="70"/>
      <c r="DP142" s="70"/>
      <c r="DQ142" s="70"/>
      <c r="DR142" s="70"/>
      <c r="DS142" s="70"/>
      <c r="DT142" s="70"/>
      <c r="DU142" s="70"/>
      <c r="DV142" s="70"/>
      <c r="DW142" s="70"/>
      <c r="DX142" s="70"/>
      <c r="DY142" s="70"/>
      <c r="DZ142" s="70"/>
      <c r="EA142" s="70"/>
      <c r="EB142" s="70"/>
      <c r="EC142" s="70"/>
      <c r="ED142" s="70"/>
      <c r="EE142" s="70"/>
      <c r="EF142" s="70"/>
      <c r="EG142" s="70"/>
      <c r="EH142" s="70"/>
      <c r="EI142" s="70"/>
      <c r="EJ142" s="70"/>
      <c r="EK142" s="70"/>
      <c r="EL142" s="70"/>
      <c r="EM142" s="70"/>
      <c r="EN142" s="70"/>
      <c r="EO142" s="70"/>
      <c r="EP142" s="70"/>
      <c r="EQ142" s="70"/>
      <c r="ER142" s="70"/>
      <c r="ES142" s="70"/>
      <c r="ET142" s="70"/>
      <c r="EU142" s="70"/>
      <c r="EV142" s="70"/>
      <c r="EW142" s="70"/>
      <c r="EX142" s="70"/>
      <c r="EY142" s="70"/>
      <c r="EZ142" s="70"/>
      <c r="FA142" s="70"/>
      <c r="FB142" s="70"/>
      <c r="FC142" s="70"/>
      <c r="FD142" s="70"/>
      <c r="FE142" s="70"/>
      <c r="FF142" s="70"/>
      <c r="FG142" s="70"/>
      <c r="FH142" s="70"/>
      <c r="FI142" s="70"/>
      <c r="FJ142" s="70"/>
      <c r="FK142" s="70"/>
      <c r="FL142" s="70"/>
      <c r="FM142" s="70"/>
      <c r="FN142" s="70"/>
      <c r="FO142" s="70"/>
      <c r="FP142" s="70"/>
      <c r="FQ142" s="70"/>
      <c r="FR142" s="70"/>
      <c r="FS142" s="70"/>
      <c r="FT142" s="70"/>
      <c r="FU142" s="70"/>
      <c r="FV142" s="70"/>
      <c r="FW142" s="70"/>
      <c r="FX142" s="70"/>
      <c r="FY142" s="70"/>
      <c r="FZ142" s="70"/>
      <c r="GA142" s="70"/>
      <c r="GB142" s="70"/>
      <c r="GC142" s="70"/>
      <c r="GD142" s="70"/>
      <c r="GE142" s="70"/>
      <c r="GF142" s="70"/>
      <c r="GG142" s="70"/>
      <c r="GH142" s="70"/>
      <c r="GI142" s="70"/>
      <c r="GJ142" s="70"/>
      <c r="GK142" s="70"/>
      <c r="GL142" s="70"/>
      <c r="GM142" s="70"/>
      <c r="GN142" s="70"/>
      <c r="GO142" s="70"/>
      <c r="GP142" s="70"/>
      <c r="GQ142" s="70"/>
      <c r="GR142" s="70"/>
      <c r="GS142" s="70"/>
      <c r="GT142" s="70"/>
      <c r="GU142" s="70"/>
      <c r="GV142" s="70"/>
      <c r="GW142" s="70"/>
      <c r="GX142" s="70"/>
      <c r="GY142" s="70"/>
      <c r="GZ142" s="70"/>
      <c r="HA142" s="70"/>
      <c r="HB142" s="70"/>
      <c r="HC142" s="70"/>
      <c r="HD142" s="70"/>
      <c r="HE142" s="70"/>
      <c r="HF142" s="70"/>
      <c r="HG142" s="70"/>
      <c r="HH142" s="70"/>
      <c r="HI142" s="70"/>
      <c r="HJ142" s="70"/>
      <c r="HK142" s="70"/>
      <c r="HL142" s="70"/>
      <c r="HM142" s="70"/>
      <c r="HN142" s="70"/>
      <c r="HO142" s="70"/>
      <c r="HP142" s="70"/>
      <c r="HQ142" s="70"/>
      <c r="HR142" s="70"/>
      <c r="HS142" s="70"/>
      <c r="HT142" s="70"/>
      <c r="HU142" s="70"/>
      <c r="HV142" s="70"/>
      <c r="HW142" s="70"/>
      <c r="HX142" s="70"/>
      <c r="HY142" s="70"/>
      <c r="HZ142" s="70"/>
      <c r="IA142" s="70"/>
      <c r="IB142" s="70"/>
      <c r="IC142" s="70"/>
      <c r="ID142" s="70"/>
      <c r="IE142" s="70"/>
      <c r="IF142" s="70"/>
      <c r="IG142" s="70"/>
      <c r="IH142" s="70"/>
      <c r="II142" s="70"/>
      <c r="IJ142" s="70"/>
      <c r="IK142" s="70"/>
      <c r="IL142" s="70"/>
      <c r="IM142" s="70"/>
      <c r="IN142" s="70"/>
      <c r="IO142" s="70"/>
      <c r="IP142" s="70"/>
      <c r="IQ142" s="70"/>
      <c r="IR142" s="70"/>
      <c r="IS142" s="70"/>
      <c r="IT142" s="70"/>
      <c r="IU142" s="70"/>
      <c r="IV142" s="70"/>
      <c r="IW142" s="70"/>
      <c r="IX142" s="70"/>
    </row>
    <row r="143" spans="1:258" ht="75" x14ac:dyDescent="0.25">
      <c r="A143" s="60">
        <v>133</v>
      </c>
      <c r="B143" s="61" t="s">
        <v>3483</v>
      </c>
      <c r="C143" s="61" t="s">
        <v>56</v>
      </c>
      <c r="D143" s="61"/>
      <c r="E143" s="61"/>
      <c r="F143" s="71" t="s">
        <v>3487</v>
      </c>
      <c r="G143" s="63" t="s">
        <v>102</v>
      </c>
      <c r="H143" s="69" t="s">
        <v>3369</v>
      </c>
      <c r="I143" s="61">
        <v>1</v>
      </c>
      <c r="J143" s="61" t="s">
        <v>3172</v>
      </c>
      <c r="K143" s="65">
        <v>17310104</v>
      </c>
      <c r="L143" s="66"/>
      <c r="M143" s="67">
        <v>42137</v>
      </c>
      <c r="N143" s="61">
        <v>1</v>
      </c>
      <c r="O143" s="61" t="s">
        <v>3172</v>
      </c>
      <c r="P143" s="68">
        <v>17310104</v>
      </c>
      <c r="Q143" s="61"/>
      <c r="R143" s="69" t="s">
        <v>3488</v>
      </c>
      <c r="S143" s="67">
        <v>42137</v>
      </c>
      <c r="T143" s="61"/>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c r="DL143" s="70"/>
      <c r="DM143" s="70"/>
      <c r="DN143" s="70"/>
      <c r="DO143" s="70"/>
      <c r="DP143" s="70"/>
      <c r="DQ143" s="70"/>
      <c r="DR143" s="70"/>
      <c r="DS143" s="70"/>
      <c r="DT143" s="70"/>
      <c r="DU143" s="70"/>
      <c r="DV143" s="70"/>
      <c r="DW143" s="70"/>
      <c r="DX143" s="70"/>
      <c r="DY143" s="70"/>
      <c r="DZ143" s="70"/>
      <c r="EA143" s="70"/>
      <c r="EB143" s="70"/>
      <c r="EC143" s="70"/>
      <c r="ED143" s="70"/>
      <c r="EE143" s="70"/>
      <c r="EF143" s="70"/>
      <c r="EG143" s="70"/>
      <c r="EH143" s="70"/>
      <c r="EI143" s="70"/>
      <c r="EJ143" s="70"/>
      <c r="EK143" s="70"/>
      <c r="EL143" s="70"/>
      <c r="EM143" s="70"/>
      <c r="EN143" s="70"/>
      <c r="EO143" s="70"/>
      <c r="EP143" s="70"/>
      <c r="EQ143" s="70"/>
      <c r="ER143" s="70"/>
      <c r="ES143" s="70"/>
      <c r="ET143" s="70"/>
      <c r="EU143" s="70"/>
      <c r="EV143" s="70"/>
      <c r="EW143" s="70"/>
      <c r="EX143" s="70"/>
      <c r="EY143" s="70"/>
      <c r="EZ143" s="70"/>
      <c r="FA143" s="70"/>
      <c r="FB143" s="70"/>
      <c r="FC143" s="70"/>
      <c r="FD143" s="70"/>
      <c r="FE143" s="70"/>
      <c r="FF143" s="70"/>
      <c r="FG143" s="70"/>
      <c r="FH143" s="70"/>
      <c r="FI143" s="70"/>
      <c r="FJ143" s="70"/>
      <c r="FK143" s="70"/>
      <c r="FL143" s="70"/>
      <c r="FM143" s="70"/>
      <c r="FN143" s="70"/>
      <c r="FO143" s="70"/>
      <c r="FP143" s="70"/>
      <c r="FQ143" s="70"/>
      <c r="FR143" s="70"/>
      <c r="FS143" s="70"/>
      <c r="FT143" s="70"/>
      <c r="FU143" s="70"/>
      <c r="FV143" s="70"/>
      <c r="FW143" s="70"/>
      <c r="FX143" s="70"/>
      <c r="FY143" s="70"/>
      <c r="FZ143" s="70"/>
      <c r="GA143" s="70"/>
      <c r="GB143" s="70"/>
      <c r="GC143" s="70"/>
      <c r="GD143" s="70"/>
      <c r="GE143" s="70"/>
      <c r="GF143" s="70"/>
      <c r="GG143" s="70"/>
      <c r="GH143" s="70"/>
      <c r="GI143" s="70"/>
      <c r="GJ143" s="70"/>
      <c r="GK143" s="70"/>
      <c r="GL143" s="70"/>
      <c r="GM143" s="70"/>
      <c r="GN143" s="70"/>
      <c r="GO143" s="70"/>
      <c r="GP143" s="70"/>
      <c r="GQ143" s="70"/>
      <c r="GR143" s="70"/>
      <c r="GS143" s="70"/>
      <c r="GT143" s="70"/>
      <c r="GU143" s="70"/>
      <c r="GV143" s="70"/>
      <c r="GW143" s="70"/>
      <c r="GX143" s="70"/>
      <c r="GY143" s="70"/>
      <c r="GZ143" s="70"/>
      <c r="HA143" s="70"/>
      <c r="HB143" s="70"/>
      <c r="HC143" s="70"/>
      <c r="HD143" s="70"/>
      <c r="HE143" s="70"/>
      <c r="HF143" s="70"/>
      <c r="HG143" s="70"/>
      <c r="HH143" s="70"/>
      <c r="HI143" s="70"/>
      <c r="HJ143" s="70"/>
      <c r="HK143" s="70"/>
      <c r="HL143" s="70"/>
      <c r="HM143" s="70"/>
      <c r="HN143" s="70"/>
      <c r="HO143" s="70"/>
      <c r="HP143" s="70"/>
      <c r="HQ143" s="70"/>
      <c r="HR143" s="70"/>
      <c r="HS143" s="70"/>
      <c r="HT143" s="70"/>
      <c r="HU143" s="70"/>
      <c r="HV143" s="70"/>
      <c r="HW143" s="70"/>
      <c r="HX143" s="70"/>
      <c r="HY143" s="70"/>
      <c r="HZ143" s="70"/>
      <c r="IA143" s="70"/>
      <c r="IB143" s="70"/>
      <c r="IC143" s="70"/>
      <c r="ID143" s="70"/>
      <c r="IE143" s="70"/>
      <c r="IF143" s="70"/>
      <c r="IG143" s="70"/>
      <c r="IH143" s="70"/>
      <c r="II143" s="70"/>
      <c r="IJ143" s="70"/>
      <c r="IK143" s="70"/>
      <c r="IL143" s="70"/>
      <c r="IM143" s="70"/>
      <c r="IN143" s="70"/>
      <c r="IO143" s="70"/>
      <c r="IP143" s="70"/>
      <c r="IQ143" s="70"/>
      <c r="IR143" s="70"/>
      <c r="IS143" s="70"/>
      <c r="IT143" s="70"/>
      <c r="IU143" s="70"/>
      <c r="IV143" s="70"/>
      <c r="IW143" s="70"/>
      <c r="IX143" s="70"/>
    </row>
    <row r="144" spans="1:258" ht="165" x14ac:dyDescent="0.25">
      <c r="A144" s="60">
        <v>134</v>
      </c>
      <c r="B144" s="61" t="s">
        <v>3486</v>
      </c>
      <c r="C144" s="61" t="s">
        <v>56</v>
      </c>
      <c r="D144" s="61"/>
      <c r="E144" s="61"/>
      <c r="F144" s="71" t="s">
        <v>3490</v>
      </c>
      <c r="G144" s="76" t="s">
        <v>95</v>
      </c>
      <c r="H144" s="69" t="s">
        <v>3229</v>
      </c>
      <c r="I144" s="61">
        <v>1</v>
      </c>
      <c r="J144" s="61" t="s">
        <v>3172</v>
      </c>
      <c r="K144" s="65">
        <v>40982544</v>
      </c>
      <c r="L144" s="66"/>
      <c r="M144" s="67">
        <v>42139</v>
      </c>
      <c r="N144" s="61">
        <v>1</v>
      </c>
      <c r="O144" s="61" t="s">
        <v>3172</v>
      </c>
      <c r="P144" s="68">
        <v>40982544</v>
      </c>
      <c r="Q144" s="61"/>
      <c r="R144" s="69" t="s">
        <v>3229</v>
      </c>
      <c r="S144" s="67">
        <v>42139</v>
      </c>
      <c r="T144" s="61"/>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c r="DL144" s="70"/>
      <c r="DM144" s="70"/>
      <c r="DN144" s="70"/>
      <c r="DO144" s="70"/>
      <c r="DP144" s="70"/>
      <c r="DQ144" s="70"/>
      <c r="DR144" s="70"/>
      <c r="DS144" s="70"/>
      <c r="DT144" s="70"/>
      <c r="DU144" s="70"/>
      <c r="DV144" s="70"/>
      <c r="DW144" s="70"/>
      <c r="DX144" s="70"/>
      <c r="DY144" s="70"/>
      <c r="DZ144" s="70"/>
      <c r="EA144" s="70"/>
      <c r="EB144" s="70"/>
      <c r="EC144" s="70"/>
      <c r="ED144" s="70"/>
      <c r="EE144" s="70"/>
      <c r="EF144" s="70"/>
      <c r="EG144" s="70"/>
      <c r="EH144" s="70"/>
      <c r="EI144" s="70"/>
      <c r="EJ144" s="70"/>
      <c r="EK144" s="70"/>
      <c r="EL144" s="70"/>
      <c r="EM144" s="70"/>
      <c r="EN144" s="70"/>
      <c r="EO144" s="70"/>
      <c r="EP144" s="70"/>
      <c r="EQ144" s="70"/>
      <c r="ER144" s="70"/>
      <c r="ES144" s="70"/>
      <c r="ET144" s="70"/>
      <c r="EU144" s="70"/>
      <c r="EV144" s="70"/>
      <c r="EW144" s="70"/>
      <c r="EX144" s="70"/>
      <c r="EY144" s="70"/>
      <c r="EZ144" s="70"/>
      <c r="FA144" s="70"/>
      <c r="FB144" s="70"/>
      <c r="FC144" s="70"/>
      <c r="FD144" s="70"/>
      <c r="FE144" s="70"/>
      <c r="FF144" s="70"/>
      <c r="FG144" s="70"/>
      <c r="FH144" s="70"/>
      <c r="FI144" s="70"/>
      <c r="FJ144" s="70"/>
      <c r="FK144" s="70"/>
      <c r="FL144" s="70"/>
      <c r="FM144" s="70"/>
      <c r="FN144" s="70"/>
      <c r="FO144" s="70"/>
      <c r="FP144" s="70"/>
      <c r="FQ144" s="70"/>
      <c r="FR144" s="70"/>
      <c r="FS144" s="70"/>
      <c r="FT144" s="70"/>
      <c r="FU144" s="70"/>
      <c r="FV144" s="70"/>
      <c r="FW144" s="70"/>
      <c r="FX144" s="70"/>
      <c r="FY144" s="70"/>
      <c r="FZ144" s="70"/>
      <c r="GA144" s="70"/>
      <c r="GB144" s="70"/>
      <c r="GC144" s="70"/>
      <c r="GD144" s="70"/>
      <c r="GE144" s="70"/>
      <c r="GF144" s="70"/>
      <c r="GG144" s="70"/>
      <c r="GH144" s="70"/>
      <c r="GI144" s="70"/>
      <c r="GJ144" s="70"/>
      <c r="GK144" s="70"/>
      <c r="GL144" s="70"/>
      <c r="GM144" s="70"/>
      <c r="GN144" s="70"/>
      <c r="GO144" s="70"/>
      <c r="GP144" s="70"/>
      <c r="GQ144" s="70"/>
      <c r="GR144" s="70"/>
      <c r="GS144" s="70"/>
      <c r="GT144" s="70"/>
      <c r="GU144" s="70"/>
      <c r="GV144" s="70"/>
      <c r="GW144" s="70"/>
      <c r="GX144" s="70"/>
      <c r="GY144" s="70"/>
      <c r="GZ144" s="70"/>
      <c r="HA144" s="70"/>
      <c r="HB144" s="70"/>
      <c r="HC144" s="70"/>
      <c r="HD144" s="70"/>
      <c r="HE144" s="70"/>
      <c r="HF144" s="70"/>
      <c r="HG144" s="70"/>
      <c r="HH144" s="70"/>
      <c r="HI144" s="70"/>
      <c r="HJ144" s="70"/>
      <c r="HK144" s="70"/>
      <c r="HL144" s="70"/>
      <c r="HM144" s="70"/>
      <c r="HN144" s="70"/>
      <c r="HO144" s="70"/>
      <c r="HP144" s="70"/>
      <c r="HQ144" s="70"/>
      <c r="HR144" s="70"/>
      <c r="HS144" s="70"/>
      <c r="HT144" s="70"/>
      <c r="HU144" s="70"/>
      <c r="HV144" s="70"/>
      <c r="HW144" s="70"/>
      <c r="HX144" s="70"/>
      <c r="HY144" s="70"/>
      <c r="HZ144" s="70"/>
      <c r="IA144" s="70"/>
      <c r="IB144" s="70"/>
      <c r="IC144" s="70"/>
      <c r="ID144" s="70"/>
      <c r="IE144" s="70"/>
      <c r="IF144" s="70"/>
      <c r="IG144" s="70"/>
      <c r="IH144" s="70"/>
      <c r="II144" s="70"/>
      <c r="IJ144" s="70"/>
      <c r="IK144" s="70"/>
      <c r="IL144" s="70"/>
      <c r="IM144" s="70"/>
      <c r="IN144" s="70"/>
      <c r="IO144" s="70"/>
      <c r="IP144" s="70"/>
      <c r="IQ144" s="70"/>
      <c r="IR144" s="70"/>
      <c r="IS144" s="70"/>
      <c r="IT144" s="70"/>
      <c r="IU144" s="70"/>
      <c r="IV144" s="70"/>
      <c r="IW144" s="70"/>
      <c r="IX144" s="70"/>
    </row>
    <row r="145" spans="1:258" ht="165" x14ac:dyDescent="0.25">
      <c r="A145" s="60">
        <v>135</v>
      </c>
      <c r="B145" s="61" t="s">
        <v>3489</v>
      </c>
      <c r="C145" s="61" t="s">
        <v>56</v>
      </c>
      <c r="D145" s="61"/>
      <c r="E145" s="61"/>
      <c r="F145" s="69" t="s">
        <v>3492</v>
      </c>
      <c r="G145" s="76" t="s">
        <v>101</v>
      </c>
      <c r="H145" s="69" t="s">
        <v>3229</v>
      </c>
      <c r="I145" s="61">
        <v>1</v>
      </c>
      <c r="J145" s="61" t="s">
        <v>3172</v>
      </c>
      <c r="K145" s="65">
        <v>29854080</v>
      </c>
      <c r="L145" s="66"/>
      <c r="M145" s="67">
        <v>42143</v>
      </c>
      <c r="N145" s="61">
        <v>1</v>
      </c>
      <c r="O145" s="61" t="s">
        <v>3172</v>
      </c>
      <c r="P145" s="68">
        <v>29854080</v>
      </c>
      <c r="Q145" s="61"/>
      <c r="R145" s="69" t="s">
        <v>3493</v>
      </c>
      <c r="S145" s="67">
        <v>42143</v>
      </c>
      <c r="T145" s="61"/>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c r="DL145" s="70"/>
      <c r="DM145" s="70"/>
      <c r="DN145" s="70"/>
      <c r="DO145" s="70"/>
      <c r="DP145" s="70"/>
      <c r="DQ145" s="70"/>
      <c r="DR145" s="70"/>
      <c r="DS145" s="70"/>
      <c r="DT145" s="70"/>
      <c r="DU145" s="70"/>
      <c r="DV145" s="70"/>
      <c r="DW145" s="70"/>
      <c r="DX145" s="70"/>
      <c r="DY145" s="70"/>
      <c r="DZ145" s="70"/>
      <c r="EA145" s="70"/>
      <c r="EB145" s="70"/>
      <c r="EC145" s="70"/>
      <c r="ED145" s="70"/>
      <c r="EE145" s="70"/>
      <c r="EF145" s="70"/>
      <c r="EG145" s="70"/>
      <c r="EH145" s="70"/>
      <c r="EI145" s="70"/>
      <c r="EJ145" s="70"/>
      <c r="EK145" s="70"/>
      <c r="EL145" s="70"/>
      <c r="EM145" s="70"/>
      <c r="EN145" s="70"/>
      <c r="EO145" s="70"/>
      <c r="EP145" s="70"/>
      <c r="EQ145" s="70"/>
      <c r="ER145" s="70"/>
      <c r="ES145" s="70"/>
      <c r="ET145" s="70"/>
      <c r="EU145" s="70"/>
      <c r="EV145" s="70"/>
      <c r="EW145" s="70"/>
      <c r="EX145" s="70"/>
      <c r="EY145" s="70"/>
      <c r="EZ145" s="70"/>
      <c r="FA145" s="70"/>
      <c r="FB145" s="70"/>
      <c r="FC145" s="70"/>
      <c r="FD145" s="70"/>
      <c r="FE145" s="70"/>
      <c r="FF145" s="70"/>
      <c r="FG145" s="70"/>
      <c r="FH145" s="70"/>
      <c r="FI145" s="70"/>
      <c r="FJ145" s="70"/>
      <c r="FK145" s="70"/>
      <c r="FL145" s="70"/>
      <c r="FM145" s="70"/>
      <c r="FN145" s="70"/>
      <c r="FO145" s="70"/>
      <c r="FP145" s="70"/>
      <c r="FQ145" s="70"/>
      <c r="FR145" s="70"/>
      <c r="FS145" s="70"/>
      <c r="FT145" s="70"/>
      <c r="FU145" s="70"/>
      <c r="FV145" s="70"/>
      <c r="FW145" s="70"/>
      <c r="FX145" s="70"/>
      <c r="FY145" s="70"/>
      <c r="FZ145" s="70"/>
      <c r="GA145" s="70"/>
      <c r="GB145" s="70"/>
      <c r="GC145" s="70"/>
      <c r="GD145" s="70"/>
      <c r="GE145" s="70"/>
      <c r="GF145" s="70"/>
      <c r="GG145" s="70"/>
      <c r="GH145" s="70"/>
      <c r="GI145" s="70"/>
      <c r="GJ145" s="70"/>
      <c r="GK145" s="70"/>
      <c r="GL145" s="70"/>
      <c r="GM145" s="70"/>
      <c r="GN145" s="70"/>
      <c r="GO145" s="70"/>
      <c r="GP145" s="70"/>
      <c r="GQ145" s="70"/>
      <c r="GR145" s="70"/>
      <c r="GS145" s="70"/>
      <c r="GT145" s="70"/>
      <c r="GU145" s="70"/>
      <c r="GV145" s="70"/>
      <c r="GW145" s="70"/>
      <c r="GX145" s="70"/>
      <c r="GY145" s="70"/>
      <c r="GZ145" s="70"/>
      <c r="HA145" s="70"/>
      <c r="HB145" s="70"/>
      <c r="HC145" s="70"/>
      <c r="HD145" s="70"/>
      <c r="HE145" s="70"/>
      <c r="HF145" s="70"/>
      <c r="HG145" s="70"/>
      <c r="HH145" s="70"/>
      <c r="HI145" s="70"/>
      <c r="HJ145" s="70"/>
      <c r="HK145" s="70"/>
      <c r="HL145" s="70"/>
      <c r="HM145" s="70"/>
      <c r="HN145" s="70"/>
      <c r="HO145" s="70"/>
      <c r="HP145" s="70"/>
      <c r="HQ145" s="70"/>
      <c r="HR145" s="70"/>
      <c r="HS145" s="70"/>
      <c r="HT145" s="70"/>
      <c r="HU145" s="70"/>
      <c r="HV145" s="70"/>
      <c r="HW145" s="70"/>
      <c r="HX145" s="70"/>
      <c r="HY145" s="70"/>
      <c r="HZ145" s="70"/>
      <c r="IA145" s="70"/>
      <c r="IB145" s="70"/>
      <c r="IC145" s="70"/>
      <c r="ID145" s="70"/>
      <c r="IE145" s="70"/>
      <c r="IF145" s="70"/>
      <c r="IG145" s="70"/>
      <c r="IH145" s="70"/>
      <c r="II145" s="70"/>
      <c r="IJ145" s="70"/>
      <c r="IK145" s="70"/>
      <c r="IL145" s="70"/>
      <c r="IM145" s="70"/>
      <c r="IN145" s="70"/>
      <c r="IO145" s="70"/>
      <c r="IP145" s="70"/>
      <c r="IQ145" s="70"/>
      <c r="IR145" s="70"/>
      <c r="IS145" s="70"/>
      <c r="IT145" s="70"/>
      <c r="IU145" s="70"/>
      <c r="IV145" s="70"/>
      <c r="IW145" s="70"/>
      <c r="IX145" s="70"/>
    </row>
    <row r="146" spans="1:258" ht="165" x14ac:dyDescent="0.25">
      <c r="A146" s="60">
        <v>136</v>
      </c>
      <c r="B146" s="61" t="s">
        <v>3491</v>
      </c>
      <c r="C146" s="61" t="s">
        <v>56</v>
      </c>
      <c r="D146" s="61"/>
      <c r="E146" s="61"/>
      <c r="F146" s="69" t="s">
        <v>3495</v>
      </c>
      <c r="G146" s="63" t="s">
        <v>96</v>
      </c>
      <c r="H146" s="69" t="s">
        <v>3229</v>
      </c>
      <c r="I146" s="61">
        <v>1</v>
      </c>
      <c r="J146" s="61" t="s">
        <v>3172</v>
      </c>
      <c r="K146" s="65">
        <v>17413152</v>
      </c>
      <c r="L146" s="66"/>
      <c r="M146" s="67">
        <v>42144</v>
      </c>
      <c r="N146" s="61">
        <v>1</v>
      </c>
      <c r="O146" s="61" t="s">
        <v>3172</v>
      </c>
      <c r="P146" s="68">
        <v>17413152</v>
      </c>
      <c r="Q146" s="61"/>
      <c r="R146" s="69" t="s">
        <v>3496</v>
      </c>
      <c r="S146" s="67">
        <v>42144</v>
      </c>
      <c r="T146" s="61"/>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c r="DL146" s="70"/>
      <c r="DM146" s="70"/>
      <c r="DN146" s="70"/>
      <c r="DO146" s="70"/>
      <c r="DP146" s="70"/>
      <c r="DQ146" s="70"/>
      <c r="DR146" s="70"/>
      <c r="DS146" s="70"/>
      <c r="DT146" s="70"/>
      <c r="DU146" s="70"/>
      <c r="DV146" s="70"/>
      <c r="DW146" s="70"/>
      <c r="DX146" s="70"/>
      <c r="DY146" s="70"/>
      <c r="DZ146" s="70"/>
      <c r="EA146" s="70"/>
      <c r="EB146" s="70"/>
      <c r="EC146" s="70"/>
      <c r="ED146" s="70"/>
      <c r="EE146" s="70"/>
      <c r="EF146" s="70"/>
      <c r="EG146" s="70"/>
      <c r="EH146" s="70"/>
      <c r="EI146" s="70"/>
      <c r="EJ146" s="70"/>
      <c r="EK146" s="70"/>
      <c r="EL146" s="70"/>
      <c r="EM146" s="70"/>
      <c r="EN146" s="70"/>
      <c r="EO146" s="70"/>
      <c r="EP146" s="70"/>
      <c r="EQ146" s="70"/>
      <c r="ER146" s="70"/>
      <c r="ES146" s="70"/>
      <c r="ET146" s="70"/>
      <c r="EU146" s="70"/>
      <c r="EV146" s="70"/>
      <c r="EW146" s="70"/>
      <c r="EX146" s="70"/>
      <c r="EY146" s="70"/>
      <c r="EZ146" s="70"/>
      <c r="FA146" s="70"/>
      <c r="FB146" s="70"/>
      <c r="FC146" s="70"/>
      <c r="FD146" s="70"/>
      <c r="FE146" s="70"/>
      <c r="FF146" s="70"/>
      <c r="FG146" s="70"/>
      <c r="FH146" s="70"/>
      <c r="FI146" s="70"/>
      <c r="FJ146" s="70"/>
      <c r="FK146" s="70"/>
      <c r="FL146" s="70"/>
      <c r="FM146" s="70"/>
      <c r="FN146" s="70"/>
      <c r="FO146" s="70"/>
      <c r="FP146" s="70"/>
      <c r="FQ146" s="70"/>
      <c r="FR146" s="70"/>
      <c r="FS146" s="70"/>
      <c r="FT146" s="70"/>
      <c r="FU146" s="70"/>
      <c r="FV146" s="70"/>
      <c r="FW146" s="70"/>
      <c r="FX146" s="70"/>
      <c r="FY146" s="70"/>
      <c r="FZ146" s="70"/>
      <c r="GA146" s="70"/>
      <c r="GB146" s="70"/>
      <c r="GC146" s="70"/>
      <c r="GD146" s="70"/>
      <c r="GE146" s="70"/>
      <c r="GF146" s="70"/>
      <c r="GG146" s="70"/>
      <c r="GH146" s="70"/>
      <c r="GI146" s="70"/>
      <c r="GJ146" s="70"/>
      <c r="GK146" s="70"/>
      <c r="GL146" s="70"/>
      <c r="GM146" s="70"/>
      <c r="GN146" s="70"/>
      <c r="GO146" s="70"/>
      <c r="GP146" s="70"/>
      <c r="GQ146" s="70"/>
      <c r="GR146" s="70"/>
      <c r="GS146" s="70"/>
      <c r="GT146" s="70"/>
      <c r="GU146" s="70"/>
      <c r="GV146" s="70"/>
      <c r="GW146" s="70"/>
      <c r="GX146" s="70"/>
      <c r="GY146" s="70"/>
      <c r="GZ146" s="70"/>
      <c r="HA146" s="70"/>
      <c r="HB146" s="70"/>
      <c r="HC146" s="70"/>
      <c r="HD146" s="70"/>
      <c r="HE146" s="70"/>
      <c r="HF146" s="70"/>
      <c r="HG146" s="70"/>
      <c r="HH146" s="70"/>
      <c r="HI146" s="70"/>
      <c r="HJ146" s="70"/>
      <c r="HK146" s="70"/>
      <c r="HL146" s="70"/>
      <c r="HM146" s="70"/>
      <c r="HN146" s="70"/>
      <c r="HO146" s="70"/>
      <c r="HP146" s="70"/>
      <c r="HQ146" s="70"/>
      <c r="HR146" s="70"/>
      <c r="HS146" s="70"/>
      <c r="HT146" s="70"/>
      <c r="HU146" s="70"/>
      <c r="HV146" s="70"/>
      <c r="HW146" s="70"/>
      <c r="HX146" s="70"/>
      <c r="HY146" s="70"/>
      <c r="HZ146" s="70"/>
      <c r="IA146" s="70"/>
      <c r="IB146" s="70"/>
      <c r="IC146" s="70"/>
      <c r="ID146" s="70"/>
      <c r="IE146" s="70"/>
      <c r="IF146" s="70"/>
      <c r="IG146" s="70"/>
      <c r="IH146" s="70"/>
      <c r="II146" s="70"/>
      <c r="IJ146" s="70"/>
      <c r="IK146" s="70"/>
      <c r="IL146" s="70"/>
      <c r="IM146" s="70"/>
      <c r="IN146" s="70"/>
      <c r="IO146" s="70"/>
      <c r="IP146" s="70"/>
      <c r="IQ146" s="70"/>
      <c r="IR146" s="70"/>
      <c r="IS146" s="70"/>
      <c r="IT146" s="70"/>
      <c r="IU146" s="70"/>
      <c r="IV146" s="70"/>
      <c r="IW146" s="70"/>
      <c r="IX146" s="70"/>
    </row>
    <row r="147" spans="1:258" ht="150" x14ac:dyDescent="0.25">
      <c r="A147" s="60">
        <v>137</v>
      </c>
      <c r="B147" s="61" t="s">
        <v>3494</v>
      </c>
      <c r="C147" s="61" t="s">
        <v>56</v>
      </c>
      <c r="D147" s="61"/>
      <c r="E147" s="61"/>
      <c r="F147" s="69" t="s">
        <v>3498</v>
      </c>
      <c r="G147" s="76" t="s">
        <v>101</v>
      </c>
      <c r="H147" s="69" t="s">
        <v>3229</v>
      </c>
      <c r="I147" s="61">
        <v>1</v>
      </c>
      <c r="J147" s="61" t="s">
        <v>3172</v>
      </c>
      <c r="K147" s="65">
        <v>40000000</v>
      </c>
      <c r="L147" s="66"/>
      <c r="M147" s="67">
        <v>42145</v>
      </c>
      <c r="N147" s="61">
        <v>1</v>
      </c>
      <c r="O147" s="61" t="s">
        <v>3172</v>
      </c>
      <c r="P147" s="68">
        <v>40000000</v>
      </c>
      <c r="Q147" s="61"/>
      <c r="R147" s="69" t="s">
        <v>3499</v>
      </c>
      <c r="S147" s="67">
        <v>42145</v>
      </c>
      <c r="T147" s="61"/>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c r="DL147" s="70"/>
      <c r="DM147" s="70"/>
      <c r="DN147" s="70"/>
      <c r="DO147" s="70"/>
      <c r="DP147" s="70"/>
      <c r="DQ147" s="70"/>
      <c r="DR147" s="70"/>
      <c r="DS147" s="70"/>
      <c r="DT147" s="70"/>
      <c r="DU147" s="70"/>
      <c r="DV147" s="70"/>
      <c r="DW147" s="70"/>
      <c r="DX147" s="70"/>
      <c r="DY147" s="70"/>
      <c r="DZ147" s="70"/>
      <c r="EA147" s="70"/>
      <c r="EB147" s="70"/>
      <c r="EC147" s="70"/>
      <c r="ED147" s="70"/>
      <c r="EE147" s="70"/>
      <c r="EF147" s="70"/>
      <c r="EG147" s="70"/>
      <c r="EH147" s="70"/>
      <c r="EI147" s="70"/>
      <c r="EJ147" s="70"/>
      <c r="EK147" s="70"/>
      <c r="EL147" s="70"/>
      <c r="EM147" s="70"/>
      <c r="EN147" s="70"/>
      <c r="EO147" s="70"/>
      <c r="EP147" s="70"/>
      <c r="EQ147" s="70"/>
      <c r="ER147" s="70"/>
      <c r="ES147" s="70"/>
      <c r="ET147" s="70"/>
      <c r="EU147" s="70"/>
      <c r="EV147" s="70"/>
      <c r="EW147" s="70"/>
      <c r="EX147" s="70"/>
      <c r="EY147" s="70"/>
      <c r="EZ147" s="70"/>
      <c r="FA147" s="70"/>
      <c r="FB147" s="70"/>
      <c r="FC147" s="70"/>
      <c r="FD147" s="70"/>
      <c r="FE147" s="70"/>
      <c r="FF147" s="70"/>
      <c r="FG147" s="70"/>
      <c r="FH147" s="70"/>
      <c r="FI147" s="70"/>
      <c r="FJ147" s="70"/>
      <c r="FK147" s="70"/>
      <c r="FL147" s="70"/>
      <c r="FM147" s="70"/>
      <c r="FN147" s="70"/>
      <c r="FO147" s="70"/>
      <c r="FP147" s="70"/>
      <c r="FQ147" s="70"/>
      <c r="FR147" s="70"/>
      <c r="FS147" s="70"/>
      <c r="FT147" s="70"/>
      <c r="FU147" s="70"/>
      <c r="FV147" s="70"/>
      <c r="FW147" s="70"/>
      <c r="FX147" s="70"/>
      <c r="FY147" s="70"/>
      <c r="FZ147" s="70"/>
      <c r="GA147" s="70"/>
      <c r="GB147" s="70"/>
      <c r="GC147" s="70"/>
      <c r="GD147" s="70"/>
      <c r="GE147" s="70"/>
      <c r="GF147" s="70"/>
      <c r="GG147" s="70"/>
      <c r="GH147" s="70"/>
      <c r="GI147" s="70"/>
      <c r="GJ147" s="70"/>
      <c r="GK147" s="70"/>
      <c r="GL147" s="70"/>
      <c r="GM147" s="70"/>
      <c r="GN147" s="70"/>
      <c r="GO147" s="70"/>
      <c r="GP147" s="70"/>
      <c r="GQ147" s="70"/>
      <c r="GR147" s="70"/>
      <c r="GS147" s="70"/>
      <c r="GT147" s="70"/>
      <c r="GU147" s="70"/>
      <c r="GV147" s="70"/>
      <c r="GW147" s="70"/>
      <c r="GX147" s="70"/>
      <c r="GY147" s="70"/>
      <c r="GZ147" s="70"/>
      <c r="HA147" s="70"/>
      <c r="HB147" s="70"/>
      <c r="HC147" s="70"/>
      <c r="HD147" s="70"/>
      <c r="HE147" s="70"/>
      <c r="HF147" s="70"/>
      <c r="HG147" s="70"/>
      <c r="HH147" s="70"/>
      <c r="HI147" s="70"/>
      <c r="HJ147" s="70"/>
      <c r="HK147" s="70"/>
      <c r="HL147" s="70"/>
      <c r="HM147" s="70"/>
      <c r="HN147" s="70"/>
      <c r="HO147" s="70"/>
      <c r="HP147" s="70"/>
      <c r="HQ147" s="70"/>
      <c r="HR147" s="70"/>
      <c r="HS147" s="70"/>
      <c r="HT147" s="70"/>
      <c r="HU147" s="70"/>
      <c r="HV147" s="70"/>
      <c r="HW147" s="70"/>
      <c r="HX147" s="70"/>
      <c r="HY147" s="70"/>
      <c r="HZ147" s="70"/>
      <c r="IA147" s="70"/>
      <c r="IB147" s="70"/>
      <c r="IC147" s="70"/>
      <c r="ID147" s="70"/>
      <c r="IE147" s="70"/>
      <c r="IF147" s="70"/>
      <c r="IG147" s="70"/>
      <c r="IH147" s="70"/>
      <c r="II147" s="70"/>
      <c r="IJ147" s="70"/>
      <c r="IK147" s="70"/>
      <c r="IL147" s="70"/>
      <c r="IM147" s="70"/>
      <c r="IN147" s="70"/>
      <c r="IO147" s="70"/>
      <c r="IP147" s="70"/>
      <c r="IQ147" s="70"/>
      <c r="IR147" s="70"/>
      <c r="IS147" s="70"/>
      <c r="IT147" s="70"/>
      <c r="IU147" s="70"/>
      <c r="IV147" s="70"/>
      <c r="IW147" s="70"/>
      <c r="IX147" s="70"/>
    </row>
    <row r="148" spans="1:258" ht="105" x14ac:dyDescent="0.25">
      <c r="A148" s="60">
        <v>138</v>
      </c>
      <c r="B148" s="61" t="s">
        <v>3497</v>
      </c>
      <c r="C148" s="61" t="s">
        <v>56</v>
      </c>
      <c r="D148" s="61"/>
      <c r="E148" s="61"/>
      <c r="F148" s="69" t="s">
        <v>3501</v>
      </c>
      <c r="G148" s="63" t="s">
        <v>102</v>
      </c>
      <c r="H148" s="69" t="s">
        <v>3449</v>
      </c>
      <c r="I148" s="61">
        <v>1</v>
      </c>
      <c r="J148" s="61" t="s">
        <v>3172</v>
      </c>
      <c r="K148" s="65">
        <v>18025000</v>
      </c>
      <c r="L148" s="66"/>
      <c r="M148" s="67"/>
      <c r="N148" s="61">
        <v>1</v>
      </c>
      <c r="O148" s="61" t="s">
        <v>3172</v>
      </c>
      <c r="P148" s="68">
        <v>18025000</v>
      </c>
      <c r="Q148" s="61"/>
      <c r="R148" s="69" t="s">
        <v>3502</v>
      </c>
      <c r="S148" s="67"/>
      <c r="T148" s="61"/>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c r="DN148" s="70"/>
      <c r="DO148" s="70"/>
      <c r="DP148" s="70"/>
      <c r="DQ148" s="70"/>
      <c r="DR148" s="70"/>
      <c r="DS148" s="70"/>
      <c r="DT148" s="70"/>
      <c r="DU148" s="70"/>
      <c r="DV148" s="70"/>
      <c r="DW148" s="70"/>
      <c r="DX148" s="70"/>
      <c r="DY148" s="70"/>
      <c r="DZ148" s="70"/>
      <c r="EA148" s="70"/>
      <c r="EB148" s="70"/>
      <c r="EC148" s="70"/>
      <c r="ED148" s="70"/>
      <c r="EE148" s="70"/>
      <c r="EF148" s="70"/>
      <c r="EG148" s="70"/>
      <c r="EH148" s="70"/>
      <c r="EI148" s="70"/>
      <c r="EJ148" s="70"/>
      <c r="EK148" s="70"/>
      <c r="EL148" s="70"/>
      <c r="EM148" s="70"/>
      <c r="EN148" s="70"/>
      <c r="EO148" s="70"/>
      <c r="EP148" s="70"/>
      <c r="EQ148" s="70"/>
      <c r="ER148" s="70"/>
      <c r="ES148" s="70"/>
      <c r="ET148" s="70"/>
      <c r="EU148" s="70"/>
      <c r="EV148" s="70"/>
      <c r="EW148" s="70"/>
      <c r="EX148" s="70"/>
      <c r="EY148" s="70"/>
      <c r="EZ148" s="70"/>
      <c r="FA148" s="70"/>
      <c r="FB148" s="70"/>
      <c r="FC148" s="70"/>
      <c r="FD148" s="70"/>
      <c r="FE148" s="70"/>
      <c r="FF148" s="70"/>
      <c r="FG148" s="70"/>
      <c r="FH148" s="70"/>
      <c r="FI148" s="70"/>
      <c r="FJ148" s="70"/>
      <c r="FK148" s="70"/>
      <c r="FL148" s="70"/>
      <c r="FM148" s="70"/>
      <c r="FN148" s="70"/>
      <c r="FO148" s="70"/>
      <c r="FP148" s="70"/>
      <c r="FQ148" s="70"/>
      <c r="FR148" s="70"/>
      <c r="FS148" s="70"/>
      <c r="FT148" s="70"/>
      <c r="FU148" s="70"/>
      <c r="FV148" s="70"/>
      <c r="FW148" s="70"/>
      <c r="FX148" s="70"/>
      <c r="FY148" s="70"/>
      <c r="FZ148" s="70"/>
      <c r="GA148" s="70"/>
      <c r="GB148" s="70"/>
      <c r="GC148" s="70"/>
      <c r="GD148" s="70"/>
      <c r="GE148" s="70"/>
      <c r="GF148" s="70"/>
      <c r="GG148" s="70"/>
      <c r="GH148" s="70"/>
      <c r="GI148" s="70"/>
      <c r="GJ148" s="70"/>
      <c r="GK148" s="70"/>
      <c r="GL148" s="70"/>
      <c r="GM148" s="70"/>
      <c r="GN148" s="70"/>
      <c r="GO148" s="70"/>
      <c r="GP148" s="70"/>
      <c r="GQ148" s="70"/>
      <c r="GR148" s="70"/>
      <c r="GS148" s="70"/>
      <c r="GT148" s="70"/>
      <c r="GU148" s="70"/>
      <c r="GV148" s="70"/>
      <c r="GW148" s="70"/>
      <c r="GX148" s="70"/>
      <c r="GY148" s="70"/>
      <c r="GZ148" s="70"/>
      <c r="HA148" s="70"/>
      <c r="HB148" s="70"/>
      <c r="HC148" s="70"/>
      <c r="HD148" s="70"/>
      <c r="HE148" s="70"/>
      <c r="HF148" s="70"/>
      <c r="HG148" s="70"/>
      <c r="HH148" s="70"/>
      <c r="HI148" s="70"/>
      <c r="HJ148" s="70"/>
      <c r="HK148" s="70"/>
      <c r="HL148" s="70"/>
      <c r="HM148" s="70"/>
      <c r="HN148" s="70"/>
      <c r="HO148" s="70"/>
      <c r="HP148" s="70"/>
      <c r="HQ148" s="70"/>
      <c r="HR148" s="70"/>
      <c r="HS148" s="70"/>
      <c r="HT148" s="70"/>
      <c r="HU148" s="70"/>
      <c r="HV148" s="70"/>
      <c r="HW148" s="70"/>
      <c r="HX148" s="70"/>
      <c r="HY148" s="70"/>
      <c r="HZ148" s="70"/>
      <c r="IA148" s="70"/>
      <c r="IB148" s="70"/>
      <c r="IC148" s="70"/>
      <c r="ID148" s="70"/>
      <c r="IE148" s="70"/>
      <c r="IF148" s="70"/>
      <c r="IG148" s="70"/>
      <c r="IH148" s="70"/>
      <c r="II148" s="70"/>
      <c r="IJ148" s="70"/>
      <c r="IK148" s="70"/>
      <c r="IL148" s="70"/>
      <c r="IM148" s="70"/>
      <c r="IN148" s="70"/>
      <c r="IO148" s="70"/>
      <c r="IP148" s="70"/>
      <c r="IQ148" s="70"/>
      <c r="IR148" s="70"/>
      <c r="IS148" s="70"/>
      <c r="IT148" s="70"/>
      <c r="IU148" s="70"/>
      <c r="IV148" s="70"/>
      <c r="IW148" s="70"/>
      <c r="IX148" s="70"/>
    </row>
    <row r="149" spans="1:258" ht="165" x14ac:dyDescent="0.25">
      <c r="A149" s="60">
        <v>139</v>
      </c>
      <c r="B149" s="61" t="s">
        <v>3500</v>
      </c>
      <c r="C149" s="61" t="s">
        <v>56</v>
      </c>
      <c r="D149" s="61"/>
      <c r="E149" s="61"/>
      <c r="F149" s="69" t="s">
        <v>3503</v>
      </c>
      <c r="G149" s="76" t="s">
        <v>95</v>
      </c>
      <c r="H149" s="69" t="s">
        <v>3416</v>
      </c>
      <c r="I149" s="61">
        <v>1</v>
      </c>
      <c r="J149" s="61" t="s">
        <v>3172</v>
      </c>
      <c r="K149" s="65">
        <v>559999999</v>
      </c>
      <c r="L149" s="66"/>
      <c r="M149" s="67">
        <v>42149</v>
      </c>
      <c r="N149" s="61">
        <v>1</v>
      </c>
      <c r="O149" s="61" t="s">
        <v>3172</v>
      </c>
      <c r="P149" s="68">
        <v>559999999</v>
      </c>
      <c r="Q149" s="61"/>
      <c r="R149" s="69" t="s">
        <v>3504</v>
      </c>
      <c r="S149" s="67">
        <v>42149</v>
      </c>
      <c r="T149" s="61"/>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c r="DN149" s="70"/>
      <c r="DO149" s="70"/>
      <c r="DP149" s="70"/>
      <c r="DQ149" s="70"/>
      <c r="DR149" s="70"/>
      <c r="DS149" s="70"/>
      <c r="DT149" s="70"/>
      <c r="DU149" s="70"/>
      <c r="DV149" s="70"/>
      <c r="DW149" s="70"/>
      <c r="DX149" s="70"/>
      <c r="DY149" s="70"/>
      <c r="DZ149" s="70"/>
      <c r="EA149" s="70"/>
      <c r="EB149" s="70"/>
      <c r="EC149" s="70"/>
      <c r="ED149" s="70"/>
      <c r="EE149" s="70"/>
      <c r="EF149" s="70"/>
      <c r="EG149" s="70"/>
      <c r="EH149" s="70"/>
      <c r="EI149" s="70"/>
      <c r="EJ149" s="70"/>
      <c r="EK149" s="70"/>
      <c r="EL149" s="70"/>
      <c r="EM149" s="70"/>
      <c r="EN149" s="70"/>
      <c r="EO149" s="70"/>
      <c r="EP149" s="70"/>
      <c r="EQ149" s="70"/>
      <c r="ER149" s="70"/>
      <c r="ES149" s="70"/>
      <c r="ET149" s="70"/>
      <c r="EU149" s="70"/>
      <c r="EV149" s="70"/>
      <c r="EW149" s="70"/>
      <c r="EX149" s="70"/>
      <c r="EY149" s="70"/>
      <c r="EZ149" s="70"/>
      <c r="FA149" s="70"/>
      <c r="FB149" s="70"/>
      <c r="FC149" s="70"/>
      <c r="FD149" s="70"/>
      <c r="FE149" s="70"/>
      <c r="FF149" s="70"/>
      <c r="FG149" s="70"/>
      <c r="FH149" s="70"/>
      <c r="FI149" s="70"/>
      <c r="FJ149" s="70"/>
      <c r="FK149" s="70"/>
      <c r="FL149" s="70"/>
      <c r="FM149" s="70"/>
      <c r="FN149" s="70"/>
      <c r="FO149" s="70"/>
      <c r="FP149" s="70"/>
      <c r="FQ149" s="70"/>
      <c r="FR149" s="70"/>
      <c r="FS149" s="70"/>
      <c r="FT149" s="70"/>
      <c r="FU149" s="70"/>
      <c r="FV149" s="70"/>
      <c r="FW149" s="70"/>
      <c r="FX149" s="70"/>
      <c r="FY149" s="70"/>
      <c r="FZ149" s="70"/>
      <c r="GA149" s="70"/>
      <c r="GB149" s="70"/>
      <c r="GC149" s="70"/>
      <c r="GD149" s="70"/>
      <c r="GE149" s="70"/>
      <c r="GF149" s="70"/>
      <c r="GG149" s="70"/>
      <c r="GH149" s="70"/>
      <c r="GI149" s="70"/>
      <c r="GJ149" s="70"/>
      <c r="GK149" s="70"/>
      <c r="GL149" s="70"/>
      <c r="GM149" s="70"/>
      <c r="GN149" s="70"/>
      <c r="GO149" s="70"/>
      <c r="GP149" s="70"/>
      <c r="GQ149" s="70"/>
      <c r="GR149" s="70"/>
      <c r="GS149" s="70"/>
      <c r="GT149" s="70"/>
      <c r="GU149" s="70"/>
      <c r="GV149" s="70"/>
      <c r="GW149" s="70"/>
      <c r="GX149" s="70"/>
      <c r="GY149" s="70"/>
      <c r="GZ149" s="70"/>
      <c r="HA149" s="70"/>
      <c r="HB149" s="70"/>
      <c r="HC149" s="70"/>
      <c r="HD149" s="70"/>
      <c r="HE149" s="70"/>
      <c r="HF149" s="70"/>
      <c r="HG149" s="70"/>
      <c r="HH149" s="70"/>
      <c r="HI149" s="70"/>
      <c r="HJ149" s="70"/>
      <c r="HK149" s="70"/>
      <c r="HL149" s="70"/>
      <c r="HM149" s="70"/>
      <c r="HN149" s="70"/>
      <c r="HO149" s="70"/>
      <c r="HP149" s="70"/>
      <c r="HQ149" s="70"/>
      <c r="HR149" s="70"/>
      <c r="HS149" s="70"/>
      <c r="HT149" s="70"/>
      <c r="HU149" s="70"/>
      <c r="HV149" s="70"/>
      <c r="HW149" s="70"/>
      <c r="HX149" s="70"/>
      <c r="HY149" s="70"/>
      <c r="HZ149" s="70"/>
      <c r="IA149" s="70"/>
      <c r="IB149" s="70"/>
      <c r="IC149" s="70"/>
      <c r="ID149" s="70"/>
      <c r="IE149" s="70"/>
      <c r="IF149" s="70"/>
      <c r="IG149" s="70"/>
      <c r="IH149" s="70"/>
      <c r="II149" s="70"/>
      <c r="IJ149" s="70"/>
      <c r="IK149" s="70"/>
      <c r="IL149" s="70"/>
      <c r="IM149" s="70"/>
      <c r="IN149" s="70"/>
      <c r="IO149" s="70"/>
      <c r="IP149" s="70"/>
      <c r="IQ149" s="70"/>
      <c r="IR149" s="70"/>
      <c r="IS149" s="70"/>
      <c r="IT149" s="70"/>
      <c r="IU149" s="70"/>
      <c r="IV149" s="70"/>
      <c r="IW149" s="70"/>
      <c r="IX149" s="70"/>
    </row>
    <row r="150" spans="1:258" ht="105" x14ac:dyDescent="0.25">
      <c r="A150" s="60">
        <v>140</v>
      </c>
      <c r="B150" s="61" t="s">
        <v>3144</v>
      </c>
      <c r="C150" s="61" t="s">
        <v>56</v>
      </c>
      <c r="D150" s="61"/>
      <c r="E150" s="61"/>
      <c r="F150" s="69" t="s">
        <v>3506</v>
      </c>
      <c r="G150" s="63" t="s">
        <v>96</v>
      </c>
      <c r="H150" s="69" t="s">
        <v>3426</v>
      </c>
      <c r="I150" s="61">
        <v>1</v>
      </c>
      <c r="J150" s="61" t="s">
        <v>3172</v>
      </c>
      <c r="K150" s="65">
        <v>165018940</v>
      </c>
      <c r="L150" s="66"/>
      <c r="M150" s="67">
        <v>42149</v>
      </c>
      <c r="N150" s="61">
        <v>1</v>
      </c>
      <c r="O150" s="61" t="s">
        <v>3172</v>
      </c>
      <c r="P150" s="68">
        <v>165018940</v>
      </c>
      <c r="Q150" s="61"/>
      <c r="R150" s="69" t="s">
        <v>3507</v>
      </c>
      <c r="S150" s="67">
        <v>42149</v>
      </c>
      <c r="T150" s="61"/>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0"/>
      <c r="DO150" s="70"/>
      <c r="DP150" s="70"/>
      <c r="DQ150" s="70"/>
      <c r="DR150" s="70"/>
      <c r="DS150" s="70"/>
      <c r="DT150" s="70"/>
      <c r="DU150" s="70"/>
      <c r="DV150" s="70"/>
      <c r="DW150" s="70"/>
      <c r="DX150" s="70"/>
      <c r="DY150" s="70"/>
      <c r="DZ150" s="70"/>
      <c r="EA150" s="70"/>
      <c r="EB150" s="70"/>
      <c r="EC150" s="70"/>
      <c r="ED150" s="70"/>
      <c r="EE150" s="70"/>
      <c r="EF150" s="70"/>
      <c r="EG150" s="70"/>
      <c r="EH150" s="70"/>
      <c r="EI150" s="70"/>
      <c r="EJ150" s="70"/>
      <c r="EK150" s="70"/>
      <c r="EL150" s="70"/>
      <c r="EM150" s="70"/>
      <c r="EN150" s="70"/>
      <c r="EO150" s="70"/>
      <c r="EP150" s="70"/>
      <c r="EQ150" s="70"/>
      <c r="ER150" s="70"/>
      <c r="ES150" s="70"/>
      <c r="ET150" s="70"/>
      <c r="EU150" s="70"/>
      <c r="EV150" s="70"/>
      <c r="EW150" s="70"/>
      <c r="EX150" s="70"/>
      <c r="EY150" s="70"/>
      <c r="EZ150" s="70"/>
      <c r="FA150" s="70"/>
      <c r="FB150" s="70"/>
      <c r="FC150" s="70"/>
      <c r="FD150" s="70"/>
      <c r="FE150" s="70"/>
      <c r="FF150" s="70"/>
      <c r="FG150" s="70"/>
      <c r="FH150" s="70"/>
      <c r="FI150" s="70"/>
      <c r="FJ150" s="70"/>
      <c r="FK150" s="70"/>
      <c r="FL150" s="70"/>
      <c r="FM150" s="70"/>
      <c r="FN150" s="70"/>
      <c r="FO150" s="70"/>
      <c r="FP150" s="70"/>
      <c r="FQ150" s="70"/>
      <c r="FR150" s="70"/>
      <c r="FS150" s="70"/>
      <c r="FT150" s="70"/>
      <c r="FU150" s="70"/>
      <c r="FV150" s="70"/>
      <c r="FW150" s="70"/>
      <c r="FX150" s="70"/>
      <c r="FY150" s="70"/>
      <c r="FZ150" s="70"/>
      <c r="GA150" s="70"/>
      <c r="GB150" s="70"/>
      <c r="GC150" s="70"/>
      <c r="GD150" s="70"/>
      <c r="GE150" s="70"/>
      <c r="GF150" s="70"/>
      <c r="GG150" s="70"/>
      <c r="GH150" s="70"/>
      <c r="GI150" s="70"/>
      <c r="GJ150" s="70"/>
      <c r="GK150" s="70"/>
      <c r="GL150" s="70"/>
      <c r="GM150" s="70"/>
      <c r="GN150" s="70"/>
      <c r="GO150" s="70"/>
      <c r="GP150" s="70"/>
      <c r="GQ150" s="70"/>
      <c r="GR150" s="70"/>
      <c r="GS150" s="70"/>
      <c r="GT150" s="70"/>
      <c r="GU150" s="70"/>
      <c r="GV150" s="70"/>
      <c r="GW150" s="70"/>
      <c r="GX150" s="70"/>
      <c r="GY150" s="70"/>
      <c r="GZ150" s="70"/>
      <c r="HA150" s="70"/>
      <c r="HB150" s="70"/>
      <c r="HC150" s="70"/>
      <c r="HD150" s="70"/>
      <c r="HE150" s="70"/>
      <c r="HF150" s="70"/>
      <c r="HG150" s="70"/>
      <c r="HH150" s="70"/>
      <c r="HI150" s="70"/>
      <c r="HJ150" s="70"/>
      <c r="HK150" s="70"/>
      <c r="HL150" s="70"/>
      <c r="HM150" s="70"/>
      <c r="HN150" s="70"/>
      <c r="HO150" s="70"/>
      <c r="HP150" s="70"/>
      <c r="HQ150" s="70"/>
      <c r="HR150" s="70"/>
      <c r="HS150" s="70"/>
      <c r="HT150" s="70"/>
      <c r="HU150" s="70"/>
      <c r="HV150" s="70"/>
      <c r="HW150" s="70"/>
      <c r="HX150" s="70"/>
      <c r="HY150" s="70"/>
      <c r="HZ150" s="70"/>
      <c r="IA150" s="70"/>
      <c r="IB150" s="70"/>
      <c r="IC150" s="70"/>
      <c r="ID150" s="70"/>
      <c r="IE150" s="70"/>
      <c r="IF150" s="70"/>
      <c r="IG150" s="70"/>
      <c r="IH150" s="70"/>
      <c r="II150" s="70"/>
      <c r="IJ150" s="70"/>
      <c r="IK150" s="70"/>
      <c r="IL150" s="70"/>
      <c r="IM150" s="70"/>
      <c r="IN150" s="70"/>
      <c r="IO150" s="70"/>
      <c r="IP150" s="70"/>
      <c r="IQ150" s="70"/>
      <c r="IR150" s="70"/>
      <c r="IS150" s="70"/>
      <c r="IT150" s="70"/>
      <c r="IU150" s="70"/>
      <c r="IV150" s="70"/>
      <c r="IW150" s="70"/>
      <c r="IX150" s="70"/>
    </row>
    <row r="151" spans="1:258" ht="120" x14ac:dyDescent="0.25">
      <c r="A151" s="60">
        <v>141</v>
      </c>
      <c r="B151" s="61" t="s">
        <v>3505</v>
      </c>
      <c r="C151" s="61" t="s">
        <v>56</v>
      </c>
      <c r="D151" s="61"/>
      <c r="E151" s="61"/>
      <c r="F151" s="69" t="s">
        <v>3509</v>
      </c>
      <c r="G151" s="76" t="s">
        <v>101</v>
      </c>
      <c r="H151" s="69" t="s">
        <v>3184</v>
      </c>
      <c r="I151" s="61">
        <v>1</v>
      </c>
      <c r="J151" s="61" t="s">
        <v>3172</v>
      </c>
      <c r="K151" s="65">
        <v>22320000</v>
      </c>
      <c r="L151" s="66"/>
      <c r="M151" s="67"/>
      <c r="N151" s="61">
        <v>1</v>
      </c>
      <c r="O151" s="61" t="s">
        <v>3172</v>
      </c>
      <c r="P151" s="68">
        <v>22320000</v>
      </c>
      <c r="Q151" s="61"/>
      <c r="R151" s="69" t="s">
        <v>3510</v>
      </c>
      <c r="S151" s="67"/>
      <c r="T151" s="61"/>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0"/>
      <c r="CA151" s="70"/>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c r="DC151" s="70"/>
      <c r="DD151" s="70"/>
      <c r="DE151" s="70"/>
      <c r="DF151" s="70"/>
      <c r="DG151" s="70"/>
      <c r="DH151" s="70"/>
      <c r="DI151" s="70"/>
      <c r="DJ151" s="70"/>
      <c r="DK151" s="70"/>
      <c r="DL151" s="70"/>
      <c r="DM151" s="70"/>
      <c r="DN151" s="70"/>
      <c r="DO151" s="70"/>
      <c r="DP151" s="70"/>
      <c r="DQ151" s="70"/>
      <c r="DR151" s="70"/>
      <c r="DS151" s="70"/>
      <c r="DT151" s="70"/>
      <c r="DU151" s="70"/>
      <c r="DV151" s="70"/>
      <c r="DW151" s="70"/>
      <c r="DX151" s="70"/>
      <c r="DY151" s="70"/>
      <c r="DZ151" s="70"/>
      <c r="EA151" s="70"/>
      <c r="EB151" s="70"/>
      <c r="EC151" s="70"/>
      <c r="ED151" s="70"/>
      <c r="EE151" s="70"/>
      <c r="EF151" s="70"/>
      <c r="EG151" s="70"/>
      <c r="EH151" s="70"/>
      <c r="EI151" s="70"/>
      <c r="EJ151" s="70"/>
      <c r="EK151" s="70"/>
      <c r="EL151" s="70"/>
      <c r="EM151" s="70"/>
      <c r="EN151" s="70"/>
      <c r="EO151" s="70"/>
      <c r="EP151" s="70"/>
      <c r="EQ151" s="70"/>
      <c r="ER151" s="70"/>
      <c r="ES151" s="70"/>
      <c r="ET151" s="70"/>
      <c r="EU151" s="70"/>
      <c r="EV151" s="70"/>
      <c r="EW151" s="70"/>
      <c r="EX151" s="70"/>
      <c r="EY151" s="70"/>
      <c r="EZ151" s="70"/>
      <c r="FA151" s="70"/>
      <c r="FB151" s="70"/>
      <c r="FC151" s="70"/>
      <c r="FD151" s="70"/>
      <c r="FE151" s="70"/>
      <c r="FF151" s="70"/>
      <c r="FG151" s="70"/>
      <c r="FH151" s="70"/>
      <c r="FI151" s="70"/>
      <c r="FJ151" s="70"/>
      <c r="FK151" s="70"/>
      <c r="FL151" s="70"/>
      <c r="FM151" s="70"/>
      <c r="FN151" s="70"/>
      <c r="FO151" s="70"/>
      <c r="FP151" s="70"/>
      <c r="FQ151" s="70"/>
      <c r="FR151" s="70"/>
      <c r="FS151" s="70"/>
      <c r="FT151" s="70"/>
      <c r="FU151" s="70"/>
      <c r="FV151" s="70"/>
      <c r="FW151" s="70"/>
      <c r="FX151" s="70"/>
      <c r="FY151" s="70"/>
      <c r="FZ151" s="70"/>
      <c r="GA151" s="70"/>
      <c r="GB151" s="70"/>
      <c r="GC151" s="70"/>
      <c r="GD151" s="70"/>
      <c r="GE151" s="70"/>
      <c r="GF151" s="70"/>
      <c r="GG151" s="70"/>
      <c r="GH151" s="70"/>
      <c r="GI151" s="70"/>
      <c r="GJ151" s="70"/>
      <c r="GK151" s="70"/>
      <c r="GL151" s="70"/>
      <c r="GM151" s="70"/>
      <c r="GN151" s="70"/>
      <c r="GO151" s="70"/>
      <c r="GP151" s="70"/>
      <c r="GQ151" s="70"/>
      <c r="GR151" s="70"/>
      <c r="GS151" s="70"/>
      <c r="GT151" s="70"/>
      <c r="GU151" s="70"/>
      <c r="GV151" s="70"/>
      <c r="GW151" s="70"/>
      <c r="GX151" s="70"/>
      <c r="GY151" s="70"/>
      <c r="GZ151" s="70"/>
      <c r="HA151" s="70"/>
      <c r="HB151" s="70"/>
      <c r="HC151" s="70"/>
      <c r="HD151" s="70"/>
      <c r="HE151" s="70"/>
      <c r="HF151" s="70"/>
      <c r="HG151" s="70"/>
      <c r="HH151" s="70"/>
      <c r="HI151" s="70"/>
      <c r="HJ151" s="70"/>
      <c r="HK151" s="70"/>
      <c r="HL151" s="70"/>
      <c r="HM151" s="70"/>
      <c r="HN151" s="70"/>
      <c r="HO151" s="70"/>
      <c r="HP151" s="70"/>
      <c r="HQ151" s="70"/>
      <c r="HR151" s="70"/>
      <c r="HS151" s="70"/>
      <c r="HT151" s="70"/>
      <c r="HU151" s="70"/>
      <c r="HV151" s="70"/>
      <c r="HW151" s="70"/>
      <c r="HX151" s="70"/>
      <c r="HY151" s="70"/>
      <c r="HZ151" s="70"/>
      <c r="IA151" s="70"/>
      <c r="IB151" s="70"/>
      <c r="IC151" s="70"/>
      <c r="ID151" s="70"/>
      <c r="IE151" s="70"/>
      <c r="IF151" s="70"/>
      <c r="IG151" s="70"/>
      <c r="IH151" s="70"/>
      <c r="II151" s="70"/>
      <c r="IJ151" s="70"/>
      <c r="IK151" s="70"/>
      <c r="IL151" s="70"/>
      <c r="IM151" s="70"/>
      <c r="IN151" s="70"/>
      <c r="IO151" s="70"/>
      <c r="IP151" s="70"/>
      <c r="IQ151" s="70"/>
      <c r="IR151" s="70"/>
      <c r="IS151" s="70"/>
      <c r="IT151" s="70"/>
      <c r="IU151" s="70"/>
      <c r="IV151" s="70"/>
      <c r="IW151" s="70"/>
      <c r="IX151" s="70"/>
    </row>
    <row r="152" spans="1:258" ht="165" x14ac:dyDescent="0.25">
      <c r="A152" s="60">
        <v>142</v>
      </c>
      <c r="B152" s="61" t="s">
        <v>3508</v>
      </c>
      <c r="C152" s="61" t="s">
        <v>56</v>
      </c>
      <c r="D152" s="61"/>
      <c r="E152" s="61"/>
      <c r="F152" s="69" t="s">
        <v>3512</v>
      </c>
      <c r="G152" s="76" t="s">
        <v>101</v>
      </c>
      <c r="H152" s="69" t="s">
        <v>3372</v>
      </c>
      <c r="I152" s="61">
        <v>1</v>
      </c>
      <c r="J152" s="61" t="s">
        <v>3172</v>
      </c>
      <c r="K152" s="65">
        <v>31539755</v>
      </c>
      <c r="L152" s="66"/>
      <c r="M152" s="67">
        <v>42149</v>
      </c>
      <c r="N152" s="61">
        <v>1</v>
      </c>
      <c r="O152" s="61" t="s">
        <v>3172</v>
      </c>
      <c r="P152" s="68">
        <v>31539755</v>
      </c>
      <c r="Q152" s="61"/>
      <c r="R152" s="69" t="s">
        <v>3513</v>
      </c>
      <c r="S152" s="67">
        <v>42149</v>
      </c>
      <c r="T152" s="61"/>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c r="BW152" s="70"/>
      <c r="BX152" s="70"/>
      <c r="BY152" s="70"/>
      <c r="BZ152" s="70"/>
      <c r="CA152" s="70"/>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c r="DC152" s="70"/>
      <c r="DD152" s="70"/>
      <c r="DE152" s="70"/>
      <c r="DF152" s="70"/>
      <c r="DG152" s="70"/>
      <c r="DH152" s="70"/>
      <c r="DI152" s="70"/>
      <c r="DJ152" s="70"/>
      <c r="DK152" s="70"/>
      <c r="DL152" s="70"/>
      <c r="DM152" s="70"/>
      <c r="DN152" s="70"/>
      <c r="DO152" s="70"/>
      <c r="DP152" s="70"/>
      <c r="DQ152" s="70"/>
      <c r="DR152" s="70"/>
      <c r="DS152" s="70"/>
      <c r="DT152" s="70"/>
      <c r="DU152" s="70"/>
      <c r="DV152" s="70"/>
      <c r="DW152" s="70"/>
      <c r="DX152" s="70"/>
      <c r="DY152" s="70"/>
      <c r="DZ152" s="70"/>
      <c r="EA152" s="70"/>
      <c r="EB152" s="70"/>
      <c r="EC152" s="70"/>
      <c r="ED152" s="70"/>
      <c r="EE152" s="70"/>
      <c r="EF152" s="70"/>
      <c r="EG152" s="70"/>
      <c r="EH152" s="70"/>
      <c r="EI152" s="70"/>
      <c r="EJ152" s="70"/>
      <c r="EK152" s="70"/>
      <c r="EL152" s="70"/>
      <c r="EM152" s="70"/>
      <c r="EN152" s="70"/>
      <c r="EO152" s="70"/>
      <c r="EP152" s="70"/>
      <c r="EQ152" s="70"/>
      <c r="ER152" s="70"/>
      <c r="ES152" s="70"/>
      <c r="ET152" s="70"/>
      <c r="EU152" s="70"/>
      <c r="EV152" s="70"/>
      <c r="EW152" s="70"/>
      <c r="EX152" s="70"/>
      <c r="EY152" s="70"/>
      <c r="EZ152" s="70"/>
      <c r="FA152" s="70"/>
      <c r="FB152" s="70"/>
      <c r="FC152" s="70"/>
      <c r="FD152" s="70"/>
      <c r="FE152" s="70"/>
      <c r="FF152" s="70"/>
      <c r="FG152" s="70"/>
      <c r="FH152" s="70"/>
      <c r="FI152" s="70"/>
      <c r="FJ152" s="70"/>
      <c r="FK152" s="70"/>
      <c r="FL152" s="70"/>
      <c r="FM152" s="70"/>
      <c r="FN152" s="70"/>
      <c r="FO152" s="70"/>
      <c r="FP152" s="70"/>
      <c r="FQ152" s="70"/>
      <c r="FR152" s="70"/>
      <c r="FS152" s="70"/>
      <c r="FT152" s="70"/>
      <c r="FU152" s="70"/>
      <c r="FV152" s="70"/>
      <c r="FW152" s="70"/>
      <c r="FX152" s="70"/>
      <c r="FY152" s="70"/>
      <c r="FZ152" s="70"/>
      <c r="GA152" s="70"/>
      <c r="GB152" s="70"/>
      <c r="GC152" s="70"/>
      <c r="GD152" s="70"/>
      <c r="GE152" s="70"/>
      <c r="GF152" s="70"/>
      <c r="GG152" s="70"/>
      <c r="GH152" s="70"/>
      <c r="GI152" s="70"/>
      <c r="GJ152" s="70"/>
      <c r="GK152" s="70"/>
      <c r="GL152" s="70"/>
      <c r="GM152" s="70"/>
      <c r="GN152" s="70"/>
      <c r="GO152" s="70"/>
      <c r="GP152" s="70"/>
      <c r="GQ152" s="70"/>
      <c r="GR152" s="70"/>
      <c r="GS152" s="70"/>
      <c r="GT152" s="70"/>
      <c r="GU152" s="70"/>
      <c r="GV152" s="70"/>
      <c r="GW152" s="70"/>
      <c r="GX152" s="70"/>
      <c r="GY152" s="70"/>
      <c r="GZ152" s="70"/>
      <c r="HA152" s="70"/>
      <c r="HB152" s="70"/>
      <c r="HC152" s="70"/>
      <c r="HD152" s="70"/>
      <c r="HE152" s="70"/>
      <c r="HF152" s="70"/>
      <c r="HG152" s="70"/>
      <c r="HH152" s="70"/>
      <c r="HI152" s="70"/>
      <c r="HJ152" s="70"/>
      <c r="HK152" s="70"/>
      <c r="HL152" s="70"/>
      <c r="HM152" s="70"/>
      <c r="HN152" s="70"/>
      <c r="HO152" s="70"/>
      <c r="HP152" s="70"/>
      <c r="HQ152" s="70"/>
      <c r="HR152" s="70"/>
      <c r="HS152" s="70"/>
      <c r="HT152" s="70"/>
      <c r="HU152" s="70"/>
      <c r="HV152" s="70"/>
      <c r="HW152" s="70"/>
      <c r="HX152" s="70"/>
      <c r="HY152" s="70"/>
      <c r="HZ152" s="70"/>
      <c r="IA152" s="70"/>
      <c r="IB152" s="70"/>
      <c r="IC152" s="70"/>
      <c r="ID152" s="70"/>
      <c r="IE152" s="70"/>
      <c r="IF152" s="70"/>
      <c r="IG152" s="70"/>
      <c r="IH152" s="70"/>
      <c r="II152" s="70"/>
      <c r="IJ152" s="70"/>
      <c r="IK152" s="70"/>
      <c r="IL152" s="70"/>
      <c r="IM152" s="70"/>
      <c r="IN152" s="70"/>
      <c r="IO152" s="70"/>
      <c r="IP152" s="70"/>
      <c r="IQ152" s="70"/>
      <c r="IR152" s="70"/>
      <c r="IS152" s="70"/>
      <c r="IT152" s="70"/>
      <c r="IU152" s="70"/>
      <c r="IV152" s="70"/>
      <c r="IW152" s="70"/>
      <c r="IX152" s="70"/>
    </row>
    <row r="153" spans="1:258" ht="150" x14ac:dyDescent="0.25">
      <c r="A153" s="60">
        <v>143</v>
      </c>
      <c r="B153" s="61" t="s">
        <v>3511</v>
      </c>
      <c r="C153" s="61" t="s">
        <v>56</v>
      </c>
      <c r="D153" s="61"/>
      <c r="E153" s="61"/>
      <c r="F153" s="69" t="s">
        <v>3515</v>
      </c>
      <c r="G153" s="76" t="s">
        <v>101</v>
      </c>
      <c r="H153" s="69" t="s">
        <v>3516</v>
      </c>
      <c r="I153" s="61">
        <v>1</v>
      </c>
      <c r="J153" s="61" t="s">
        <v>3172</v>
      </c>
      <c r="K153" s="65">
        <v>109031805</v>
      </c>
      <c r="L153" s="66"/>
      <c r="M153" s="67">
        <v>42150</v>
      </c>
      <c r="N153" s="61">
        <v>1</v>
      </c>
      <c r="O153" s="61" t="s">
        <v>3172</v>
      </c>
      <c r="P153" s="68">
        <v>109031805</v>
      </c>
      <c r="Q153" s="61"/>
      <c r="R153" s="69" t="s">
        <v>3517</v>
      </c>
      <c r="S153" s="67">
        <v>42150</v>
      </c>
      <c r="T153" s="61"/>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c r="DC153" s="70"/>
      <c r="DD153" s="70"/>
      <c r="DE153" s="70"/>
      <c r="DF153" s="70"/>
      <c r="DG153" s="70"/>
      <c r="DH153" s="70"/>
      <c r="DI153" s="70"/>
      <c r="DJ153" s="70"/>
      <c r="DK153" s="70"/>
      <c r="DL153" s="70"/>
      <c r="DM153" s="70"/>
      <c r="DN153" s="70"/>
      <c r="DO153" s="70"/>
      <c r="DP153" s="70"/>
      <c r="DQ153" s="70"/>
      <c r="DR153" s="70"/>
      <c r="DS153" s="70"/>
      <c r="DT153" s="70"/>
      <c r="DU153" s="70"/>
      <c r="DV153" s="70"/>
      <c r="DW153" s="70"/>
      <c r="DX153" s="70"/>
      <c r="DY153" s="70"/>
      <c r="DZ153" s="70"/>
      <c r="EA153" s="70"/>
      <c r="EB153" s="70"/>
      <c r="EC153" s="70"/>
      <c r="ED153" s="70"/>
      <c r="EE153" s="70"/>
      <c r="EF153" s="70"/>
      <c r="EG153" s="70"/>
      <c r="EH153" s="70"/>
      <c r="EI153" s="70"/>
      <c r="EJ153" s="70"/>
      <c r="EK153" s="70"/>
      <c r="EL153" s="70"/>
      <c r="EM153" s="70"/>
      <c r="EN153" s="70"/>
      <c r="EO153" s="70"/>
      <c r="EP153" s="70"/>
      <c r="EQ153" s="70"/>
      <c r="ER153" s="70"/>
      <c r="ES153" s="70"/>
      <c r="ET153" s="70"/>
      <c r="EU153" s="70"/>
      <c r="EV153" s="70"/>
      <c r="EW153" s="70"/>
      <c r="EX153" s="70"/>
      <c r="EY153" s="70"/>
      <c r="EZ153" s="70"/>
      <c r="FA153" s="70"/>
      <c r="FB153" s="70"/>
      <c r="FC153" s="70"/>
      <c r="FD153" s="70"/>
      <c r="FE153" s="70"/>
      <c r="FF153" s="70"/>
      <c r="FG153" s="70"/>
      <c r="FH153" s="70"/>
      <c r="FI153" s="70"/>
      <c r="FJ153" s="70"/>
      <c r="FK153" s="70"/>
      <c r="FL153" s="70"/>
      <c r="FM153" s="70"/>
      <c r="FN153" s="70"/>
      <c r="FO153" s="70"/>
      <c r="FP153" s="70"/>
      <c r="FQ153" s="70"/>
      <c r="FR153" s="70"/>
      <c r="FS153" s="70"/>
      <c r="FT153" s="70"/>
      <c r="FU153" s="70"/>
      <c r="FV153" s="70"/>
      <c r="FW153" s="70"/>
      <c r="FX153" s="70"/>
      <c r="FY153" s="70"/>
      <c r="FZ153" s="70"/>
      <c r="GA153" s="70"/>
      <c r="GB153" s="70"/>
      <c r="GC153" s="70"/>
      <c r="GD153" s="70"/>
      <c r="GE153" s="70"/>
      <c r="GF153" s="70"/>
      <c r="GG153" s="70"/>
      <c r="GH153" s="70"/>
      <c r="GI153" s="70"/>
      <c r="GJ153" s="70"/>
      <c r="GK153" s="70"/>
      <c r="GL153" s="70"/>
      <c r="GM153" s="70"/>
      <c r="GN153" s="70"/>
      <c r="GO153" s="70"/>
      <c r="GP153" s="70"/>
      <c r="GQ153" s="70"/>
      <c r="GR153" s="70"/>
      <c r="GS153" s="70"/>
      <c r="GT153" s="70"/>
      <c r="GU153" s="70"/>
      <c r="GV153" s="70"/>
      <c r="GW153" s="70"/>
      <c r="GX153" s="70"/>
      <c r="GY153" s="70"/>
      <c r="GZ153" s="70"/>
      <c r="HA153" s="70"/>
      <c r="HB153" s="70"/>
      <c r="HC153" s="70"/>
      <c r="HD153" s="70"/>
      <c r="HE153" s="70"/>
      <c r="HF153" s="70"/>
      <c r="HG153" s="70"/>
      <c r="HH153" s="70"/>
      <c r="HI153" s="70"/>
      <c r="HJ153" s="70"/>
      <c r="HK153" s="70"/>
      <c r="HL153" s="70"/>
      <c r="HM153" s="70"/>
      <c r="HN153" s="70"/>
      <c r="HO153" s="70"/>
      <c r="HP153" s="70"/>
      <c r="HQ153" s="70"/>
      <c r="HR153" s="70"/>
      <c r="HS153" s="70"/>
      <c r="HT153" s="70"/>
      <c r="HU153" s="70"/>
      <c r="HV153" s="70"/>
      <c r="HW153" s="70"/>
      <c r="HX153" s="70"/>
      <c r="HY153" s="70"/>
      <c r="HZ153" s="70"/>
      <c r="IA153" s="70"/>
      <c r="IB153" s="70"/>
      <c r="IC153" s="70"/>
      <c r="ID153" s="70"/>
      <c r="IE153" s="70"/>
      <c r="IF153" s="70"/>
      <c r="IG153" s="70"/>
      <c r="IH153" s="70"/>
      <c r="II153" s="70"/>
      <c r="IJ153" s="70"/>
      <c r="IK153" s="70"/>
      <c r="IL153" s="70"/>
      <c r="IM153" s="70"/>
      <c r="IN153" s="70"/>
      <c r="IO153" s="70"/>
      <c r="IP153" s="70"/>
      <c r="IQ153" s="70"/>
      <c r="IR153" s="70"/>
      <c r="IS153" s="70"/>
      <c r="IT153" s="70"/>
      <c r="IU153" s="70"/>
      <c r="IV153" s="70"/>
      <c r="IW153" s="70"/>
      <c r="IX153" s="70"/>
    </row>
    <row r="154" spans="1:258" ht="165" x14ac:dyDescent="0.25">
      <c r="A154" s="60">
        <v>144</v>
      </c>
      <c r="B154" s="61" t="s">
        <v>3514</v>
      </c>
      <c r="C154" s="61" t="s">
        <v>56</v>
      </c>
      <c r="D154" s="61"/>
      <c r="E154" s="61"/>
      <c r="F154" s="71" t="s">
        <v>3519</v>
      </c>
      <c r="G154" s="76" t="s">
        <v>101</v>
      </c>
      <c r="H154" s="69" t="s">
        <v>3257</v>
      </c>
      <c r="I154" s="61">
        <v>1</v>
      </c>
      <c r="J154" s="61" t="s">
        <v>3172</v>
      </c>
      <c r="K154" s="65">
        <v>25900208</v>
      </c>
      <c r="L154" s="66"/>
      <c r="M154" s="67">
        <v>42150</v>
      </c>
      <c r="N154" s="61">
        <v>1</v>
      </c>
      <c r="O154" s="61" t="s">
        <v>3172</v>
      </c>
      <c r="P154" s="68">
        <v>25900208</v>
      </c>
      <c r="Q154" s="61"/>
      <c r="R154" s="69" t="s">
        <v>3520</v>
      </c>
      <c r="S154" s="67">
        <v>42150</v>
      </c>
      <c r="T154" s="61"/>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c r="DL154" s="70"/>
      <c r="DM154" s="70"/>
      <c r="DN154" s="70"/>
      <c r="DO154" s="70"/>
      <c r="DP154" s="70"/>
      <c r="DQ154" s="70"/>
      <c r="DR154" s="70"/>
      <c r="DS154" s="70"/>
      <c r="DT154" s="70"/>
      <c r="DU154" s="70"/>
      <c r="DV154" s="70"/>
      <c r="DW154" s="70"/>
      <c r="DX154" s="70"/>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70"/>
      <c r="FP154" s="70"/>
      <c r="FQ154" s="70"/>
      <c r="FR154" s="70"/>
      <c r="FS154" s="70"/>
      <c r="FT154" s="70"/>
      <c r="FU154" s="70"/>
      <c r="FV154" s="70"/>
      <c r="FW154" s="70"/>
      <c r="FX154" s="70"/>
      <c r="FY154" s="70"/>
      <c r="FZ154" s="70"/>
      <c r="GA154" s="70"/>
      <c r="GB154" s="70"/>
      <c r="GC154" s="70"/>
      <c r="GD154" s="70"/>
      <c r="GE154" s="70"/>
      <c r="GF154" s="70"/>
      <c r="GG154" s="70"/>
      <c r="GH154" s="70"/>
      <c r="GI154" s="70"/>
      <c r="GJ154" s="70"/>
      <c r="GK154" s="70"/>
      <c r="GL154" s="70"/>
      <c r="GM154" s="70"/>
      <c r="GN154" s="70"/>
      <c r="GO154" s="70"/>
      <c r="GP154" s="70"/>
      <c r="GQ154" s="70"/>
      <c r="GR154" s="70"/>
      <c r="GS154" s="70"/>
      <c r="GT154" s="70"/>
      <c r="GU154" s="70"/>
      <c r="GV154" s="70"/>
      <c r="GW154" s="70"/>
      <c r="GX154" s="70"/>
      <c r="GY154" s="70"/>
      <c r="GZ154" s="70"/>
      <c r="HA154" s="70"/>
      <c r="HB154" s="70"/>
      <c r="HC154" s="70"/>
      <c r="HD154" s="70"/>
      <c r="HE154" s="70"/>
      <c r="HF154" s="70"/>
      <c r="HG154" s="70"/>
      <c r="HH154" s="70"/>
      <c r="HI154" s="70"/>
      <c r="HJ154" s="70"/>
      <c r="HK154" s="70"/>
      <c r="HL154" s="70"/>
      <c r="HM154" s="70"/>
      <c r="HN154" s="70"/>
      <c r="HO154" s="70"/>
      <c r="HP154" s="70"/>
      <c r="HQ154" s="70"/>
      <c r="HR154" s="70"/>
      <c r="HS154" s="70"/>
      <c r="HT154" s="70"/>
      <c r="HU154" s="70"/>
      <c r="HV154" s="70"/>
      <c r="HW154" s="70"/>
      <c r="HX154" s="70"/>
      <c r="HY154" s="70"/>
      <c r="HZ154" s="70"/>
      <c r="IA154" s="70"/>
      <c r="IB154" s="70"/>
      <c r="IC154" s="70"/>
      <c r="ID154" s="70"/>
      <c r="IE154" s="70"/>
      <c r="IF154" s="70"/>
      <c r="IG154" s="70"/>
      <c r="IH154" s="70"/>
      <c r="II154" s="70"/>
      <c r="IJ154" s="70"/>
      <c r="IK154" s="70"/>
      <c r="IL154" s="70"/>
      <c r="IM154" s="70"/>
      <c r="IN154" s="70"/>
      <c r="IO154" s="70"/>
      <c r="IP154" s="70"/>
      <c r="IQ154" s="70"/>
      <c r="IR154" s="70"/>
      <c r="IS154" s="70"/>
      <c r="IT154" s="70"/>
      <c r="IU154" s="70"/>
      <c r="IV154" s="70"/>
      <c r="IW154" s="70"/>
      <c r="IX154" s="70"/>
    </row>
    <row r="155" spans="1:258" ht="135" x14ac:dyDescent="0.25">
      <c r="A155" s="60">
        <v>145</v>
      </c>
      <c r="B155" s="61" t="s">
        <v>3518</v>
      </c>
      <c r="C155" s="61" t="s">
        <v>56</v>
      </c>
      <c r="D155" s="61"/>
      <c r="E155" s="61"/>
      <c r="F155" s="69" t="s">
        <v>3522</v>
      </c>
      <c r="G155" s="63" t="s">
        <v>96</v>
      </c>
      <c r="H155" s="69" t="s">
        <v>3229</v>
      </c>
      <c r="I155" s="61">
        <v>1</v>
      </c>
      <c r="J155" s="61" t="s">
        <v>3172</v>
      </c>
      <c r="K155" s="65">
        <v>15490000</v>
      </c>
      <c r="L155" s="66"/>
      <c r="M155" s="67">
        <v>42150</v>
      </c>
      <c r="N155" s="61">
        <v>1</v>
      </c>
      <c r="O155" s="61" t="s">
        <v>3172</v>
      </c>
      <c r="P155" s="68">
        <v>15490000</v>
      </c>
      <c r="Q155" s="61"/>
      <c r="R155" s="69" t="s">
        <v>3523</v>
      </c>
      <c r="S155" s="67">
        <v>42150</v>
      </c>
      <c r="T155" s="61"/>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c r="DC155" s="70"/>
      <c r="DD155" s="70"/>
      <c r="DE155" s="70"/>
      <c r="DF155" s="70"/>
      <c r="DG155" s="70"/>
      <c r="DH155" s="70"/>
      <c r="DI155" s="70"/>
      <c r="DJ155" s="70"/>
      <c r="DK155" s="70"/>
      <c r="DL155" s="70"/>
      <c r="DM155" s="70"/>
      <c r="DN155" s="70"/>
      <c r="DO155" s="70"/>
      <c r="DP155" s="70"/>
      <c r="DQ155" s="70"/>
      <c r="DR155" s="70"/>
      <c r="DS155" s="70"/>
      <c r="DT155" s="70"/>
      <c r="DU155" s="70"/>
      <c r="DV155" s="70"/>
      <c r="DW155" s="70"/>
      <c r="DX155" s="70"/>
      <c r="DY155" s="70"/>
      <c r="DZ155" s="70"/>
      <c r="EA155" s="70"/>
      <c r="EB155" s="70"/>
      <c r="EC155" s="70"/>
      <c r="ED155" s="70"/>
      <c r="EE155" s="70"/>
      <c r="EF155" s="70"/>
      <c r="EG155" s="70"/>
      <c r="EH155" s="70"/>
      <c r="EI155" s="70"/>
      <c r="EJ155" s="70"/>
      <c r="EK155" s="70"/>
      <c r="EL155" s="70"/>
      <c r="EM155" s="70"/>
      <c r="EN155" s="70"/>
      <c r="EO155" s="70"/>
      <c r="EP155" s="70"/>
      <c r="EQ155" s="70"/>
      <c r="ER155" s="70"/>
      <c r="ES155" s="70"/>
      <c r="ET155" s="70"/>
      <c r="EU155" s="70"/>
      <c r="EV155" s="70"/>
      <c r="EW155" s="70"/>
      <c r="EX155" s="70"/>
      <c r="EY155" s="70"/>
      <c r="EZ155" s="70"/>
      <c r="FA155" s="70"/>
      <c r="FB155" s="70"/>
      <c r="FC155" s="70"/>
      <c r="FD155" s="70"/>
      <c r="FE155" s="70"/>
      <c r="FF155" s="70"/>
      <c r="FG155" s="70"/>
      <c r="FH155" s="70"/>
      <c r="FI155" s="70"/>
      <c r="FJ155" s="70"/>
      <c r="FK155" s="70"/>
      <c r="FL155" s="70"/>
      <c r="FM155" s="70"/>
      <c r="FN155" s="70"/>
      <c r="FO155" s="70"/>
      <c r="FP155" s="70"/>
      <c r="FQ155" s="70"/>
      <c r="FR155" s="70"/>
      <c r="FS155" s="70"/>
      <c r="FT155" s="70"/>
      <c r="FU155" s="70"/>
      <c r="FV155" s="70"/>
      <c r="FW155" s="70"/>
      <c r="FX155" s="70"/>
      <c r="FY155" s="70"/>
      <c r="FZ155" s="70"/>
      <c r="GA155" s="70"/>
      <c r="GB155" s="70"/>
      <c r="GC155" s="70"/>
      <c r="GD155" s="70"/>
      <c r="GE155" s="70"/>
      <c r="GF155" s="70"/>
      <c r="GG155" s="70"/>
      <c r="GH155" s="70"/>
      <c r="GI155" s="70"/>
      <c r="GJ155" s="70"/>
      <c r="GK155" s="70"/>
      <c r="GL155" s="70"/>
      <c r="GM155" s="70"/>
      <c r="GN155" s="70"/>
      <c r="GO155" s="70"/>
      <c r="GP155" s="70"/>
      <c r="GQ155" s="70"/>
      <c r="GR155" s="70"/>
      <c r="GS155" s="70"/>
      <c r="GT155" s="70"/>
      <c r="GU155" s="70"/>
      <c r="GV155" s="70"/>
      <c r="GW155" s="70"/>
      <c r="GX155" s="70"/>
      <c r="GY155" s="70"/>
      <c r="GZ155" s="70"/>
      <c r="HA155" s="70"/>
      <c r="HB155" s="70"/>
      <c r="HC155" s="70"/>
      <c r="HD155" s="70"/>
      <c r="HE155" s="70"/>
      <c r="HF155" s="70"/>
      <c r="HG155" s="70"/>
      <c r="HH155" s="70"/>
      <c r="HI155" s="70"/>
      <c r="HJ155" s="70"/>
      <c r="HK155" s="70"/>
      <c r="HL155" s="70"/>
      <c r="HM155" s="70"/>
      <c r="HN155" s="70"/>
      <c r="HO155" s="70"/>
      <c r="HP155" s="70"/>
      <c r="HQ155" s="70"/>
      <c r="HR155" s="70"/>
      <c r="HS155" s="70"/>
      <c r="HT155" s="70"/>
      <c r="HU155" s="70"/>
      <c r="HV155" s="70"/>
      <c r="HW155" s="70"/>
      <c r="HX155" s="70"/>
      <c r="HY155" s="70"/>
      <c r="HZ155" s="70"/>
      <c r="IA155" s="70"/>
      <c r="IB155" s="70"/>
      <c r="IC155" s="70"/>
      <c r="ID155" s="70"/>
      <c r="IE155" s="70"/>
      <c r="IF155" s="70"/>
      <c r="IG155" s="70"/>
      <c r="IH155" s="70"/>
      <c r="II155" s="70"/>
      <c r="IJ155" s="70"/>
      <c r="IK155" s="70"/>
      <c r="IL155" s="70"/>
      <c r="IM155" s="70"/>
      <c r="IN155" s="70"/>
      <c r="IO155" s="70"/>
      <c r="IP155" s="70"/>
      <c r="IQ155" s="70"/>
      <c r="IR155" s="70"/>
      <c r="IS155" s="70"/>
      <c r="IT155" s="70"/>
      <c r="IU155" s="70"/>
      <c r="IV155" s="70"/>
      <c r="IW155" s="70"/>
      <c r="IX155" s="70"/>
    </row>
    <row r="156" spans="1:258" ht="120" x14ac:dyDescent="0.25">
      <c r="A156" s="60">
        <v>146</v>
      </c>
      <c r="B156" s="61" t="s">
        <v>3521</v>
      </c>
      <c r="C156" s="61" t="s">
        <v>56</v>
      </c>
      <c r="D156" s="61"/>
      <c r="E156" s="61"/>
      <c r="F156" s="71" t="s">
        <v>3525</v>
      </c>
      <c r="G156" s="76" t="s">
        <v>101</v>
      </c>
      <c r="H156" s="69" t="s">
        <v>3184</v>
      </c>
      <c r="I156" s="61">
        <v>1</v>
      </c>
      <c r="J156" s="61" t="s">
        <v>3172</v>
      </c>
      <c r="K156" s="65">
        <v>24800000</v>
      </c>
      <c r="L156" s="66"/>
      <c r="M156" s="67">
        <v>42151</v>
      </c>
      <c r="N156" s="61">
        <v>1</v>
      </c>
      <c r="O156" s="61" t="s">
        <v>3172</v>
      </c>
      <c r="P156" s="68">
        <v>24800000</v>
      </c>
      <c r="Q156" s="61"/>
      <c r="R156" s="69" t="s">
        <v>3526</v>
      </c>
      <c r="S156" s="67">
        <v>42151</v>
      </c>
      <c r="T156" s="61"/>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c r="DL156" s="70"/>
      <c r="DM156" s="70"/>
      <c r="DN156" s="70"/>
      <c r="DO156" s="70"/>
      <c r="DP156" s="70"/>
      <c r="DQ156" s="70"/>
      <c r="DR156" s="70"/>
      <c r="DS156" s="70"/>
      <c r="DT156" s="70"/>
      <c r="DU156" s="70"/>
      <c r="DV156" s="70"/>
      <c r="DW156" s="70"/>
      <c r="DX156" s="70"/>
      <c r="DY156" s="70"/>
      <c r="DZ156" s="70"/>
      <c r="EA156" s="70"/>
      <c r="EB156" s="70"/>
      <c r="EC156" s="70"/>
      <c r="ED156" s="70"/>
      <c r="EE156" s="70"/>
      <c r="EF156" s="70"/>
      <c r="EG156" s="70"/>
      <c r="EH156" s="70"/>
      <c r="EI156" s="70"/>
      <c r="EJ156" s="70"/>
      <c r="EK156" s="70"/>
      <c r="EL156" s="70"/>
      <c r="EM156" s="70"/>
      <c r="EN156" s="70"/>
      <c r="EO156" s="70"/>
      <c r="EP156" s="70"/>
      <c r="EQ156" s="70"/>
      <c r="ER156" s="70"/>
      <c r="ES156" s="70"/>
      <c r="ET156" s="70"/>
      <c r="EU156" s="70"/>
      <c r="EV156" s="70"/>
      <c r="EW156" s="70"/>
      <c r="EX156" s="70"/>
      <c r="EY156" s="70"/>
      <c r="EZ156" s="70"/>
      <c r="FA156" s="70"/>
      <c r="FB156" s="70"/>
      <c r="FC156" s="70"/>
      <c r="FD156" s="70"/>
      <c r="FE156" s="70"/>
      <c r="FF156" s="70"/>
      <c r="FG156" s="70"/>
      <c r="FH156" s="70"/>
      <c r="FI156" s="70"/>
      <c r="FJ156" s="70"/>
      <c r="FK156" s="70"/>
      <c r="FL156" s="70"/>
      <c r="FM156" s="70"/>
      <c r="FN156" s="70"/>
      <c r="FO156" s="70"/>
      <c r="FP156" s="70"/>
      <c r="FQ156" s="70"/>
      <c r="FR156" s="70"/>
      <c r="FS156" s="70"/>
      <c r="FT156" s="70"/>
      <c r="FU156" s="70"/>
      <c r="FV156" s="70"/>
      <c r="FW156" s="70"/>
      <c r="FX156" s="70"/>
      <c r="FY156" s="70"/>
      <c r="FZ156" s="70"/>
      <c r="GA156" s="70"/>
      <c r="GB156" s="70"/>
      <c r="GC156" s="70"/>
      <c r="GD156" s="70"/>
      <c r="GE156" s="70"/>
      <c r="GF156" s="70"/>
      <c r="GG156" s="70"/>
      <c r="GH156" s="70"/>
      <c r="GI156" s="70"/>
      <c r="GJ156" s="70"/>
      <c r="GK156" s="70"/>
      <c r="GL156" s="70"/>
      <c r="GM156" s="70"/>
      <c r="GN156" s="70"/>
      <c r="GO156" s="70"/>
      <c r="GP156" s="70"/>
      <c r="GQ156" s="70"/>
      <c r="GR156" s="70"/>
      <c r="GS156" s="70"/>
      <c r="GT156" s="70"/>
      <c r="GU156" s="70"/>
      <c r="GV156" s="70"/>
      <c r="GW156" s="70"/>
      <c r="GX156" s="70"/>
      <c r="GY156" s="70"/>
      <c r="GZ156" s="70"/>
      <c r="HA156" s="70"/>
      <c r="HB156" s="70"/>
      <c r="HC156" s="70"/>
      <c r="HD156" s="70"/>
      <c r="HE156" s="70"/>
      <c r="HF156" s="70"/>
      <c r="HG156" s="70"/>
      <c r="HH156" s="70"/>
      <c r="HI156" s="70"/>
      <c r="HJ156" s="70"/>
      <c r="HK156" s="70"/>
      <c r="HL156" s="70"/>
      <c r="HM156" s="70"/>
      <c r="HN156" s="70"/>
      <c r="HO156" s="70"/>
      <c r="HP156" s="70"/>
      <c r="HQ156" s="70"/>
      <c r="HR156" s="70"/>
      <c r="HS156" s="70"/>
      <c r="HT156" s="70"/>
      <c r="HU156" s="70"/>
      <c r="HV156" s="70"/>
      <c r="HW156" s="70"/>
      <c r="HX156" s="70"/>
      <c r="HY156" s="70"/>
      <c r="HZ156" s="70"/>
      <c r="IA156" s="70"/>
      <c r="IB156" s="70"/>
      <c r="IC156" s="70"/>
      <c r="ID156" s="70"/>
      <c r="IE156" s="70"/>
      <c r="IF156" s="70"/>
      <c r="IG156" s="70"/>
      <c r="IH156" s="70"/>
      <c r="II156" s="70"/>
      <c r="IJ156" s="70"/>
      <c r="IK156" s="70"/>
      <c r="IL156" s="70"/>
      <c r="IM156" s="70"/>
      <c r="IN156" s="70"/>
      <c r="IO156" s="70"/>
      <c r="IP156" s="70"/>
      <c r="IQ156" s="70"/>
      <c r="IR156" s="70"/>
      <c r="IS156" s="70"/>
      <c r="IT156" s="70"/>
      <c r="IU156" s="70"/>
      <c r="IV156" s="70"/>
      <c r="IW156" s="70"/>
      <c r="IX156" s="70"/>
    </row>
    <row r="157" spans="1:258" ht="165" x14ac:dyDescent="0.25">
      <c r="A157" s="60">
        <v>147</v>
      </c>
      <c r="B157" s="61" t="s">
        <v>3524</v>
      </c>
      <c r="C157" s="61" t="s">
        <v>56</v>
      </c>
      <c r="D157" s="61"/>
      <c r="E157" s="61"/>
      <c r="F157" s="71" t="s">
        <v>3528</v>
      </c>
      <c r="G157" s="63" t="s">
        <v>102</v>
      </c>
      <c r="H157" s="69" t="s">
        <v>3179</v>
      </c>
      <c r="I157" s="61">
        <v>1</v>
      </c>
      <c r="J157" s="61" t="s">
        <v>3172</v>
      </c>
      <c r="K157" s="65">
        <v>10007925</v>
      </c>
      <c r="L157" s="66"/>
      <c r="M157" s="67">
        <v>42151</v>
      </c>
      <c r="N157" s="61">
        <v>1</v>
      </c>
      <c r="O157" s="61" t="s">
        <v>3172</v>
      </c>
      <c r="P157" s="68">
        <v>10007925</v>
      </c>
      <c r="Q157" s="61"/>
      <c r="R157" s="69" t="s">
        <v>3529</v>
      </c>
      <c r="S157" s="67">
        <v>42151</v>
      </c>
      <c r="T157" s="61"/>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c r="BZ157" s="70"/>
      <c r="CA157" s="70"/>
      <c r="CB157" s="70"/>
      <c r="CC157" s="70"/>
      <c r="CD157" s="70"/>
      <c r="CE157" s="70"/>
      <c r="CF157" s="70"/>
      <c r="CG157" s="70"/>
      <c r="CH157" s="70"/>
      <c r="CI157" s="70"/>
      <c r="CJ157" s="70"/>
      <c r="CK157" s="70"/>
      <c r="CL157" s="70"/>
      <c r="CM157" s="70"/>
      <c r="CN157" s="70"/>
      <c r="CO157" s="70"/>
      <c r="CP157" s="70"/>
      <c r="CQ157" s="70"/>
      <c r="CR157" s="70"/>
      <c r="CS157" s="70"/>
      <c r="CT157" s="70"/>
      <c r="CU157" s="70"/>
      <c r="CV157" s="70"/>
      <c r="CW157" s="70"/>
      <c r="CX157" s="70"/>
      <c r="CY157" s="70"/>
      <c r="CZ157" s="70"/>
      <c r="DA157" s="70"/>
      <c r="DB157" s="70"/>
      <c r="DC157" s="70"/>
      <c r="DD157" s="70"/>
      <c r="DE157" s="70"/>
      <c r="DF157" s="70"/>
      <c r="DG157" s="70"/>
      <c r="DH157" s="70"/>
      <c r="DI157" s="70"/>
      <c r="DJ157" s="70"/>
      <c r="DK157" s="70"/>
      <c r="DL157" s="70"/>
      <c r="DM157" s="70"/>
      <c r="DN157" s="70"/>
      <c r="DO157" s="70"/>
      <c r="DP157" s="70"/>
      <c r="DQ157" s="70"/>
      <c r="DR157" s="70"/>
      <c r="DS157" s="70"/>
      <c r="DT157" s="70"/>
      <c r="DU157" s="70"/>
      <c r="DV157" s="70"/>
      <c r="DW157" s="70"/>
      <c r="DX157" s="70"/>
      <c r="DY157" s="70"/>
      <c r="DZ157" s="70"/>
      <c r="EA157" s="70"/>
      <c r="EB157" s="70"/>
      <c r="EC157" s="70"/>
      <c r="ED157" s="70"/>
      <c r="EE157" s="70"/>
      <c r="EF157" s="70"/>
      <c r="EG157" s="70"/>
      <c r="EH157" s="70"/>
      <c r="EI157" s="70"/>
      <c r="EJ157" s="70"/>
      <c r="EK157" s="70"/>
      <c r="EL157" s="70"/>
      <c r="EM157" s="70"/>
      <c r="EN157" s="70"/>
      <c r="EO157" s="70"/>
      <c r="EP157" s="70"/>
      <c r="EQ157" s="70"/>
      <c r="ER157" s="70"/>
      <c r="ES157" s="70"/>
      <c r="ET157" s="70"/>
      <c r="EU157" s="70"/>
      <c r="EV157" s="70"/>
      <c r="EW157" s="70"/>
      <c r="EX157" s="70"/>
      <c r="EY157" s="70"/>
      <c r="EZ157" s="70"/>
      <c r="FA157" s="70"/>
      <c r="FB157" s="70"/>
      <c r="FC157" s="70"/>
      <c r="FD157" s="70"/>
      <c r="FE157" s="70"/>
      <c r="FF157" s="70"/>
      <c r="FG157" s="70"/>
      <c r="FH157" s="70"/>
      <c r="FI157" s="70"/>
      <c r="FJ157" s="70"/>
      <c r="FK157" s="70"/>
      <c r="FL157" s="70"/>
      <c r="FM157" s="70"/>
      <c r="FN157" s="70"/>
      <c r="FO157" s="70"/>
      <c r="FP157" s="70"/>
      <c r="FQ157" s="70"/>
      <c r="FR157" s="70"/>
      <c r="FS157" s="70"/>
      <c r="FT157" s="70"/>
      <c r="FU157" s="70"/>
      <c r="FV157" s="70"/>
      <c r="FW157" s="70"/>
      <c r="FX157" s="70"/>
      <c r="FY157" s="70"/>
      <c r="FZ157" s="70"/>
      <c r="GA157" s="70"/>
      <c r="GB157" s="70"/>
      <c r="GC157" s="70"/>
      <c r="GD157" s="70"/>
      <c r="GE157" s="70"/>
      <c r="GF157" s="70"/>
      <c r="GG157" s="70"/>
      <c r="GH157" s="70"/>
      <c r="GI157" s="70"/>
      <c r="GJ157" s="70"/>
      <c r="GK157" s="70"/>
      <c r="GL157" s="70"/>
      <c r="GM157" s="70"/>
      <c r="GN157" s="70"/>
      <c r="GO157" s="70"/>
      <c r="GP157" s="70"/>
      <c r="GQ157" s="70"/>
      <c r="GR157" s="70"/>
      <c r="GS157" s="70"/>
      <c r="GT157" s="70"/>
      <c r="GU157" s="70"/>
      <c r="GV157" s="70"/>
      <c r="GW157" s="70"/>
      <c r="GX157" s="70"/>
      <c r="GY157" s="70"/>
      <c r="GZ157" s="70"/>
      <c r="HA157" s="70"/>
      <c r="HB157" s="70"/>
      <c r="HC157" s="70"/>
      <c r="HD157" s="70"/>
      <c r="HE157" s="70"/>
      <c r="HF157" s="70"/>
      <c r="HG157" s="70"/>
      <c r="HH157" s="70"/>
      <c r="HI157" s="70"/>
      <c r="HJ157" s="70"/>
      <c r="HK157" s="70"/>
      <c r="HL157" s="70"/>
      <c r="HM157" s="70"/>
      <c r="HN157" s="70"/>
      <c r="HO157" s="70"/>
      <c r="HP157" s="70"/>
      <c r="HQ157" s="70"/>
      <c r="HR157" s="70"/>
      <c r="HS157" s="70"/>
      <c r="HT157" s="70"/>
      <c r="HU157" s="70"/>
      <c r="HV157" s="70"/>
      <c r="HW157" s="70"/>
      <c r="HX157" s="70"/>
      <c r="HY157" s="70"/>
      <c r="HZ157" s="70"/>
      <c r="IA157" s="70"/>
      <c r="IB157" s="70"/>
      <c r="IC157" s="70"/>
      <c r="ID157" s="70"/>
      <c r="IE157" s="70"/>
      <c r="IF157" s="70"/>
      <c r="IG157" s="70"/>
      <c r="IH157" s="70"/>
      <c r="II157" s="70"/>
      <c r="IJ157" s="70"/>
      <c r="IK157" s="70"/>
      <c r="IL157" s="70"/>
      <c r="IM157" s="70"/>
      <c r="IN157" s="70"/>
      <c r="IO157" s="70"/>
      <c r="IP157" s="70"/>
      <c r="IQ157" s="70"/>
      <c r="IR157" s="70"/>
      <c r="IS157" s="70"/>
      <c r="IT157" s="70"/>
      <c r="IU157" s="70"/>
      <c r="IV157" s="70"/>
      <c r="IW157" s="70"/>
      <c r="IX157" s="70"/>
    </row>
    <row r="158" spans="1:258" ht="180" x14ac:dyDescent="0.25">
      <c r="A158" s="60">
        <v>148</v>
      </c>
      <c r="B158" s="61" t="s">
        <v>3527</v>
      </c>
      <c r="C158" s="61" t="s">
        <v>56</v>
      </c>
      <c r="D158" s="61"/>
      <c r="E158" s="61"/>
      <c r="F158" s="71" t="s">
        <v>3531</v>
      </c>
      <c r="G158" s="63" t="s">
        <v>102</v>
      </c>
      <c r="H158" s="69" t="s">
        <v>3179</v>
      </c>
      <c r="I158" s="61">
        <v>1</v>
      </c>
      <c r="J158" s="61" t="s">
        <v>3172</v>
      </c>
      <c r="K158" s="65">
        <v>6615552</v>
      </c>
      <c r="L158" s="66"/>
      <c r="M158" s="67">
        <v>42151</v>
      </c>
      <c r="N158" s="61">
        <v>1</v>
      </c>
      <c r="O158" s="61" t="s">
        <v>3172</v>
      </c>
      <c r="P158" s="68">
        <v>6615552</v>
      </c>
      <c r="Q158" s="61"/>
      <c r="R158" s="69" t="s">
        <v>3532</v>
      </c>
      <c r="S158" s="67">
        <v>42151</v>
      </c>
      <c r="T158" s="61"/>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c r="BS158" s="70"/>
      <c r="BT158" s="70"/>
      <c r="BU158" s="70"/>
      <c r="BV158" s="70"/>
      <c r="BW158" s="70"/>
      <c r="BX158" s="70"/>
      <c r="BY158" s="70"/>
      <c r="BZ158" s="70"/>
      <c r="CA158" s="70"/>
      <c r="CB158" s="70"/>
      <c r="CC158" s="70"/>
      <c r="CD158" s="70"/>
      <c r="CE158" s="70"/>
      <c r="CF158" s="70"/>
      <c r="CG158" s="70"/>
      <c r="CH158" s="70"/>
      <c r="CI158" s="70"/>
      <c r="CJ158" s="70"/>
      <c r="CK158" s="70"/>
      <c r="CL158" s="70"/>
      <c r="CM158" s="70"/>
      <c r="CN158" s="70"/>
      <c r="CO158" s="70"/>
      <c r="CP158" s="70"/>
      <c r="CQ158" s="70"/>
      <c r="CR158" s="70"/>
      <c r="CS158" s="70"/>
      <c r="CT158" s="70"/>
      <c r="CU158" s="70"/>
      <c r="CV158" s="70"/>
      <c r="CW158" s="70"/>
      <c r="CX158" s="70"/>
      <c r="CY158" s="70"/>
      <c r="CZ158" s="70"/>
      <c r="DA158" s="70"/>
      <c r="DB158" s="70"/>
      <c r="DC158" s="70"/>
      <c r="DD158" s="70"/>
      <c r="DE158" s="70"/>
      <c r="DF158" s="70"/>
      <c r="DG158" s="70"/>
      <c r="DH158" s="70"/>
      <c r="DI158" s="70"/>
      <c r="DJ158" s="70"/>
      <c r="DK158" s="70"/>
      <c r="DL158" s="70"/>
      <c r="DM158" s="70"/>
      <c r="DN158" s="70"/>
      <c r="DO158" s="70"/>
      <c r="DP158" s="70"/>
      <c r="DQ158" s="70"/>
      <c r="DR158" s="70"/>
      <c r="DS158" s="70"/>
      <c r="DT158" s="70"/>
      <c r="DU158" s="70"/>
      <c r="DV158" s="70"/>
      <c r="DW158" s="70"/>
      <c r="DX158" s="70"/>
      <c r="DY158" s="70"/>
      <c r="DZ158" s="70"/>
      <c r="EA158" s="70"/>
      <c r="EB158" s="70"/>
      <c r="EC158" s="70"/>
      <c r="ED158" s="70"/>
      <c r="EE158" s="70"/>
      <c r="EF158" s="70"/>
      <c r="EG158" s="70"/>
      <c r="EH158" s="70"/>
      <c r="EI158" s="70"/>
      <c r="EJ158" s="70"/>
      <c r="EK158" s="70"/>
      <c r="EL158" s="70"/>
      <c r="EM158" s="70"/>
      <c r="EN158" s="70"/>
      <c r="EO158" s="70"/>
      <c r="EP158" s="70"/>
      <c r="EQ158" s="70"/>
      <c r="ER158" s="70"/>
      <c r="ES158" s="70"/>
      <c r="ET158" s="70"/>
      <c r="EU158" s="70"/>
      <c r="EV158" s="70"/>
      <c r="EW158" s="70"/>
      <c r="EX158" s="70"/>
      <c r="EY158" s="70"/>
      <c r="EZ158" s="70"/>
      <c r="FA158" s="70"/>
      <c r="FB158" s="70"/>
      <c r="FC158" s="70"/>
      <c r="FD158" s="70"/>
      <c r="FE158" s="70"/>
      <c r="FF158" s="70"/>
      <c r="FG158" s="70"/>
      <c r="FH158" s="70"/>
      <c r="FI158" s="70"/>
      <c r="FJ158" s="70"/>
      <c r="FK158" s="70"/>
      <c r="FL158" s="70"/>
      <c r="FM158" s="70"/>
      <c r="FN158" s="70"/>
      <c r="FO158" s="70"/>
      <c r="FP158" s="70"/>
      <c r="FQ158" s="70"/>
      <c r="FR158" s="70"/>
      <c r="FS158" s="70"/>
      <c r="FT158" s="70"/>
      <c r="FU158" s="70"/>
      <c r="FV158" s="70"/>
      <c r="FW158" s="70"/>
      <c r="FX158" s="70"/>
      <c r="FY158" s="70"/>
      <c r="FZ158" s="70"/>
      <c r="GA158" s="70"/>
      <c r="GB158" s="70"/>
      <c r="GC158" s="70"/>
      <c r="GD158" s="70"/>
      <c r="GE158" s="70"/>
      <c r="GF158" s="70"/>
      <c r="GG158" s="70"/>
      <c r="GH158" s="70"/>
      <c r="GI158" s="70"/>
      <c r="GJ158" s="70"/>
      <c r="GK158" s="70"/>
      <c r="GL158" s="70"/>
      <c r="GM158" s="70"/>
      <c r="GN158" s="70"/>
      <c r="GO158" s="70"/>
      <c r="GP158" s="70"/>
      <c r="GQ158" s="70"/>
      <c r="GR158" s="70"/>
      <c r="GS158" s="70"/>
      <c r="GT158" s="70"/>
      <c r="GU158" s="70"/>
      <c r="GV158" s="70"/>
      <c r="GW158" s="70"/>
      <c r="GX158" s="70"/>
      <c r="GY158" s="70"/>
      <c r="GZ158" s="70"/>
      <c r="HA158" s="70"/>
      <c r="HB158" s="70"/>
      <c r="HC158" s="70"/>
      <c r="HD158" s="70"/>
      <c r="HE158" s="70"/>
      <c r="HF158" s="70"/>
      <c r="HG158" s="70"/>
      <c r="HH158" s="70"/>
      <c r="HI158" s="70"/>
      <c r="HJ158" s="70"/>
      <c r="HK158" s="70"/>
      <c r="HL158" s="70"/>
      <c r="HM158" s="70"/>
      <c r="HN158" s="70"/>
      <c r="HO158" s="70"/>
      <c r="HP158" s="70"/>
      <c r="HQ158" s="70"/>
      <c r="HR158" s="70"/>
      <c r="HS158" s="70"/>
      <c r="HT158" s="70"/>
      <c r="HU158" s="70"/>
      <c r="HV158" s="70"/>
      <c r="HW158" s="70"/>
      <c r="HX158" s="70"/>
      <c r="HY158" s="70"/>
      <c r="HZ158" s="70"/>
      <c r="IA158" s="70"/>
      <c r="IB158" s="70"/>
      <c r="IC158" s="70"/>
      <c r="ID158" s="70"/>
      <c r="IE158" s="70"/>
      <c r="IF158" s="70"/>
      <c r="IG158" s="70"/>
      <c r="IH158" s="70"/>
      <c r="II158" s="70"/>
      <c r="IJ158" s="70"/>
      <c r="IK158" s="70"/>
      <c r="IL158" s="70"/>
      <c r="IM158" s="70"/>
      <c r="IN158" s="70"/>
      <c r="IO158" s="70"/>
      <c r="IP158" s="70"/>
      <c r="IQ158" s="70"/>
      <c r="IR158" s="70"/>
      <c r="IS158" s="70"/>
      <c r="IT158" s="70"/>
      <c r="IU158" s="70"/>
      <c r="IV158" s="70"/>
      <c r="IW158" s="70"/>
      <c r="IX158" s="70"/>
    </row>
    <row r="159" spans="1:258" ht="180" x14ac:dyDescent="0.25">
      <c r="A159" s="60">
        <v>149</v>
      </c>
      <c r="B159" s="61" t="s">
        <v>3530</v>
      </c>
      <c r="C159" s="61" t="s">
        <v>56</v>
      </c>
      <c r="D159" s="61"/>
      <c r="E159" s="61"/>
      <c r="F159" s="71" t="s">
        <v>3531</v>
      </c>
      <c r="G159" s="63" t="s">
        <v>102</v>
      </c>
      <c r="H159" s="69" t="s">
        <v>3179</v>
      </c>
      <c r="I159" s="61">
        <v>1</v>
      </c>
      <c r="J159" s="61" t="s">
        <v>3172</v>
      </c>
      <c r="K159" s="65">
        <v>6735576</v>
      </c>
      <c r="L159" s="66"/>
      <c r="M159" s="67">
        <v>42151</v>
      </c>
      <c r="N159" s="61">
        <v>1</v>
      </c>
      <c r="O159" s="61" t="s">
        <v>3172</v>
      </c>
      <c r="P159" s="68">
        <v>6735576</v>
      </c>
      <c r="Q159" s="61"/>
      <c r="R159" s="69" t="s">
        <v>3534</v>
      </c>
      <c r="S159" s="67">
        <v>42151</v>
      </c>
      <c r="T159" s="61"/>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0"/>
      <c r="CA159" s="70"/>
      <c r="CB159" s="70"/>
      <c r="CC159" s="70"/>
      <c r="CD159" s="70"/>
      <c r="CE159" s="70"/>
      <c r="CF159" s="70"/>
      <c r="CG159" s="70"/>
      <c r="CH159" s="70"/>
      <c r="CI159" s="70"/>
      <c r="CJ159" s="70"/>
      <c r="CK159" s="70"/>
      <c r="CL159" s="70"/>
      <c r="CM159" s="70"/>
      <c r="CN159" s="70"/>
      <c r="CO159" s="70"/>
      <c r="CP159" s="70"/>
      <c r="CQ159" s="70"/>
      <c r="CR159" s="70"/>
      <c r="CS159" s="70"/>
      <c r="CT159" s="70"/>
      <c r="CU159" s="70"/>
      <c r="CV159" s="70"/>
      <c r="CW159" s="70"/>
      <c r="CX159" s="70"/>
      <c r="CY159" s="70"/>
      <c r="CZ159" s="70"/>
      <c r="DA159" s="70"/>
      <c r="DB159" s="70"/>
      <c r="DC159" s="70"/>
      <c r="DD159" s="70"/>
      <c r="DE159" s="70"/>
      <c r="DF159" s="70"/>
      <c r="DG159" s="70"/>
      <c r="DH159" s="70"/>
      <c r="DI159" s="70"/>
      <c r="DJ159" s="70"/>
      <c r="DK159" s="70"/>
      <c r="DL159" s="70"/>
      <c r="DM159" s="70"/>
      <c r="DN159" s="70"/>
      <c r="DO159" s="70"/>
      <c r="DP159" s="70"/>
      <c r="DQ159" s="70"/>
      <c r="DR159" s="70"/>
      <c r="DS159" s="70"/>
      <c r="DT159" s="70"/>
      <c r="DU159" s="70"/>
      <c r="DV159" s="70"/>
      <c r="DW159" s="70"/>
      <c r="DX159" s="70"/>
      <c r="DY159" s="70"/>
      <c r="DZ159" s="70"/>
      <c r="EA159" s="70"/>
      <c r="EB159" s="70"/>
      <c r="EC159" s="70"/>
      <c r="ED159" s="70"/>
      <c r="EE159" s="70"/>
      <c r="EF159" s="70"/>
      <c r="EG159" s="70"/>
      <c r="EH159" s="70"/>
      <c r="EI159" s="70"/>
      <c r="EJ159" s="70"/>
      <c r="EK159" s="70"/>
      <c r="EL159" s="70"/>
      <c r="EM159" s="70"/>
      <c r="EN159" s="70"/>
      <c r="EO159" s="70"/>
      <c r="EP159" s="70"/>
      <c r="EQ159" s="70"/>
      <c r="ER159" s="70"/>
      <c r="ES159" s="70"/>
      <c r="ET159" s="70"/>
      <c r="EU159" s="70"/>
      <c r="EV159" s="70"/>
      <c r="EW159" s="70"/>
      <c r="EX159" s="70"/>
      <c r="EY159" s="70"/>
      <c r="EZ159" s="70"/>
      <c r="FA159" s="70"/>
      <c r="FB159" s="70"/>
      <c r="FC159" s="70"/>
      <c r="FD159" s="70"/>
      <c r="FE159" s="70"/>
      <c r="FF159" s="70"/>
      <c r="FG159" s="70"/>
      <c r="FH159" s="70"/>
      <c r="FI159" s="70"/>
      <c r="FJ159" s="70"/>
      <c r="FK159" s="70"/>
      <c r="FL159" s="70"/>
      <c r="FM159" s="70"/>
      <c r="FN159" s="70"/>
      <c r="FO159" s="70"/>
      <c r="FP159" s="70"/>
      <c r="FQ159" s="70"/>
      <c r="FR159" s="70"/>
      <c r="FS159" s="70"/>
      <c r="FT159" s="70"/>
      <c r="FU159" s="70"/>
      <c r="FV159" s="70"/>
      <c r="FW159" s="70"/>
      <c r="FX159" s="70"/>
      <c r="FY159" s="70"/>
      <c r="FZ159" s="70"/>
      <c r="GA159" s="70"/>
      <c r="GB159" s="70"/>
      <c r="GC159" s="70"/>
      <c r="GD159" s="70"/>
      <c r="GE159" s="70"/>
      <c r="GF159" s="70"/>
      <c r="GG159" s="70"/>
      <c r="GH159" s="70"/>
      <c r="GI159" s="70"/>
      <c r="GJ159" s="70"/>
      <c r="GK159" s="70"/>
      <c r="GL159" s="70"/>
      <c r="GM159" s="70"/>
      <c r="GN159" s="70"/>
      <c r="GO159" s="70"/>
      <c r="GP159" s="70"/>
      <c r="GQ159" s="70"/>
      <c r="GR159" s="70"/>
      <c r="GS159" s="70"/>
      <c r="GT159" s="70"/>
      <c r="GU159" s="70"/>
      <c r="GV159" s="70"/>
      <c r="GW159" s="70"/>
      <c r="GX159" s="70"/>
      <c r="GY159" s="70"/>
      <c r="GZ159" s="70"/>
      <c r="HA159" s="70"/>
      <c r="HB159" s="70"/>
      <c r="HC159" s="70"/>
      <c r="HD159" s="70"/>
      <c r="HE159" s="70"/>
      <c r="HF159" s="70"/>
      <c r="HG159" s="70"/>
      <c r="HH159" s="70"/>
      <c r="HI159" s="70"/>
      <c r="HJ159" s="70"/>
      <c r="HK159" s="70"/>
      <c r="HL159" s="70"/>
      <c r="HM159" s="70"/>
      <c r="HN159" s="70"/>
      <c r="HO159" s="70"/>
      <c r="HP159" s="70"/>
      <c r="HQ159" s="70"/>
      <c r="HR159" s="70"/>
      <c r="HS159" s="70"/>
      <c r="HT159" s="70"/>
      <c r="HU159" s="70"/>
      <c r="HV159" s="70"/>
      <c r="HW159" s="70"/>
      <c r="HX159" s="70"/>
      <c r="HY159" s="70"/>
      <c r="HZ159" s="70"/>
      <c r="IA159" s="70"/>
      <c r="IB159" s="70"/>
      <c r="IC159" s="70"/>
      <c r="ID159" s="70"/>
      <c r="IE159" s="70"/>
      <c r="IF159" s="70"/>
      <c r="IG159" s="70"/>
      <c r="IH159" s="70"/>
      <c r="II159" s="70"/>
      <c r="IJ159" s="70"/>
      <c r="IK159" s="70"/>
      <c r="IL159" s="70"/>
      <c r="IM159" s="70"/>
      <c r="IN159" s="70"/>
      <c r="IO159" s="70"/>
      <c r="IP159" s="70"/>
      <c r="IQ159" s="70"/>
      <c r="IR159" s="70"/>
      <c r="IS159" s="70"/>
      <c r="IT159" s="70"/>
      <c r="IU159" s="70"/>
      <c r="IV159" s="70"/>
      <c r="IW159" s="70"/>
      <c r="IX159" s="70"/>
    </row>
    <row r="160" spans="1:258" ht="180" x14ac:dyDescent="0.25">
      <c r="A160" s="60">
        <v>150</v>
      </c>
      <c r="B160" s="61" t="s">
        <v>3533</v>
      </c>
      <c r="C160" s="61" t="s">
        <v>56</v>
      </c>
      <c r="D160" s="61"/>
      <c r="E160" s="61"/>
      <c r="F160" s="71" t="s">
        <v>3531</v>
      </c>
      <c r="G160" s="63" t="s">
        <v>102</v>
      </c>
      <c r="H160" s="69" t="s">
        <v>3179</v>
      </c>
      <c r="I160" s="61">
        <v>1</v>
      </c>
      <c r="J160" s="61" t="s">
        <v>3172</v>
      </c>
      <c r="K160" s="65">
        <v>6000000</v>
      </c>
      <c r="L160" s="66"/>
      <c r="M160" s="67">
        <v>42151</v>
      </c>
      <c r="N160" s="61">
        <v>1</v>
      </c>
      <c r="O160" s="61" t="s">
        <v>3172</v>
      </c>
      <c r="P160" s="68">
        <v>6000000</v>
      </c>
      <c r="Q160" s="61"/>
      <c r="R160" s="69" t="s">
        <v>3536</v>
      </c>
      <c r="S160" s="67">
        <v>42151</v>
      </c>
      <c r="T160" s="61"/>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0"/>
      <c r="CA160" s="70"/>
      <c r="CB160" s="70"/>
      <c r="CC160" s="70"/>
      <c r="CD160" s="70"/>
      <c r="CE160" s="70"/>
      <c r="CF160" s="70"/>
      <c r="CG160" s="70"/>
      <c r="CH160" s="70"/>
      <c r="CI160" s="70"/>
      <c r="CJ160" s="70"/>
      <c r="CK160" s="70"/>
      <c r="CL160" s="70"/>
      <c r="CM160" s="70"/>
      <c r="CN160" s="70"/>
      <c r="CO160" s="70"/>
      <c r="CP160" s="70"/>
      <c r="CQ160" s="70"/>
      <c r="CR160" s="70"/>
      <c r="CS160" s="70"/>
      <c r="CT160" s="70"/>
      <c r="CU160" s="70"/>
      <c r="CV160" s="70"/>
      <c r="CW160" s="70"/>
      <c r="CX160" s="70"/>
      <c r="CY160" s="70"/>
      <c r="CZ160" s="70"/>
      <c r="DA160" s="70"/>
      <c r="DB160" s="70"/>
      <c r="DC160" s="70"/>
      <c r="DD160" s="70"/>
      <c r="DE160" s="70"/>
      <c r="DF160" s="70"/>
      <c r="DG160" s="70"/>
      <c r="DH160" s="70"/>
      <c r="DI160" s="70"/>
      <c r="DJ160" s="70"/>
      <c r="DK160" s="70"/>
      <c r="DL160" s="70"/>
      <c r="DM160" s="70"/>
      <c r="DN160" s="70"/>
      <c r="DO160" s="70"/>
      <c r="DP160" s="70"/>
      <c r="DQ160" s="70"/>
      <c r="DR160" s="70"/>
      <c r="DS160" s="70"/>
      <c r="DT160" s="70"/>
      <c r="DU160" s="70"/>
      <c r="DV160" s="70"/>
      <c r="DW160" s="70"/>
      <c r="DX160" s="70"/>
      <c r="DY160" s="70"/>
      <c r="DZ160" s="70"/>
      <c r="EA160" s="70"/>
      <c r="EB160" s="70"/>
      <c r="EC160" s="70"/>
      <c r="ED160" s="70"/>
      <c r="EE160" s="70"/>
      <c r="EF160" s="70"/>
      <c r="EG160" s="70"/>
      <c r="EH160" s="70"/>
      <c r="EI160" s="70"/>
      <c r="EJ160" s="70"/>
      <c r="EK160" s="70"/>
      <c r="EL160" s="70"/>
      <c r="EM160" s="70"/>
      <c r="EN160" s="70"/>
      <c r="EO160" s="70"/>
      <c r="EP160" s="70"/>
      <c r="EQ160" s="70"/>
      <c r="ER160" s="70"/>
      <c r="ES160" s="70"/>
      <c r="ET160" s="70"/>
      <c r="EU160" s="70"/>
      <c r="EV160" s="70"/>
      <c r="EW160" s="70"/>
      <c r="EX160" s="70"/>
      <c r="EY160" s="70"/>
      <c r="EZ160" s="70"/>
      <c r="FA160" s="70"/>
      <c r="FB160" s="70"/>
      <c r="FC160" s="70"/>
      <c r="FD160" s="70"/>
      <c r="FE160" s="70"/>
      <c r="FF160" s="70"/>
      <c r="FG160" s="70"/>
      <c r="FH160" s="70"/>
      <c r="FI160" s="70"/>
      <c r="FJ160" s="70"/>
      <c r="FK160" s="70"/>
      <c r="FL160" s="70"/>
      <c r="FM160" s="70"/>
      <c r="FN160" s="70"/>
      <c r="FO160" s="70"/>
      <c r="FP160" s="70"/>
      <c r="FQ160" s="70"/>
      <c r="FR160" s="70"/>
      <c r="FS160" s="70"/>
      <c r="FT160" s="70"/>
      <c r="FU160" s="70"/>
      <c r="FV160" s="70"/>
      <c r="FW160" s="70"/>
      <c r="FX160" s="70"/>
      <c r="FY160" s="70"/>
      <c r="FZ160" s="70"/>
      <c r="GA160" s="70"/>
      <c r="GB160" s="70"/>
      <c r="GC160" s="70"/>
      <c r="GD160" s="70"/>
      <c r="GE160" s="70"/>
      <c r="GF160" s="70"/>
      <c r="GG160" s="70"/>
      <c r="GH160" s="70"/>
      <c r="GI160" s="70"/>
      <c r="GJ160" s="70"/>
      <c r="GK160" s="70"/>
      <c r="GL160" s="70"/>
      <c r="GM160" s="70"/>
      <c r="GN160" s="70"/>
      <c r="GO160" s="70"/>
      <c r="GP160" s="70"/>
      <c r="GQ160" s="70"/>
      <c r="GR160" s="70"/>
      <c r="GS160" s="70"/>
      <c r="GT160" s="70"/>
      <c r="GU160" s="70"/>
      <c r="GV160" s="70"/>
      <c r="GW160" s="70"/>
      <c r="GX160" s="70"/>
      <c r="GY160" s="70"/>
      <c r="GZ160" s="70"/>
      <c r="HA160" s="70"/>
      <c r="HB160" s="70"/>
      <c r="HC160" s="70"/>
      <c r="HD160" s="70"/>
      <c r="HE160" s="70"/>
      <c r="HF160" s="70"/>
      <c r="HG160" s="70"/>
      <c r="HH160" s="70"/>
      <c r="HI160" s="70"/>
      <c r="HJ160" s="70"/>
      <c r="HK160" s="70"/>
      <c r="HL160" s="70"/>
      <c r="HM160" s="70"/>
      <c r="HN160" s="70"/>
      <c r="HO160" s="70"/>
      <c r="HP160" s="70"/>
      <c r="HQ160" s="70"/>
      <c r="HR160" s="70"/>
      <c r="HS160" s="70"/>
      <c r="HT160" s="70"/>
      <c r="HU160" s="70"/>
      <c r="HV160" s="70"/>
      <c r="HW160" s="70"/>
      <c r="HX160" s="70"/>
      <c r="HY160" s="70"/>
      <c r="HZ160" s="70"/>
      <c r="IA160" s="70"/>
      <c r="IB160" s="70"/>
      <c r="IC160" s="70"/>
      <c r="ID160" s="70"/>
      <c r="IE160" s="70"/>
      <c r="IF160" s="70"/>
      <c r="IG160" s="70"/>
      <c r="IH160" s="70"/>
      <c r="II160" s="70"/>
      <c r="IJ160" s="70"/>
      <c r="IK160" s="70"/>
      <c r="IL160" s="70"/>
      <c r="IM160" s="70"/>
      <c r="IN160" s="70"/>
      <c r="IO160" s="70"/>
      <c r="IP160" s="70"/>
      <c r="IQ160" s="70"/>
      <c r="IR160" s="70"/>
      <c r="IS160" s="70"/>
      <c r="IT160" s="70"/>
      <c r="IU160" s="70"/>
      <c r="IV160" s="70"/>
      <c r="IW160" s="70"/>
      <c r="IX160" s="70"/>
    </row>
    <row r="161" spans="1:258" ht="180" x14ac:dyDescent="0.25">
      <c r="A161" s="60">
        <v>151</v>
      </c>
      <c r="B161" s="61" t="s">
        <v>3535</v>
      </c>
      <c r="C161" s="61" t="s">
        <v>56</v>
      </c>
      <c r="D161" s="61"/>
      <c r="E161" s="61"/>
      <c r="F161" s="71" t="s">
        <v>3531</v>
      </c>
      <c r="G161" s="63" t="s">
        <v>102</v>
      </c>
      <c r="H161" s="69" t="s">
        <v>3179</v>
      </c>
      <c r="I161" s="61">
        <v>1</v>
      </c>
      <c r="J161" s="61" t="s">
        <v>3172</v>
      </c>
      <c r="K161" s="65">
        <v>6735576</v>
      </c>
      <c r="L161" s="66"/>
      <c r="M161" s="67">
        <v>42151</v>
      </c>
      <c r="N161" s="61">
        <v>1</v>
      </c>
      <c r="O161" s="61" t="s">
        <v>3172</v>
      </c>
      <c r="P161" s="68">
        <v>6735576</v>
      </c>
      <c r="Q161" s="61"/>
      <c r="R161" s="69" t="s">
        <v>3538</v>
      </c>
      <c r="S161" s="67">
        <v>42151</v>
      </c>
      <c r="T161" s="61"/>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0"/>
      <c r="FI161" s="70"/>
      <c r="FJ161" s="70"/>
      <c r="FK161" s="70"/>
      <c r="FL161" s="70"/>
      <c r="FM161" s="70"/>
      <c r="FN161" s="70"/>
      <c r="FO161" s="70"/>
      <c r="FP161" s="70"/>
      <c r="FQ161" s="70"/>
      <c r="FR161" s="70"/>
      <c r="FS161" s="70"/>
      <c r="FT161" s="70"/>
      <c r="FU161" s="70"/>
      <c r="FV161" s="70"/>
      <c r="FW161" s="70"/>
      <c r="FX161" s="70"/>
      <c r="FY161" s="70"/>
      <c r="FZ161" s="70"/>
      <c r="GA161" s="70"/>
      <c r="GB161" s="70"/>
      <c r="GC161" s="70"/>
      <c r="GD161" s="70"/>
      <c r="GE161" s="70"/>
      <c r="GF161" s="70"/>
      <c r="GG161" s="70"/>
      <c r="GH161" s="70"/>
      <c r="GI161" s="70"/>
      <c r="GJ161" s="70"/>
      <c r="GK161" s="70"/>
      <c r="GL161" s="70"/>
      <c r="GM161" s="70"/>
      <c r="GN161" s="70"/>
      <c r="GO161" s="70"/>
      <c r="GP161" s="70"/>
      <c r="GQ161" s="70"/>
      <c r="GR161" s="70"/>
      <c r="GS161" s="70"/>
      <c r="GT161" s="70"/>
      <c r="GU161" s="70"/>
      <c r="GV161" s="70"/>
      <c r="GW161" s="70"/>
      <c r="GX161" s="70"/>
      <c r="GY161" s="70"/>
      <c r="GZ161" s="70"/>
      <c r="HA161" s="70"/>
      <c r="HB161" s="70"/>
      <c r="HC161" s="70"/>
      <c r="HD161" s="70"/>
      <c r="HE161" s="70"/>
      <c r="HF161" s="70"/>
      <c r="HG161" s="70"/>
      <c r="HH161" s="70"/>
      <c r="HI161" s="70"/>
      <c r="HJ161" s="70"/>
      <c r="HK161" s="70"/>
      <c r="HL161" s="70"/>
      <c r="HM161" s="70"/>
      <c r="HN161" s="70"/>
      <c r="HO161" s="70"/>
      <c r="HP161" s="70"/>
      <c r="HQ161" s="70"/>
      <c r="HR161" s="70"/>
      <c r="HS161" s="70"/>
      <c r="HT161" s="70"/>
      <c r="HU161" s="70"/>
      <c r="HV161" s="70"/>
      <c r="HW161" s="70"/>
      <c r="HX161" s="70"/>
      <c r="HY161" s="70"/>
      <c r="HZ161" s="70"/>
      <c r="IA161" s="70"/>
      <c r="IB161" s="70"/>
      <c r="IC161" s="70"/>
      <c r="ID161" s="70"/>
      <c r="IE161" s="70"/>
      <c r="IF161" s="70"/>
      <c r="IG161" s="70"/>
      <c r="IH161" s="70"/>
      <c r="II161" s="70"/>
      <c r="IJ161" s="70"/>
      <c r="IK161" s="70"/>
      <c r="IL161" s="70"/>
      <c r="IM161" s="70"/>
      <c r="IN161" s="70"/>
      <c r="IO161" s="70"/>
      <c r="IP161" s="70"/>
      <c r="IQ161" s="70"/>
      <c r="IR161" s="70"/>
      <c r="IS161" s="70"/>
      <c r="IT161" s="70"/>
      <c r="IU161" s="70"/>
      <c r="IV161" s="70"/>
      <c r="IW161" s="70"/>
      <c r="IX161" s="70"/>
    </row>
    <row r="162" spans="1:258" ht="90" x14ac:dyDescent="0.25">
      <c r="A162" s="60">
        <v>152</v>
      </c>
      <c r="B162" s="61" t="s">
        <v>3537</v>
      </c>
      <c r="C162" s="61" t="s">
        <v>56</v>
      </c>
      <c r="D162" s="61"/>
      <c r="E162" s="61"/>
      <c r="F162" s="71" t="s">
        <v>3540</v>
      </c>
      <c r="G162" s="63" t="s">
        <v>102</v>
      </c>
      <c r="H162" s="69" t="s">
        <v>3229</v>
      </c>
      <c r="I162" s="61">
        <v>1</v>
      </c>
      <c r="J162" s="61" t="s">
        <v>3172</v>
      </c>
      <c r="K162" s="65">
        <v>9100000</v>
      </c>
      <c r="L162" s="66"/>
      <c r="M162" s="67">
        <v>42151</v>
      </c>
      <c r="N162" s="61">
        <v>1</v>
      </c>
      <c r="O162" s="61" t="s">
        <v>3172</v>
      </c>
      <c r="P162" s="68">
        <v>9100000</v>
      </c>
      <c r="Q162" s="61"/>
      <c r="R162" s="69" t="s">
        <v>3541</v>
      </c>
      <c r="S162" s="67">
        <v>42151</v>
      </c>
      <c r="T162" s="61"/>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0"/>
      <c r="CB162" s="70"/>
      <c r="CC162" s="70"/>
      <c r="CD162" s="70"/>
      <c r="CE162" s="70"/>
      <c r="CF162" s="70"/>
      <c r="CG162" s="70"/>
      <c r="CH162" s="70"/>
      <c r="CI162" s="70"/>
      <c r="CJ162" s="70"/>
      <c r="CK162" s="70"/>
      <c r="CL162" s="70"/>
      <c r="CM162" s="70"/>
      <c r="CN162" s="70"/>
      <c r="CO162" s="70"/>
      <c r="CP162" s="70"/>
      <c r="CQ162" s="70"/>
      <c r="CR162" s="70"/>
      <c r="CS162" s="70"/>
      <c r="CT162" s="70"/>
      <c r="CU162" s="70"/>
      <c r="CV162" s="70"/>
      <c r="CW162" s="70"/>
      <c r="CX162" s="70"/>
      <c r="CY162" s="70"/>
      <c r="CZ162" s="70"/>
      <c r="DA162" s="70"/>
      <c r="DB162" s="70"/>
      <c r="DC162" s="70"/>
      <c r="DD162" s="70"/>
      <c r="DE162" s="70"/>
      <c r="DF162" s="70"/>
      <c r="DG162" s="70"/>
      <c r="DH162" s="70"/>
      <c r="DI162" s="70"/>
      <c r="DJ162" s="70"/>
      <c r="DK162" s="70"/>
      <c r="DL162" s="70"/>
      <c r="DM162" s="70"/>
      <c r="DN162" s="70"/>
      <c r="DO162" s="70"/>
      <c r="DP162" s="70"/>
      <c r="DQ162" s="70"/>
      <c r="DR162" s="70"/>
      <c r="DS162" s="70"/>
      <c r="DT162" s="70"/>
      <c r="DU162" s="70"/>
      <c r="DV162" s="70"/>
      <c r="DW162" s="70"/>
      <c r="DX162" s="70"/>
      <c r="DY162" s="70"/>
      <c r="DZ162" s="70"/>
      <c r="EA162" s="70"/>
      <c r="EB162" s="70"/>
      <c r="EC162" s="70"/>
      <c r="ED162" s="70"/>
      <c r="EE162" s="70"/>
      <c r="EF162" s="70"/>
      <c r="EG162" s="70"/>
      <c r="EH162" s="70"/>
      <c r="EI162" s="70"/>
      <c r="EJ162" s="70"/>
      <c r="EK162" s="70"/>
      <c r="EL162" s="70"/>
      <c r="EM162" s="70"/>
      <c r="EN162" s="70"/>
      <c r="EO162" s="70"/>
      <c r="EP162" s="70"/>
      <c r="EQ162" s="70"/>
      <c r="ER162" s="70"/>
      <c r="ES162" s="70"/>
      <c r="ET162" s="70"/>
      <c r="EU162" s="70"/>
      <c r="EV162" s="70"/>
      <c r="EW162" s="70"/>
      <c r="EX162" s="70"/>
      <c r="EY162" s="70"/>
      <c r="EZ162" s="70"/>
      <c r="FA162" s="70"/>
      <c r="FB162" s="70"/>
      <c r="FC162" s="70"/>
      <c r="FD162" s="70"/>
      <c r="FE162" s="70"/>
      <c r="FF162" s="70"/>
      <c r="FG162" s="70"/>
      <c r="FH162" s="70"/>
      <c r="FI162" s="70"/>
      <c r="FJ162" s="70"/>
      <c r="FK162" s="70"/>
      <c r="FL162" s="70"/>
      <c r="FM162" s="70"/>
      <c r="FN162" s="70"/>
      <c r="FO162" s="70"/>
      <c r="FP162" s="70"/>
      <c r="FQ162" s="70"/>
      <c r="FR162" s="70"/>
      <c r="FS162" s="70"/>
      <c r="FT162" s="70"/>
      <c r="FU162" s="70"/>
      <c r="FV162" s="70"/>
      <c r="FW162" s="70"/>
      <c r="FX162" s="70"/>
      <c r="FY162" s="70"/>
      <c r="FZ162" s="70"/>
      <c r="GA162" s="70"/>
      <c r="GB162" s="70"/>
      <c r="GC162" s="70"/>
      <c r="GD162" s="70"/>
      <c r="GE162" s="70"/>
      <c r="GF162" s="70"/>
      <c r="GG162" s="70"/>
      <c r="GH162" s="70"/>
      <c r="GI162" s="70"/>
      <c r="GJ162" s="70"/>
      <c r="GK162" s="70"/>
      <c r="GL162" s="70"/>
      <c r="GM162" s="70"/>
      <c r="GN162" s="70"/>
      <c r="GO162" s="70"/>
      <c r="GP162" s="70"/>
      <c r="GQ162" s="70"/>
      <c r="GR162" s="70"/>
      <c r="GS162" s="70"/>
      <c r="GT162" s="70"/>
      <c r="GU162" s="70"/>
      <c r="GV162" s="70"/>
      <c r="GW162" s="70"/>
      <c r="GX162" s="70"/>
      <c r="GY162" s="70"/>
      <c r="GZ162" s="70"/>
      <c r="HA162" s="70"/>
      <c r="HB162" s="70"/>
      <c r="HC162" s="70"/>
      <c r="HD162" s="70"/>
      <c r="HE162" s="70"/>
      <c r="HF162" s="70"/>
      <c r="HG162" s="70"/>
      <c r="HH162" s="70"/>
      <c r="HI162" s="70"/>
      <c r="HJ162" s="70"/>
      <c r="HK162" s="70"/>
      <c r="HL162" s="70"/>
      <c r="HM162" s="70"/>
      <c r="HN162" s="70"/>
      <c r="HO162" s="70"/>
      <c r="HP162" s="70"/>
      <c r="HQ162" s="70"/>
      <c r="HR162" s="70"/>
      <c r="HS162" s="70"/>
      <c r="HT162" s="70"/>
      <c r="HU162" s="70"/>
      <c r="HV162" s="70"/>
      <c r="HW162" s="70"/>
      <c r="HX162" s="70"/>
      <c r="HY162" s="70"/>
      <c r="HZ162" s="70"/>
      <c r="IA162" s="70"/>
      <c r="IB162" s="70"/>
      <c r="IC162" s="70"/>
      <c r="ID162" s="70"/>
      <c r="IE162" s="70"/>
      <c r="IF162" s="70"/>
      <c r="IG162" s="70"/>
      <c r="IH162" s="70"/>
      <c r="II162" s="70"/>
      <c r="IJ162" s="70"/>
      <c r="IK162" s="70"/>
      <c r="IL162" s="70"/>
      <c r="IM162" s="70"/>
      <c r="IN162" s="70"/>
      <c r="IO162" s="70"/>
      <c r="IP162" s="70"/>
      <c r="IQ162" s="70"/>
      <c r="IR162" s="70"/>
      <c r="IS162" s="70"/>
      <c r="IT162" s="70"/>
      <c r="IU162" s="70"/>
      <c r="IV162" s="70"/>
      <c r="IW162" s="70"/>
      <c r="IX162" s="70"/>
    </row>
    <row r="163" spans="1:258" ht="165" x14ac:dyDescent="0.25">
      <c r="A163" s="60">
        <v>153</v>
      </c>
      <c r="B163" s="61" t="s">
        <v>3539</v>
      </c>
      <c r="C163" s="61" t="s">
        <v>56</v>
      </c>
      <c r="D163" s="61"/>
      <c r="E163" s="61"/>
      <c r="F163" s="69" t="s">
        <v>3543</v>
      </c>
      <c r="G163" s="63" t="s">
        <v>102</v>
      </c>
      <c r="H163" s="69" t="s">
        <v>3229</v>
      </c>
      <c r="I163" s="61">
        <v>1</v>
      </c>
      <c r="J163" s="61" t="s">
        <v>3172</v>
      </c>
      <c r="K163" s="65">
        <v>17640000</v>
      </c>
      <c r="L163" s="66"/>
      <c r="M163" s="67">
        <v>42156</v>
      </c>
      <c r="N163" s="61">
        <v>1</v>
      </c>
      <c r="O163" s="61" t="s">
        <v>3172</v>
      </c>
      <c r="P163" s="68">
        <v>17640000</v>
      </c>
      <c r="Q163" s="61"/>
      <c r="R163" s="69" t="s">
        <v>3229</v>
      </c>
      <c r="S163" s="67">
        <v>42156</v>
      </c>
      <c r="T163" s="61"/>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c r="BS163" s="70"/>
      <c r="BT163" s="70"/>
      <c r="BU163" s="70"/>
      <c r="BV163" s="70"/>
      <c r="BW163" s="70"/>
      <c r="BX163" s="70"/>
      <c r="BY163" s="70"/>
      <c r="BZ163" s="70"/>
      <c r="CA163" s="70"/>
      <c r="CB163" s="70"/>
      <c r="CC163" s="70"/>
      <c r="CD163" s="70"/>
      <c r="CE163" s="70"/>
      <c r="CF163" s="70"/>
      <c r="CG163" s="70"/>
      <c r="CH163" s="70"/>
      <c r="CI163" s="70"/>
      <c r="CJ163" s="70"/>
      <c r="CK163" s="70"/>
      <c r="CL163" s="70"/>
      <c r="CM163" s="70"/>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70"/>
      <c r="DS163" s="70"/>
      <c r="DT163" s="70"/>
      <c r="DU163" s="70"/>
      <c r="DV163" s="70"/>
      <c r="DW163" s="70"/>
      <c r="DX163" s="70"/>
      <c r="DY163" s="70"/>
      <c r="DZ163" s="70"/>
      <c r="EA163" s="70"/>
      <c r="EB163" s="70"/>
      <c r="EC163" s="70"/>
      <c r="ED163" s="70"/>
      <c r="EE163" s="70"/>
      <c r="EF163" s="70"/>
      <c r="EG163" s="70"/>
      <c r="EH163" s="70"/>
      <c r="EI163" s="70"/>
      <c r="EJ163" s="70"/>
      <c r="EK163" s="70"/>
      <c r="EL163" s="70"/>
      <c r="EM163" s="70"/>
      <c r="EN163" s="70"/>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70"/>
      <c r="FT163" s="70"/>
      <c r="FU163" s="70"/>
      <c r="FV163" s="70"/>
      <c r="FW163" s="70"/>
      <c r="FX163" s="70"/>
      <c r="FY163" s="70"/>
      <c r="FZ163" s="70"/>
      <c r="GA163" s="70"/>
      <c r="GB163" s="70"/>
      <c r="GC163" s="70"/>
      <c r="GD163" s="70"/>
      <c r="GE163" s="70"/>
      <c r="GF163" s="70"/>
      <c r="GG163" s="70"/>
      <c r="GH163" s="70"/>
      <c r="GI163" s="70"/>
      <c r="GJ163" s="70"/>
      <c r="GK163" s="70"/>
      <c r="GL163" s="70"/>
      <c r="GM163" s="70"/>
      <c r="GN163" s="70"/>
      <c r="GO163" s="70"/>
      <c r="GP163" s="70"/>
      <c r="GQ163" s="70"/>
      <c r="GR163" s="70"/>
      <c r="GS163" s="70"/>
      <c r="GT163" s="70"/>
      <c r="GU163" s="70"/>
      <c r="GV163" s="70"/>
      <c r="GW163" s="70"/>
      <c r="GX163" s="70"/>
      <c r="GY163" s="70"/>
      <c r="GZ163" s="70"/>
      <c r="HA163" s="70"/>
      <c r="HB163" s="70"/>
      <c r="HC163" s="70"/>
      <c r="HD163" s="70"/>
      <c r="HE163" s="70"/>
      <c r="HF163" s="70"/>
      <c r="HG163" s="70"/>
      <c r="HH163" s="70"/>
      <c r="HI163" s="70"/>
      <c r="HJ163" s="70"/>
      <c r="HK163" s="70"/>
      <c r="HL163" s="70"/>
      <c r="HM163" s="70"/>
      <c r="HN163" s="70"/>
      <c r="HO163" s="70"/>
      <c r="HP163" s="70"/>
      <c r="HQ163" s="70"/>
      <c r="HR163" s="70"/>
      <c r="HS163" s="70"/>
      <c r="HT163" s="70"/>
      <c r="HU163" s="70"/>
      <c r="HV163" s="70"/>
      <c r="HW163" s="70"/>
      <c r="HX163" s="70"/>
      <c r="HY163" s="70"/>
      <c r="HZ163" s="70"/>
      <c r="IA163" s="70"/>
      <c r="IB163" s="70"/>
      <c r="IC163" s="70"/>
      <c r="ID163" s="70"/>
      <c r="IE163" s="70"/>
      <c r="IF163" s="70"/>
      <c r="IG163" s="70"/>
      <c r="IH163" s="70"/>
      <c r="II163" s="70"/>
      <c r="IJ163" s="70"/>
      <c r="IK163" s="70"/>
      <c r="IL163" s="70"/>
      <c r="IM163" s="70"/>
      <c r="IN163" s="70"/>
      <c r="IO163" s="70"/>
      <c r="IP163" s="70"/>
      <c r="IQ163" s="70"/>
      <c r="IR163" s="70"/>
      <c r="IS163" s="70"/>
      <c r="IT163" s="70"/>
      <c r="IU163" s="70"/>
      <c r="IV163" s="70"/>
      <c r="IW163" s="70"/>
      <c r="IX163" s="70"/>
    </row>
    <row r="164" spans="1:258" ht="135" x14ac:dyDescent="0.25">
      <c r="A164" s="60">
        <v>154</v>
      </c>
      <c r="B164" s="61" t="s">
        <v>3542</v>
      </c>
      <c r="C164" s="61" t="s">
        <v>56</v>
      </c>
      <c r="D164" s="61"/>
      <c r="E164" s="61"/>
      <c r="F164" s="69" t="s">
        <v>3545</v>
      </c>
      <c r="G164" s="63" t="s">
        <v>96</v>
      </c>
      <c r="H164" s="69" t="s">
        <v>3229</v>
      </c>
      <c r="I164" s="61">
        <v>1</v>
      </c>
      <c r="J164" s="61" t="s">
        <v>3172</v>
      </c>
      <c r="K164" s="65">
        <v>3866100</v>
      </c>
      <c r="L164" s="66"/>
      <c r="M164" s="67">
        <v>42156</v>
      </c>
      <c r="N164" s="61">
        <v>1</v>
      </c>
      <c r="O164" s="61" t="s">
        <v>3172</v>
      </c>
      <c r="P164" s="68">
        <v>3866100</v>
      </c>
      <c r="Q164" s="61"/>
      <c r="R164" s="69" t="s">
        <v>3546</v>
      </c>
      <c r="S164" s="67">
        <v>42156</v>
      </c>
      <c r="T164" s="61"/>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0"/>
      <c r="CA164" s="70"/>
      <c r="CB164" s="70"/>
      <c r="CC164" s="70"/>
      <c r="CD164" s="70"/>
      <c r="CE164" s="70"/>
      <c r="CF164" s="70"/>
      <c r="CG164" s="70"/>
      <c r="CH164" s="70"/>
      <c r="CI164" s="70"/>
      <c r="CJ164" s="70"/>
      <c r="CK164" s="70"/>
      <c r="CL164" s="70"/>
      <c r="CM164" s="70"/>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70"/>
      <c r="DS164" s="70"/>
      <c r="DT164" s="70"/>
      <c r="DU164" s="70"/>
      <c r="DV164" s="70"/>
      <c r="DW164" s="70"/>
      <c r="DX164" s="70"/>
      <c r="DY164" s="70"/>
      <c r="DZ164" s="70"/>
      <c r="EA164" s="70"/>
      <c r="EB164" s="70"/>
      <c r="EC164" s="70"/>
      <c r="ED164" s="70"/>
      <c r="EE164" s="70"/>
      <c r="EF164" s="70"/>
      <c r="EG164" s="70"/>
      <c r="EH164" s="70"/>
      <c r="EI164" s="70"/>
      <c r="EJ164" s="70"/>
      <c r="EK164" s="70"/>
      <c r="EL164" s="70"/>
      <c r="EM164" s="70"/>
      <c r="EN164" s="70"/>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70"/>
      <c r="FT164" s="70"/>
      <c r="FU164" s="70"/>
      <c r="FV164" s="70"/>
      <c r="FW164" s="70"/>
      <c r="FX164" s="70"/>
      <c r="FY164" s="70"/>
      <c r="FZ164" s="70"/>
      <c r="GA164" s="70"/>
      <c r="GB164" s="70"/>
      <c r="GC164" s="70"/>
      <c r="GD164" s="70"/>
      <c r="GE164" s="70"/>
      <c r="GF164" s="70"/>
      <c r="GG164" s="70"/>
      <c r="GH164" s="70"/>
      <c r="GI164" s="70"/>
      <c r="GJ164" s="70"/>
      <c r="GK164" s="70"/>
      <c r="GL164" s="70"/>
      <c r="GM164" s="70"/>
      <c r="GN164" s="70"/>
      <c r="GO164" s="70"/>
      <c r="GP164" s="70"/>
      <c r="GQ164" s="70"/>
      <c r="GR164" s="70"/>
      <c r="GS164" s="70"/>
      <c r="GT164" s="70"/>
      <c r="GU164" s="70"/>
      <c r="GV164" s="70"/>
      <c r="GW164" s="70"/>
      <c r="GX164" s="70"/>
      <c r="GY164" s="70"/>
      <c r="GZ164" s="70"/>
      <c r="HA164" s="70"/>
      <c r="HB164" s="70"/>
      <c r="HC164" s="70"/>
      <c r="HD164" s="70"/>
      <c r="HE164" s="70"/>
      <c r="HF164" s="70"/>
      <c r="HG164" s="70"/>
      <c r="HH164" s="70"/>
      <c r="HI164" s="70"/>
      <c r="HJ164" s="70"/>
      <c r="HK164" s="70"/>
      <c r="HL164" s="70"/>
      <c r="HM164" s="70"/>
      <c r="HN164" s="70"/>
      <c r="HO164" s="70"/>
      <c r="HP164" s="70"/>
      <c r="HQ164" s="70"/>
      <c r="HR164" s="70"/>
      <c r="HS164" s="70"/>
      <c r="HT164" s="70"/>
      <c r="HU164" s="70"/>
      <c r="HV164" s="70"/>
      <c r="HW164" s="70"/>
      <c r="HX164" s="70"/>
      <c r="HY164" s="70"/>
      <c r="HZ164" s="70"/>
      <c r="IA164" s="70"/>
      <c r="IB164" s="70"/>
      <c r="IC164" s="70"/>
      <c r="ID164" s="70"/>
      <c r="IE164" s="70"/>
      <c r="IF164" s="70"/>
      <c r="IG164" s="70"/>
      <c r="IH164" s="70"/>
      <c r="II164" s="70"/>
      <c r="IJ164" s="70"/>
      <c r="IK164" s="70"/>
      <c r="IL164" s="70"/>
      <c r="IM164" s="70"/>
      <c r="IN164" s="70"/>
      <c r="IO164" s="70"/>
      <c r="IP164" s="70"/>
      <c r="IQ164" s="70"/>
      <c r="IR164" s="70"/>
      <c r="IS164" s="70"/>
      <c r="IT164" s="70"/>
      <c r="IU164" s="70"/>
      <c r="IV164" s="70"/>
      <c r="IW164" s="70"/>
      <c r="IX164" s="70"/>
    </row>
    <row r="165" spans="1:258" ht="135" x14ac:dyDescent="0.25">
      <c r="A165" s="60">
        <v>155</v>
      </c>
      <c r="B165" s="61" t="s">
        <v>3544</v>
      </c>
      <c r="C165" s="61" t="s">
        <v>56</v>
      </c>
      <c r="D165" s="61"/>
      <c r="E165" s="61"/>
      <c r="F165" s="69" t="s">
        <v>3545</v>
      </c>
      <c r="G165" s="63" t="s">
        <v>96</v>
      </c>
      <c r="H165" s="69" t="s">
        <v>3229</v>
      </c>
      <c r="I165" s="61">
        <v>1</v>
      </c>
      <c r="J165" s="61" t="s">
        <v>3172</v>
      </c>
      <c r="K165" s="65">
        <v>3866100</v>
      </c>
      <c r="L165" s="66"/>
      <c r="M165" s="67">
        <v>42156</v>
      </c>
      <c r="N165" s="61">
        <v>1</v>
      </c>
      <c r="O165" s="61" t="s">
        <v>3172</v>
      </c>
      <c r="P165" s="68">
        <v>3866100</v>
      </c>
      <c r="Q165" s="61"/>
      <c r="R165" s="69" t="s">
        <v>3548</v>
      </c>
      <c r="S165" s="67">
        <v>42156</v>
      </c>
      <c r="T165" s="61"/>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c r="BS165" s="70"/>
      <c r="BT165" s="70"/>
      <c r="BU165" s="70"/>
      <c r="BV165" s="70"/>
      <c r="BW165" s="70"/>
      <c r="BX165" s="70"/>
      <c r="BY165" s="70"/>
      <c r="BZ165" s="70"/>
      <c r="CA165" s="70"/>
      <c r="CB165" s="70"/>
      <c r="CC165" s="70"/>
      <c r="CD165" s="70"/>
      <c r="CE165" s="70"/>
      <c r="CF165" s="70"/>
      <c r="CG165" s="70"/>
      <c r="CH165" s="70"/>
      <c r="CI165" s="70"/>
      <c r="CJ165" s="70"/>
      <c r="CK165" s="70"/>
      <c r="CL165" s="70"/>
      <c r="CM165" s="70"/>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70"/>
      <c r="DS165" s="70"/>
      <c r="DT165" s="70"/>
      <c r="DU165" s="70"/>
      <c r="DV165" s="70"/>
      <c r="DW165" s="70"/>
      <c r="DX165" s="70"/>
      <c r="DY165" s="70"/>
      <c r="DZ165" s="70"/>
      <c r="EA165" s="70"/>
      <c r="EB165" s="70"/>
      <c r="EC165" s="70"/>
      <c r="ED165" s="70"/>
      <c r="EE165" s="70"/>
      <c r="EF165" s="70"/>
      <c r="EG165" s="70"/>
      <c r="EH165" s="70"/>
      <c r="EI165" s="70"/>
      <c r="EJ165" s="70"/>
      <c r="EK165" s="70"/>
      <c r="EL165" s="70"/>
      <c r="EM165" s="70"/>
      <c r="EN165" s="70"/>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70"/>
      <c r="FT165" s="70"/>
      <c r="FU165" s="70"/>
      <c r="FV165" s="70"/>
      <c r="FW165" s="70"/>
      <c r="FX165" s="70"/>
      <c r="FY165" s="70"/>
      <c r="FZ165" s="70"/>
      <c r="GA165" s="70"/>
      <c r="GB165" s="70"/>
      <c r="GC165" s="70"/>
      <c r="GD165" s="70"/>
      <c r="GE165" s="70"/>
      <c r="GF165" s="70"/>
      <c r="GG165" s="70"/>
      <c r="GH165" s="70"/>
      <c r="GI165" s="70"/>
      <c r="GJ165" s="70"/>
      <c r="GK165" s="70"/>
      <c r="GL165" s="70"/>
      <c r="GM165" s="70"/>
      <c r="GN165" s="70"/>
      <c r="GO165" s="70"/>
      <c r="GP165" s="70"/>
      <c r="GQ165" s="70"/>
      <c r="GR165" s="70"/>
      <c r="GS165" s="70"/>
      <c r="GT165" s="70"/>
      <c r="GU165" s="70"/>
      <c r="GV165" s="70"/>
      <c r="GW165" s="70"/>
      <c r="GX165" s="70"/>
      <c r="GY165" s="70"/>
      <c r="GZ165" s="70"/>
      <c r="HA165" s="70"/>
      <c r="HB165" s="70"/>
      <c r="HC165" s="70"/>
      <c r="HD165" s="70"/>
      <c r="HE165" s="70"/>
      <c r="HF165" s="70"/>
      <c r="HG165" s="70"/>
      <c r="HH165" s="70"/>
      <c r="HI165" s="70"/>
      <c r="HJ165" s="70"/>
      <c r="HK165" s="70"/>
      <c r="HL165" s="70"/>
      <c r="HM165" s="70"/>
      <c r="HN165" s="70"/>
      <c r="HO165" s="70"/>
      <c r="HP165" s="70"/>
      <c r="HQ165" s="70"/>
      <c r="HR165" s="70"/>
      <c r="HS165" s="70"/>
      <c r="HT165" s="70"/>
      <c r="HU165" s="70"/>
      <c r="HV165" s="70"/>
      <c r="HW165" s="70"/>
      <c r="HX165" s="70"/>
      <c r="HY165" s="70"/>
      <c r="HZ165" s="70"/>
      <c r="IA165" s="70"/>
      <c r="IB165" s="70"/>
      <c r="IC165" s="70"/>
      <c r="ID165" s="70"/>
      <c r="IE165" s="70"/>
      <c r="IF165" s="70"/>
      <c r="IG165" s="70"/>
      <c r="IH165" s="70"/>
      <c r="II165" s="70"/>
      <c r="IJ165" s="70"/>
      <c r="IK165" s="70"/>
      <c r="IL165" s="70"/>
      <c r="IM165" s="70"/>
      <c r="IN165" s="70"/>
      <c r="IO165" s="70"/>
      <c r="IP165" s="70"/>
      <c r="IQ165" s="70"/>
      <c r="IR165" s="70"/>
      <c r="IS165" s="70"/>
      <c r="IT165" s="70"/>
      <c r="IU165" s="70"/>
      <c r="IV165" s="70"/>
      <c r="IW165" s="70"/>
      <c r="IX165" s="70"/>
    </row>
    <row r="166" spans="1:258" ht="135" x14ac:dyDescent="0.25">
      <c r="A166" s="60">
        <v>156</v>
      </c>
      <c r="B166" s="61" t="s">
        <v>3547</v>
      </c>
      <c r="C166" s="61" t="s">
        <v>56</v>
      </c>
      <c r="D166" s="61"/>
      <c r="E166" s="61"/>
      <c r="F166" s="69" t="s">
        <v>3545</v>
      </c>
      <c r="G166" s="63" t="s">
        <v>96</v>
      </c>
      <c r="H166" s="69" t="s">
        <v>3229</v>
      </c>
      <c r="I166" s="61">
        <v>1</v>
      </c>
      <c r="J166" s="61" t="s">
        <v>3172</v>
      </c>
      <c r="K166" s="65">
        <v>3866100</v>
      </c>
      <c r="L166" s="66"/>
      <c r="M166" s="67">
        <v>42156</v>
      </c>
      <c r="N166" s="61">
        <v>1</v>
      </c>
      <c r="O166" s="61" t="s">
        <v>3172</v>
      </c>
      <c r="P166" s="68">
        <v>3866100</v>
      </c>
      <c r="Q166" s="61"/>
      <c r="R166" s="69" t="s">
        <v>3550</v>
      </c>
      <c r="S166" s="67">
        <v>42156</v>
      </c>
      <c r="T166" s="61"/>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70"/>
      <c r="DS166" s="70"/>
      <c r="DT166" s="70"/>
      <c r="DU166" s="70"/>
      <c r="DV166" s="70"/>
      <c r="DW166" s="70"/>
      <c r="DX166" s="70"/>
      <c r="DY166" s="70"/>
      <c r="DZ166" s="70"/>
      <c r="EA166" s="70"/>
      <c r="EB166" s="70"/>
      <c r="EC166" s="70"/>
      <c r="ED166" s="70"/>
      <c r="EE166" s="70"/>
      <c r="EF166" s="70"/>
      <c r="EG166" s="70"/>
      <c r="EH166" s="70"/>
      <c r="EI166" s="70"/>
      <c r="EJ166" s="70"/>
      <c r="EK166" s="70"/>
      <c r="EL166" s="70"/>
      <c r="EM166" s="70"/>
      <c r="EN166" s="70"/>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70"/>
      <c r="FT166" s="70"/>
      <c r="FU166" s="70"/>
      <c r="FV166" s="70"/>
      <c r="FW166" s="70"/>
      <c r="FX166" s="70"/>
      <c r="FY166" s="70"/>
      <c r="FZ166" s="70"/>
      <c r="GA166" s="70"/>
      <c r="GB166" s="70"/>
      <c r="GC166" s="70"/>
      <c r="GD166" s="70"/>
      <c r="GE166" s="70"/>
      <c r="GF166" s="70"/>
      <c r="GG166" s="70"/>
      <c r="GH166" s="70"/>
      <c r="GI166" s="70"/>
      <c r="GJ166" s="70"/>
      <c r="GK166" s="70"/>
      <c r="GL166" s="70"/>
      <c r="GM166" s="70"/>
      <c r="GN166" s="70"/>
      <c r="GO166" s="70"/>
      <c r="GP166" s="70"/>
      <c r="GQ166" s="70"/>
      <c r="GR166" s="70"/>
      <c r="GS166" s="70"/>
      <c r="GT166" s="70"/>
      <c r="GU166" s="70"/>
      <c r="GV166" s="70"/>
      <c r="GW166" s="70"/>
      <c r="GX166" s="70"/>
      <c r="GY166" s="70"/>
      <c r="GZ166" s="70"/>
      <c r="HA166" s="70"/>
      <c r="HB166" s="70"/>
      <c r="HC166" s="70"/>
      <c r="HD166" s="70"/>
      <c r="HE166" s="70"/>
      <c r="HF166" s="70"/>
      <c r="HG166" s="70"/>
      <c r="HH166" s="70"/>
      <c r="HI166" s="70"/>
      <c r="HJ166" s="70"/>
      <c r="HK166" s="70"/>
      <c r="HL166" s="70"/>
      <c r="HM166" s="70"/>
      <c r="HN166" s="70"/>
      <c r="HO166" s="70"/>
      <c r="HP166" s="70"/>
      <c r="HQ166" s="70"/>
      <c r="HR166" s="70"/>
      <c r="HS166" s="70"/>
      <c r="HT166" s="70"/>
      <c r="HU166" s="70"/>
      <c r="HV166" s="70"/>
      <c r="HW166" s="70"/>
      <c r="HX166" s="70"/>
      <c r="HY166" s="70"/>
      <c r="HZ166" s="70"/>
      <c r="IA166" s="70"/>
      <c r="IB166" s="70"/>
      <c r="IC166" s="70"/>
      <c r="ID166" s="70"/>
      <c r="IE166" s="70"/>
      <c r="IF166" s="70"/>
      <c r="IG166" s="70"/>
      <c r="IH166" s="70"/>
      <c r="II166" s="70"/>
      <c r="IJ166" s="70"/>
      <c r="IK166" s="70"/>
      <c r="IL166" s="70"/>
      <c r="IM166" s="70"/>
      <c r="IN166" s="70"/>
      <c r="IO166" s="70"/>
      <c r="IP166" s="70"/>
      <c r="IQ166" s="70"/>
      <c r="IR166" s="70"/>
      <c r="IS166" s="70"/>
      <c r="IT166" s="70"/>
      <c r="IU166" s="70"/>
      <c r="IV166" s="70"/>
      <c r="IW166" s="70"/>
      <c r="IX166" s="70"/>
    </row>
    <row r="167" spans="1:258" ht="135" x14ac:dyDescent="0.25">
      <c r="A167" s="60">
        <v>157</v>
      </c>
      <c r="B167" s="61" t="s">
        <v>3549</v>
      </c>
      <c r="C167" s="61" t="s">
        <v>56</v>
      </c>
      <c r="D167" s="61"/>
      <c r="E167" s="61"/>
      <c r="F167" s="69" t="s">
        <v>3545</v>
      </c>
      <c r="G167" s="63" t="s">
        <v>96</v>
      </c>
      <c r="H167" s="69" t="s">
        <v>3229</v>
      </c>
      <c r="I167" s="61">
        <v>1</v>
      </c>
      <c r="J167" s="61" t="s">
        <v>3172</v>
      </c>
      <c r="K167" s="65">
        <v>3866100</v>
      </c>
      <c r="L167" s="66"/>
      <c r="M167" s="67">
        <v>42156</v>
      </c>
      <c r="N167" s="61">
        <v>1</v>
      </c>
      <c r="O167" s="61" t="s">
        <v>3172</v>
      </c>
      <c r="P167" s="68">
        <v>3866100</v>
      </c>
      <c r="Q167" s="61"/>
      <c r="R167" s="69" t="s">
        <v>3552</v>
      </c>
      <c r="S167" s="67">
        <v>42156</v>
      </c>
      <c r="T167" s="61"/>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c r="BS167" s="70"/>
      <c r="BT167" s="70"/>
      <c r="BU167" s="70"/>
      <c r="BV167" s="70"/>
      <c r="BW167" s="70"/>
      <c r="BX167" s="70"/>
      <c r="BY167" s="70"/>
      <c r="BZ167" s="70"/>
      <c r="CA167" s="70"/>
      <c r="CB167" s="70"/>
      <c r="CC167" s="70"/>
      <c r="CD167" s="70"/>
      <c r="CE167" s="70"/>
      <c r="CF167" s="70"/>
      <c r="CG167" s="70"/>
      <c r="CH167" s="70"/>
      <c r="CI167" s="70"/>
      <c r="CJ167" s="70"/>
      <c r="CK167" s="70"/>
      <c r="CL167" s="70"/>
      <c r="CM167" s="70"/>
      <c r="CN167" s="70"/>
      <c r="CO167" s="70"/>
      <c r="CP167" s="70"/>
      <c r="CQ167" s="70"/>
      <c r="CR167" s="70"/>
      <c r="CS167" s="70"/>
      <c r="CT167" s="70"/>
      <c r="CU167" s="70"/>
      <c r="CV167" s="70"/>
      <c r="CW167" s="70"/>
      <c r="CX167" s="70"/>
      <c r="CY167" s="70"/>
      <c r="CZ167" s="70"/>
      <c r="DA167" s="70"/>
      <c r="DB167" s="70"/>
      <c r="DC167" s="70"/>
      <c r="DD167" s="70"/>
      <c r="DE167" s="70"/>
      <c r="DF167" s="70"/>
      <c r="DG167" s="70"/>
      <c r="DH167" s="70"/>
      <c r="DI167" s="70"/>
      <c r="DJ167" s="70"/>
      <c r="DK167" s="70"/>
      <c r="DL167" s="70"/>
      <c r="DM167" s="70"/>
      <c r="DN167" s="70"/>
      <c r="DO167" s="70"/>
      <c r="DP167" s="70"/>
      <c r="DQ167" s="70"/>
      <c r="DR167" s="70"/>
      <c r="DS167" s="70"/>
      <c r="DT167" s="70"/>
      <c r="DU167" s="70"/>
      <c r="DV167" s="70"/>
      <c r="DW167" s="70"/>
      <c r="DX167" s="70"/>
      <c r="DY167" s="70"/>
      <c r="DZ167" s="70"/>
      <c r="EA167" s="70"/>
      <c r="EB167" s="70"/>
      <c r="EC167" s="70"/>
      <c r="ED167" s="70"/>
      <c r="EE167" s="70"/>
      <c r="EF167" s="70"/>
      <c r="EG167" s="70"/>
      <c r="EH167" s="70"/>
      <c r="EI167" s="70"/>
      <c r="EJ167" s="70"/>
      <c r="EK167" s="70"/>
      <c r="EL167" s="70"/>
      <c r="EM167" s="70"/>
      <c r="EN167" s="70"/>
      <c r="EO167" s="70"/>
      <c r="EP167" s="70"/>
      <c r="EQ167" s="70"/>
      <c r="ER167" s="70"/>
      <c r="ES167" s="70"/>
      <c r="ET167" s="70"/>
      <c r="EU167" s="70"/>
      <c r="EV167" s="70"/>
      <c r="EW167" s="70"/>
      <c r="EX167" s="70"/>
      <c r="EY167" s="70"/>
      <c r="EZ167" s="70"/>
      <c r="FA167" s="70"/>
      <c r="FB167" s="70"/>
      <c r="FC167" s="70"/>
      <c r="FD167" s="70"/>
      <c r="FE167" s="70"/>
      <c r="FF167" s="70"/>
      <c r="FG167" s="70"/>
      <c r="FH167" s="70"/>
      <c r="FI167" s="70"/>
      <c r="FJ167" s="70"/>
      <c r="FK167" s="70"/>
      <c r="FL167" s="70"/>
      <c r="FM167" s="70"/>
      <c r="FN167" s="70"/>
      <c r="FO167" s="70"/>
      <c r="FP167" s="70"/>
      <c r="FQ167" s="70"/>
      <c r="FR167" s="70"/>
      <c r="FS167" s="70"/>
      <c r="FT167" s="70"/>
      <c r="FU167" s="70"/>
      <c r="FV167" s="70"/>
      <c r="FW167" s="70"/>
      <c r="FX167" s="70"/>
      <c r="FY167" s="70"/>
      <c r="FZ167" s="70"/>
      <c r="GA167" s="70"/>
      <c r="GB167" s="70"/>
      <c r="GC167" s="70"/>
      <c r="GD167" s="70"/>
      <c r="GE167" s="70"/>
      <c r="GF167" s="70"/>
      <c r="GG167" s="70"/>
      <c r="GH167" s="70"/>
      <c r="GI167" s="70"/>
      <c r="GJ167" s="70"/>
      <c r="GK167" s="70"/>
      <c r="GL167" s="70"/>
      <c r="GM167" s="70"/>
      <c r="GN167" s="70"/>
      <c r="GO167" s="70"/>
      <c r="GP167" s="70"/>
      <c r="GQ167" s="70"/>
      <c r="GR167" s="70"/>
      <c r="GS167" s="70"/>
      <c r="GT167" s="70"/>
      <c r="GU167" s="70"/>
      <c r="GV167" s="70"/>
      <c r="GW167" s="70"/>
      <c r="GX167" s="70"/>
      <c r="GY167" s="70"/>
      <c r="GZ167" s="70"/>
      <c r="HA167" s="70"/>
      <c r="HB167" s="70"/>
      <c r="HC167" s="70"/>
      <c r="HD167" s="70"/>
      <c r="HE167" s="70"/>
      <c r="HF167" s="70"/>
      <c r="HG167" s="70"/>
      <c r="HH167" s="70"/>
      <c r="HI167" s="70"/>
      <c r="HJ167" s="70"/>
      <c r="HK167" s="70"/>
      <c r="HL167" s="70"/>
      <c r="HM167" s="70"/>
      <c r="HN167" s="70"/>
      <c r="HO167" s="70"/>
      <c r="HP167" s="70"/>
      <c r="HQ167" s="70"/>
      <c r="HR167" s="70"/>
      <c r="HS167" s="70"/>
      <c r="HT167" s="70"/>
      <c r="HU167" s="70"/>
      <c r="HV167" s="70"/>
      <c r="HW167" s="70"/>
      <c r="HX167" s="70"/>
      <c r="HY167" s="70"/>
      <c r="HZ167" s="70"/>
      <c r="IA167" s="70"/>
      <c r="IB167" s="70"/>
      <c r="IC167" s="70"/>
      <c r="ID167" s="70"/>
      <c r="IE167" s="70"/>
      <c r="IF167" s="70"/>
      <c r="IG167" s="70"/>
      <c r="IH167" s="70"/>
      <c r="II167" s="70"/>
      <c r="IJ167" s="70"/>
      <c r="IK167" s="70"/>
      <c r="IL167" s="70"/>
      <c r="IM167" s="70"/>
      <c r="IN167" s="70"/>
      <c r="IO167" s="70"/>
      <c r="IP167" s="70"/>
      <c r="IQ167" s="70"/>
      <c r="IR167" s="70"/>
      <c r="IS167" s="70"/>
      <c r="IT167" s="70"/>
      <c r="IU167" s="70"/>
      <c r="IV167" s="70"/>
      <c r="IW167" s="70"/>
      <c r="IX167" s="70"/>
    </row>
    <row r="168" spans="1:258" ht="135" x14ac:dyDescent="0.25">
      <c r="A168" s="60">
        <v>158</v>
      </c>
      <c r="B168" s="61" t="s">
        <v>3551</v>
      </c>
      <c r="C168" s="61" t="s">
        <v>56</v>
      </c>
      <c r="D168" s="61"/>
      <c r="E168" s="61"/>
      <c r="F168" s="69" t="s">
        <v>3545</v>
      </c>
      <c r="G168" s="63" t="s">
        <v>96</v>
      </c>
      <c r="H168" s="69" t="s">
        <v>3229</v>
      </c>
      <c r="I168" s="61">
        <v>1</v>
      </c>
      <c r="J168" s="61" t="s">
        <v>3172</v>
      </c>
      <c r="K168" s="65">
        <v>3866100</v>
      </c>
      <c r="L168" s="66"/>
      <c r="M168" s="67">
        <v>42156</v>
      </c>
      <c r="N168" s="61">
        <v>1</v>
      </c>
      <c r="O168" s="61" t="s">
        <v>3172</v>
      </c>
      <c r="P168" s="68">
        <v>3866100</v>
      </c>
      <c r="Q168" s="61"/>
      <c r="R168" s="69" t="s">
        <v>3554</v>
      </c>
      <c r="S168" s="67">
        <v>42156</v>
      </c>
      <c r="T168" s="61"/>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0"/>
      <c r="CA168" s="70"/>
      <c r="CB168" s="70"/>
      <c r="CC168" s="70"/>
      <c r="CD168" s="70"/>
      <c r="CE168" s="70"/>
      <c r="CF168" s="70"/>
      <c r="CG168" s="70"/>
      <c r="CH168" s="70"/>
      <c r="CI168" s="70"/>
      <c r="CJ168" s="70"/>
      <c r="CK168" s="70"/>
      <c r="CL168" s="70"/>
      <c r="CM168" s="70"/>
      <c r="CN168" s="70"/>
      <c r="CO168" s="70"/>
      <c r="CP168" s="70"/>
      <c r="CQ168" s="70"/>
      <c r="CR168" s="70"/>
      <c r="CS168" s="70"/>
      <c r="CT168" s="70"/>
      <c r="CU168" s="70"/>
      <c r="CV168" s="70"/>
      <c r="CW168" s="70"/>
      <c r="CX168" s="70"/>
      <c r="CY168" s="70"/>
      <c r="CZ168" s="70"/>
      <c r="DA168" s="70"/>
      <c r="DB168" s="70"/>
      <c r="DC168" s="70"/>
      <c r="DD168" s="70"/>
      <c r="DE168" s="70"/>
      <c r="DF168" s="70"/>
      <c r="DG168" s="70"/>
      <c r="DH168" s="70"/>
      <c r="DI168" s="70"/>
      <c r="DJ168" s="70"/>
      <c r="DK168" s="70"/>
      <c r="DL168" s="70"/>
      <c r="DM168" s="70"/>
      <c r="DN168" s="70"/>
      <c r="DO168" s="70"/>
      <c r="DP168" s="70"/>
      <c r="DQ168" s="70"/>
      <c r="DR168" s="70"/>
      <c r="DS168" s="70"/>
      <c r="DT168" s="70"/>
      <c r="DU168" s="70"/>
      <c r="DV168" s="70"/>
      <c r="DW168" s="70"/>
      <c r="DX168" s="70"/>
      <c r="DY168" s="70"/>
      <c r="DZ168" s="70"/>
      <c r="EA168" s="70"/>
      <c r="EB168" s="70"/>
      <c r="EC168" s="70"/>
      <c r="ED168" s="70"/>
      <c r="EE168" s="70"/>
      <c r="EF168" s="70"/>
      <c r="EG168" s="70"/>
      <c r="EH168" s="70"/>
      <c r="EI168" s="70"/>
      <c r="EJ168" s="70"/>
      <c r="EK168" s="70"/>
      <c r="EL168" s="70"/>
      <c r="EM168" s="70"/>
      <c r="EN168" s="70"/>
      <c r="EO168" s="70"/>
      <c r="EP168" s="70"/>
      <c r="EQ168" s="70"/>
      <c r="ER168" s="70"/>
      <c r="ES168" s="70"/>
      <c r="ET168" s="70"/>
      <c r="EU168" s="70"/>
      <c r="EV168" s="70"/>
      <c r="EW168" s="70"/>
      <c r="EX168" s="70"/>
      <c r="EY168" s="70"/>
      <c r="EZ168" s="70"/>
      <c r="FA168" s="70"/>
      <c r="FB168" s="70"/>
      <c r="FC168" s="70"/>
      <c r="FD168" s="70"/>
      <c r="FE168" s="70"/>
      <c r="FF168" s="70"/>
      <c r="FG168" s="70"/>
      <c r="FH168" s="70"/>
      <c r="FI168" s="70"/>
      <c r="FJ168" s="70"/>
      <c r="FK168" s="70"/>
      <c r="FL168" s="70"/>
      <c r="FM168" s="70"/>
      <c r="FN168" s="70"/>
      <c r="FO168" s="70"/>
      <c r="FP168" s="70"/>
      <c r="FQ168" s="70"/>
      <c r="FR168" s="70"/>
      <c r="FS168" s="70"/>
      <c r="FT168" s="70"/>
      <c r="FU168" s="70"/>
      <c r="FV168" s="70"/>
      <c r="FW168" s="70"/>
      <c r="FX168" s="70"/>
      <c r="FY168" s="70"/>
      <c r="FZ168" s="70"/>
      <c r="GA168" s="70"/>
      <c r="GB168" s="70"/>
      <c r="GC168" s="70"/>
      <c r="GD168" s="70"/>
      <c r="GE168" s="70"/>
      <c r="GF168" s="70"/>
      <c r="GG168" s="70"/>
      <c r="GH168" s="70"/>
      <c r="GI168" s="70"/>
      <c r="GJ168" s="70"/>
      <c r="GK168" s="70"/>
      <c r="GL168" s="70"/>
      <c r="GM168" s="70"/>
      <c r="GN168" s="70"/>
      <c r="GO168" s="70"/>
      <c r="GP168" s="70"/>
      <c r="GQ168" s="70"/>
      <c r="GR168" s="70"/>
      <c r="GS168" s="70"/>
      <c r="GT168" s="70"/>
      <c r="GU168" s="70"/>
      <c r="GV168" s="70"/>
      <c r="GW168" s="70"/>
      <c r="GX168" s="70"/>
      <c r="GY168" s="70"/>
      <c r="GZ168" s="70"/>
      <c r="HA168" s="70"/>
      <c r="HB168" s="70"/>
      <c r="HC168" s="70"/>
      <c r="HD168" s="70"/>
      <c r="HE168" s="70"/>
      <c r="HF168" s="70"/>
      <c r="HG168" s="70"/>
      <c r="HH168" s="70"/>
      <c r="HI168" s="70"/>
      <c r="HJ168" s="70"/>
      <c r="HK168" s="70"/>
      <c r="HL168" s="70"/>
      <c r="HM168" s="70"/>
      <c r="HN168" s="70"/>
      <c r="HO168" s="70"/>
      <c r="HP168" s="70"/>
      <c r="HQ168" s="70"/>
      <c r="HR168" s="70"/>
      <c r="HS168" s="70"/>
      <c r="HT168" s="70"/>
      <c r="HU168" s="70"/>
      <c r="HV168" s="70"/>
      <c r="HW168" s="70"/>
      <c r="HX168" s="70"/>
      <c r="HY168" s="70"/>
      <c r="HZ168" s="70"/>
      <c r="IA168" s="70"/>
      <c r="IB168" s="70"/>
      <c r="IC168" s="70"/>
      <c r="ID168" s="70"/>
      <c r="IE168" s="70"/>
      <c r="IF168" s="70"/>
      <c r="IG168" s="70"/>
      <c r="IH168" s="70"/>
      <c r="II168" s="70"/>
      <c r="IJ168" s="70"/>
      <c r="IK168" s="70"/>
      <c r="IL168" s="70"/>
      <c r="IM168" s="70"/>
      <c r="IN168" s="70"/>
      <c r="IO168" s="70"/>
      <c r="IP168" s="70"/>
      <c r="IQ168" s="70"/>
      <c r="IR168" s="70"/>
      <c r="IS168" s="70"/>
      <c r="IT168" s="70"/>
      <c r="IU168" s="70"/>
      <c r="IV168" s="70"/>
      <c r="IW168" s="70"/>
      <c r="IX168" s="70"/>
    </row>
    <row r="169" spans="1:258" ht="135" x14ac:dyDescent="0.25">
      <c r="A169" s="60">
        <v>159</v>
      </c>
      <c r="B169" s="61" t="s">
        <v>3553</v>
      </c>
      <c r="C169" s="61" t="s">
        <v>56</v>
      </c>
      <c r="D169" s="61"/>
      <c r="E169" s="61"/>
      <c r="F169" s="69" t="s">
        <v>3545</v>
      </c>
      <c r="G169" s="63" t="s">
        <v>96</v>
      </c>
      <c r="H169" s="69" t="s">
        <v>3229</v>
      </c>
      <c r="I169" s="61">
        <v>1</v>
      </c>
      <c r="J169" s="61" t="s">
        <v>3172</v>
      </c>
      <c r="K169" s="65">
        <v>3866100</v>
      </c>
      <c r="L169" s="66"/>
      <c r="M169" s="67">
        <v>42156</v>
      </c>
      <c r="N169" s="61">
        <v>1</v>
      </c>
      <c r="O169" s="61" t="s">
        <v>3172</v>
      </c>
      <c r="P169" s="68">
        <v>3866100</v>
      </c>
      <c r="Q169" s="61"/>
      <c r="R169" s="69" t="s">
        <v>3556</v>
      </c>
      <c r="S169" s="67">
        <v>42156</v>
      </c>
      <c r="T169" s="61"/>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c r="BS169" s="70"/>
      <c r="BT169" s="70"/>
      <c r="BU169" s="70"/>
      <c r="BV169" s="70"/>
      <c r="BW169" s="70"/>
      <c r="BX169" s="70"/>
      <c r="BY169" s="70"/>
      <c r="BZ169" s="70"/>
      <c r="CA169" s="70"/>
      <c r="CB169" s="70"/>
      <c r="CC169" s="70"/>
      <c r="CD169" s="70"/>
      <c r="CE169" s="70"/>
      <c r="CF169" s="70"/>
      <c r="CG169" s="70"/>
      <c r="CH169" s="70"/>
      <c r="CI169" s="70"/>
      <c r="CJ169" s="70"/>
      <c r="CK169" s="70"/>
      <c r="CL169" s="70"/>
      <c r="CM169" s="70"/>
      <c r="CN169" s="70"/>
      <c r="CO169" s="70"/>
      <c r="CP169" s="70"/>
      <c r="CQ169" s="70"/>
      <c r="CR169" s="70"/>
      <c r="CS169" s="70"/>
      <c r="CT169" s="70"/>
      <c r="CU169" s="70"/>
      <c r="CV169" s="70"/>
      <c r="CW169" s="70"/>
      <c r="CX169" s="70"/>
      <c r="CY169" s="70"/>
      <c r="CZ169" s="70"/>
      <c r="DA169" s="70"/>
      <c r="DB169" s="70"/>
      <c r="DC169" s="70"/>
      <c r="DD169" s="70"/>
      <c r="DE169" s="70"/>
      <c r="DF169" s="70"/>
      <c r="DG169" s="70"/>
      <c r="DH169" s="70"/>
      <c r="DI169" s="70"/>
      <c r="DJ169" s="70"/>
      <c r="DK169" s="70"/>
      <c r="DL169" s="70"/>
      <c r="DM169" s="70"/>
      <c r="DN169" s="70"/>
      <c r="DO169" s="70"/>
      <c r="DP169" s="70"/>
      <c r="DQ169" s="70"/>
      <c r="DR169" s="70"/>
      <c r="DS169" s="70"/>
      <c r="DT169" s="70"/>
      <c r="DU169" s="70"/>
      <c r="DV169" s="70"/>
      <c r="DW169" s="70"/>
      <c r="DX169" s="70"/>
      <c r="DY169" s="70"/>
      <c r="DZ169" s="70"/>
      <c r="EA169" s="70"/>
      <c r="EB169" s="70"/>
      <c r="EC169" s="70"/>
      <c r="ED169" s="70"/>
      <c r="EE169" s="70"/>
      <c r="EF169" s="70"/>
      <c r="EG169" s="70"/>
      <c r="EH169" s="70"/>
      <c r="EI169" s="70"/>
      <c r="EJ169" s="70"/>
      <c r="EK169" s="70"/>
      <c r="EL169" s="70"/>
      <c r="EM169" s="70"/>
      <c r="EN169" s="70"/>
      <c r="EO169" s="70"/>
      <c r="EP169" s="70"/>
      <c r="EQ169" s="70"/>
      <c r="ER169" s="70"/>
      <c r="ES169" s="70"/>
      <c r="ET169" s="70"/>
      <c r="EU169" s="70"/>
      <c r="EV169" s="70"/>
      <c r="EW169" s="70"/>
      <c r="EX169" s="70"/>
      <c r="EY169" s="70"/>
      <c r="EZ169" s="70"/>
      <c r="FA169" s="70"/>
      <c r="FB169" s="70"/>
      <c r="FC169" s="70"/>
      <c r="FD169" s="70"/>
      <c r="FE169" s="70"/>
      <c r="FF169" s="70"/>
      <c r="FG169" s="70"/>
      <c r="FH169" s="70"/>
      <c r="FI169" s="70"/>
      <c r="FJ169" s="70"/>
      <c r="FK169" s="70"/>
      <c r="FL169" s="70"/>
      <c r="FM169" s="70"/>
      <c r="FN169" s="70"/>
      <c r="FO169" s="70"/>
      <c r="FP169" s="70"/>
      <c r="FQ169" s="70"/>
      <c r="FR169" s="70"/>
      <c r="FS169" s="70"/>
      <c r="FT169" s="70"/>
      <c r="FU169" s="70"/>
      <c r="FV169" s="70"/>
      <c r="FW169" s="70"/>
      <c r="FX169" s="70"/>
      <c r="FY169" s="70"/>
      <c r="FZ169" s="70"/>
      <c r="GA169" s="70"/>
      <c r="GB169" s="70"/>
      <c r="GC169" s="70"/>
      <c r="GD169" s="70"/>
      <c r="GE169" s="70"/>
      <c r="GF169" s="70"/>
      <c r="GG169" s="70"/>
      <c r="GH169" s="70"/>
      <c r="GI169" s="70"/>
      <c r="GJ169" s="70"/>
      <c r="GK169" s="70"/>
      <c r="GL169" s="70"/>
      <c r="GM169" s="70"/>
      <c r="GN169" s="70"/>
      <c r="GO169" s="70"/>
      <c r="GP169" s="70"/>
      <c r="GQ169" s="70"/>
      <c r="GR169" s="70"/>
      <c r="GS169" s="70"/>
      <c r="GT169" s="70"/>
      <c r="GU169" s="70"/>
      <c r="GV169" s="70"/>
      <c r="GW169" s="70"/>
      <c r="GX169" s="70"/>
      <c r="GY169" s="70"/>
      <c r="GZ169" s="70"/>
      <c r="HA169" s="70"/>
      <c r="HB169" s="70"/>
      <c r="HC169" s="70"/>
      <c r="HD169" s="70"/>
      <c r="HE169" s="70"/>
      <c r="HF169" s="70"/>
      <c r="HG169" s="70"/>
      <c r="HH169" s="70"/>
      <c r="HI169" s="70"/>
      <c r="HJ169" s="70"/>
      <c r="HK169" s="70"/>
      <c r="HL169" s="70"/>
      <c r="HM169" s="70"/>
      <c r="HN169" s="70"/>
      <c r="HO169" s="70"/>
      <c r="HP169" s="70"/>
      <c r="HQ169" s="70"/>
      <c r="HR169" s="70"/>
      <c r="HS169" s="70"/>
      <c r="HT169" s="70"/>
      <c r="HU169" s="70"/>
      <c r="HV169" s="70"/>
      <c r="HW169" s="70"/>
      <c r="HX169" s="70"/>
      <c r="HY169" s="70"/>
      <c r="HZ169" s="70"/>
      <c r="IA169" s="70"/>
      <c r="IB169" s="70"/>
      <c r="IC169" s="70"/>
      <c r="ID169" s="70"/>
      <c r="IE169" s="70"/>
      <c r="IF169" s="70"/>
      <c r="IG169" s="70"/>
      <c r="IH169" s="70"/>
      <c r="II169" s="70"/>
      <c r="IJ169" s="70"/>
      <c r="IK169" s="70"/>
      <c r="IL169" s="70"/>
      <c r="IM169" s="70"/>
      <c r="IN169" s="70"/>
      <c r="IO169" s="70"/>
      <c r="IP169" s="70"/>
      <c r="IQ169" s="70"/>
      <c r="IR169" s="70"/>
      <c r="IS169" s="70"/>
      <c r="IT169" s="70"/>
      <c r="IU169" s="70"/>
      <c r="IV169" s="70"/>
      <c r="IW169" s="70"/>
      <c r="IX169" s="70"/>
    </row>
    <row r="170" spans="1:258" ht="135" x14ac:dyDescent="0.25">
      <c r="A170" s="60">
        <v>160</v>
      </c>
      <c r="B170" s="61" t="s">
        <v>3555</v>
      </c>
      <c r="C170" s="61" t="s">
        <v>56</v>
      </c>
      <c r="D170" s="61"/>
      <c r="E170" s="61"/>
      <c r="F170" s="69" t="s">
        <v>3558</v>
      </c>
      <c r="G170" s="76" t="s">
        <v>101</v>
      </c>
      <c r="H170" s="69" t="s">
        <v>3229</v>
      </c>
      <c r="I170" s="61">
        <v>1</v>
      </c>
      <c r="J170" s="61" t="s">
        <v>3172</v>
      </c>
      <c r="K170" s="65">
        <v>24800000</v>
      </c>
      <c r="L170" s="66"/>
      <c r="M170" s="67">
        <v>42157</v>
      </c>
      <c r="N170" s="61">
        <v>1</v>
      </c>
      <c r="O170" s="61" t="s">
        <v>3172</v>
      </c>
      <c r="P170" s="68">
        <v>24800000</v>
      </c>
      <c r="Q170" s="61"/>
      <c r="R170" s="69" t="s">
        <v>3559</v>
      </c>
      <c r="S170" s="67">
        <v>42157</v>
      </c>
      <c r="T170" s="61"/>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c r="BS170" s="70"/>
      <c r="BT170" s="70"/>
      <c r="BU170" s="70"/>
      <c r="BV170" s="70"/>
      <c r="BW170" s="70"/>
      <c r="BX170" s="70"/>
      <c r="BY170" s="70"/>
      <c r="BZ170" s="70"/>
      <c r="CA170" s="70"/>
      <c r="CB170" s="70"/>
      <c r="CC170" s="70"/>
      <c r="CD170" s="70"/>
      <c r="CE170" s="70"/>
      <c r="CF170" s="70"/>
      <c r="CG170" s="70"/>
      <c r="CH170" s="70"/>
      <c r="CI170" s="70"/>
      <c r="CJ170" s="70"/>
      <c r="CK170" s="70"/>
      <c r="CL170" s="70"/>
      <c r="CM170" s="70"/>
      <c r="CN170" s="70"/>
      <c r="CO170" s="70"/>
      <c r="CP170" s="70"/>
      <c r="CQ170" s="70"/>
      <c r="CR170" s="70"/>
      <c r="CS170" s="70"/>
      <c r="CT170" s="70"/>
      <c r="CU170" s="70"/>
      <c r="CV170" s="70"/>
      <c r="CW170" s="70"/>
      <c r="CX170" s="70"/>
      <c r="CY170" s="70"/>
      <c r="CZ170" s="70"/>
      <c r="DA170" s="70"/>
      <c r="DB170" s="70"/>
      <c r="DC170" s="70"/>
      <c r="DD170" s="70"/>
      <c r="DE170" s="70"/>
      <c r="DF170" s="70"/>
      <c r="DG170" s="70"/>
      <c r="DH170" s="70"/>
      <c r="DI170" s="70"/>
      <c r="DJ170" s="70"/>
      <c r="DK170" s="70"/>
      <c r="DL170" s="70"/>
      <c r="DM170" s="70"/>
      <c r="DN170" s="70"/>
      <c r="DO170" s="70"/>
      <c r="DP170" s="70"/>
      <c r="DQ170" s="70"/>
      <c r="DR170" s="70"/>
      <c r="DS170" s="70"/>
      <c r="DT170" s="70"/>
      <c r="DU170" s="70"/>
      <c r="DV170" s="70"/>
      <c r="DW170" s="70"/>
      <c r="DX170" s="70"/>
      <c r="DY170" s="70"/>
      <c r="DZ170" s="70"/>
      <c r="EA170" s="70"/>
      <c r="EB170" s="70"/>
      <c r="EC170" s="70"/>
      <c r="ED170" s="70"/>
      <c r="EE170" s="70"/>
      <c r="EF170" s="70"/>
      <c r="EG170" s="70"/>
      <c r="EH170" s="70"/>
      <c r="EI170" s="70"/>
      <c r="EJ170" s="70"/>
      <c r="EK170" s="70"/>
      <c r="EL170" s="70"/>
      <c r="EM170" s="70"/>
      <c r="EN170" s="70"/>
      <c r="EO170" s="70"/>
      <c r="EP170" s="70"/>
      <c r="EQ170" s="70"/>
      <c r="ER170" s="70"/>
      <c r="ES170" s="70"/>
      <c r="ET170" s="70"/>
      <c r="EU170" s="70"/>
      <c r="EV170" s="70"/>
      <c r="EW170" s="70"/>
      <c r="EX170" s="70"/>
      <c r="EY170" s="70"/>
      <c r="EZ170" s="70"/>
      <c r="FA170" s="70"/>
      <c r="FB170" s="70"/>
      <c r="FC170" s="70"/>
      <c r="FD170" s="70"/>
      <c r="FE170" s="70"/>
      <c r="FF170" s="70"/>
      <c r="FG170" s="70"/>
      <c r="FH170" s="70"/>
      <c r="FI170" s="70"/>
      <c r="FJ170" s="70"/>
      <c r="FK170" s="70"/>
      <c r="FL170" s="70"/>
      <c r="FM170" s="70"/>
      <c r="FN170" s="70"/>
      <c r="FO170" s="70"/>
      <c r="FP170" s="70"/>
      <c r="FQ170" s="70"/>
      <c r="FR170" s="70"/>
      <c r="FS170" s="70"/>
      <c r="FT170" s="70"/>
      <c r="FU170" s="70"/>
      <c r="FV170" s="70"/>
      <c r="FW170" s="70"/>
      <c r="FX170" s="70"/>
      <c r="FY170" s="70"/>
      <c r="FZ170" s="70"/>
      <c r="GA170" s="70"/>
      <c r="GB170" s="70"/>
      <c r="GC170" s="70"/>
      <c r="GD170" s="70"/>
      <c r="GE170" s="70"/>
      <c r="GF170" s="70"/>
      <c r="GG170" s="70"/>
      <c r="GH170" s="70"/>
      <c r="GI170" s="70"/>
      <c r="GJ170" s="70"/>
      <c r="GK170" s="70"/>
      <c r="GL170" s="70"/>
      <c r="GM170" s="70"/>
      <c r="GN170" s="70"/>
      <c r="GO170" s="70"/>
      <c r="GP170" s="70"/>
      <c r="GQ170" s="70"/>
      <c r="GR170" s="70"/>
      <c r="GS170" s="70"/>
      <c r="GT170" s="70"/>
      <c r="GU170" s="70"/>
      <c r="GV170" s="70"/>
      <c r="GW170" s="70"/>
      <c r="GX170" s="70"/>
      <c r="GY170" s="70"/>
      <c r="GZ170" s="70"/>
      <c r="HA170" s="70"/>
      <c r="HB170" s="70"/>
      <c r="HC170" s="70"/>
      <c r="HD170" s="70"/>
      <c r="HE170" s="70"/>
      <c r="HF170" s="70"/>
      <c r="HG170" s="70"/>
      <c r="HH170" s="70"/>
      <c r="HI170" s="70"/>
      <c r="HJ170" s="70"/>
      <c r="HK170" s="70"/>
      <c r="HL170" s="70"/>
      <c r="HM170" s="70"/>
      <c r="HN170" s="70"/>
      <c r="HO170" s="70"/>
      <c r="HP170" s="70"/>
      <c r="HQ170" s="70"/>
      <c r="HR170" s="70"/>
      <c r="HS170" s="70"/>
      <c r="HT170" s="70"/>
      <c r="HU170" s="70"/>
      <c r="HV170" s="70"/>
      <c r="HW170" s="70"/>
      <c r="HX170" s="70"/>
      <c r="HY170" s="70"/>
      <c r="HZ170" s="70"/>
      <c r="IA170" s="70"/>
      <c r="IB170" s="70"/>
      <c r="IC170" s="70"/>
      <c r="ID170" s="70"/>
      <c r="IE170" s="70"/>
      <c r="IF170" s="70"/>
      <c r="IG170" s="70"/>
      <c r="IH170" s="70"/>
      <c r="II170" s="70"/>
      <c r="IJ170" s="70"/>
      <c r="IK170" s="70"/>
      <c r="IL170" s="70"/>
      <c r="IM170" s="70"/>
      <c r="IN170" s="70"/>
      <c r="IO170" s="70"/>
      <c r="IP170" s="70"/>
      <c r="IQ170" s="70"/>
      <c r="IR170" s="70"/>
      <c r="IS170" s="70"/>
      <c r="IT170" s="70"/>
      <c r="IU170" s="70"/>
      <c r="IV170" s="70"/>
      <c r="IW170" s="70"/>
      <c r="IX170" s="70"/>
    </row>
    <row r="171" spans="1:258" ht="135" x14ac:dyDescent="0.25">
      <c r="A171" s="60">
        <v>161</v>
      </c>
      <c r="B171" s="61" t="s">
        <v>3557</v>
      </c>
      <c r="C171" s="61" t="s">
        <v>56</v>
      </c>
      <c r="D171" s="61"/>
      <c r="E171" s="61"/>
      <c r="F171" s="69" t="s">
        <v>3561</v>
      </c>
      <c r="G171" s="63" t="s">
        <v>96</v>
      </c>
      <c r="H171" s="69" t="s">
        <v>3229</v>
      </c>
      <c r="I171" s="61">
        <v>1</v>
      </c>
      <c r="J171" s="61" t="s">
        <v>3172</v>
      </c>
      <c r="K171" s="65">
        <v>9790400</v>
      </c>
      <c r="L171" s="66"/>
      <c r="M171" s="67">
        <v>42157</v>
      </c>
      <c r="N171" s="61">
        <v>1</v>
      </c>
      <c r="O171" s="61" t="s">
        <v>3172</v>
      </c>
      <c r="P171" s="68">
        <v>9790400</v>
      </c>
      <c r="Q171" s="61"/>
      <c r="R171" s="69" t="s">
        <v>3562</v>
      </c>
      <c r="S171" s="67">
        <v>42157</v>
      </c>
      <c r="T171" s="61"/>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70"/>
      <c r="ET171" s="70"/>
      <c r="EU171" s="70"/>
      <c r="EV171" s="70"/>
      <c r="EW171" s="70"/>
      <c r="EX171" s="70"/>
      <c r="EY171" s="70"/>
      <c r="EZ171" s="70"/>
      <c r="FA171" s="70"/>
      <c r="FB171" s="70"/>
      <c r="FC171" s="70"/>
      <c r="FD171" s="70"/>
      <c r="FE171" s="70"/>
      <c r="FF171" s="70"/>
      <c r="FG171" s="70"/>
      <c r="FH171" s="70"/>
      <c r="FI171" s="70"/>
      <c r="FJ171" s="70"/>
      <c r="FK171" s="70"/>
      <c r="FL171" s="70"/>
      <c r="FM171" s="70"/>
      <c r="FN171" s="70"/>
      <c r="FO171" s="70"/>
      <c r="FP171" s="70"/>
      <c r="FQ171" s="70"/>
      <c r="FR171" s="70"/>
      <c r="FS171" s="70"/>
      <c r="FT171" s="70"/>
      <c r="FU171" s="70"/>
      <c r="FV171" s="70"/>
      <c r="FW171" s="70"/>
      <c r="FX171" s="70"/>
      <c r="FY171" s="70"/>
      <c r="FZ171" s="70"/>
      <c r="GA171" s="70"/>
      <c r="GB171" s="70"/>
      <c r="GC171" s="70"/>
      <c r="GD171" s="70"/>
      <c r="GE171" s="70"/>
      <c r="GF171" s="70"/>
      <c r="GG171" s="70"/>
      <c r="GH171" s="70"/>
      <c r="GI171" s="70"/>
      <c r="GJ171" s="70"/>
      <c r="GK171" s="70"/>
      <c r="GL171" s="70"/>
      <c r="GM171" s="70"/>
      <c r="GN171" s="70"/>
      <c r="GO171" s="70"/>
      <c r="GP171" s="70"/>
      <c r="GQ171" s="70"/>
      <c r="GR171" s="70"/>
      <c r="GS171" s="70"/>
      <c r="GT171" s="70"/>
      <c r="GU171" s="70"/>
      <c r="GV171" s="70"/>
      <c r="GW171" s="70"/>
      <c r="GX171" s="70"/>
      <c r="GY171" s="70"/>
      <c r="GZ171" s="70"/>
      <c r="HA171" s="70"/>
      <c r="HB171" s="70"/>
      <c r="HC171" s="70"/>
      <c r="HD171" s="70"/>
      <c r="HE171" s="70"/>
      <c r="HF171" s="70"/>
      <c r="HG171" s="70"/>
      <c r="HH171" s="70"/>
      <c r="HI171" s="70"/>
      <c r="HJ171" s="70"/>
      <c r="HK171" s="70"/>
      <c r="HL171" s="70"/>
      <c r="HM171" s="70"/>
      <c r="HN171" s="70"/>
      <c r="HO171" s="70"/>
      <c r="HP171" s="70"/>
      <c r="HQ171" s="70"/>
      <c r="HR171" s="70"/>
      <c r="HS171" s="70"/>
      <c r="HT171" s="70"/>
      <c r="HU171" s="70"/>
      <c r="HV171" s="70"/>
      <c r="HW171" s="70"/>
      <c r="HX171" s="70"/>
      <c r="HY171" s="70"/>
      <c r="HZ171" s="70"/>
      <c r="IA171" s="70"/>
      <c r="IB171" s="70"/>
      <c r="IC171" s="70"/>
      <c r="ID171" s="70"/>
      <c r="IE171" s="70"/>
      <c r="IF171" s="70"/>
      <c r="IG171" s="70"/>
      <c r="IH171" s="70"/>
      <c r="II171" s="70"/>
      <c r="IJ171" s="70"/>
      <c r="IK171" s="70"/>
      <c r="IL171" s="70"/>
      <c r="IM171" s="70"/>
      <c r="IN171" s="70"/>
      <c r="IO171" s="70"/>
      <c r="IP171" s="70"/>
      <c r="IQ171" s="70"/>
      <c r="IR171" s="70"/>
      <c r="IS171" s="70"/>
      <c r="IT171" s="70"/>
      <c r="IU171" s="70"/>
      <c r="IV171" s="70"/>
      <c r="IW171" s="70"/>
      <c r="IX171" s="70"/>
    </row>
    <row r="172" spans="1:258" ht="165" x14ac:dyDescent="0.25">
      <c r="A172" s="60">
        <v>162</v>
      </c>
      <c r="B172" s="61" t="s">
        <v>3560</v>
      </c>
      <c r="C172" s="61" t="s">
        <v>56</v>
      </c>
      <c r="D172" s="61"/>
      <c r="E172" s="61"/>
      <c r="F172" s="71" t="s">
        <v>3564</v>
      </c>
      <c r="G172" s="76" t="s">
        <v>95</v>
      </c>
      <c r="H172" s="69" t="s">
        <v>3229</v>
      </c>
      <c r="I172" s="61">
        <v>1</v>
      </c>
      <c r="J172" s="61" t="s">
        <v>3172</v>
      </c>
      <c r="K172" s="65">
        <v>704340980</v>
      </c>
      <c r="L172" s="66"/>
      <c r="M172" s="67">
        <v>42160</v>
      </c>
      <c r="N172" s="61">
        <v>1</v>
      </c>
      <c r="O172" s="61" t="s">
        <v>3172</v>
      </c>
      <c r="P172" s="68">
        <v>704340980</v>
      </c>
      <c r="Q172" s="61"/>
      <c r="R172" s="69" t="s">
        <v>3565</v>
      </c>
      <c r="S172" s="67">
        <v>42160</v>
      </c>
      <c r="T172" s="61"/>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0"/>
      <c r="CA172" s="70"/>
      <c r="CB172" s="70"/>
      <c r="CC172" s="70"/>
      <c r="CD172" s="70"/>
      <c r="CE172" s="70"/>
      <c r="CF172" s="70"/>
      <c r="CG172" s="70"/>
      <c r="CH172" s="70"/>
      <c r="CI172" s="70"/>
      <c r="CJ172" s="70"/>
      <c r="CK172" s="70"/>
      <c r="CL172" s="70"/>
      <c r="CM172" s="70"/>
      <c r="CN172" s="70"/>
      <c r="CO172" s="70"/>
      <c r="CP172" s="70"/>
      <c r="CQ172" s="70"/>
      <c r="CR172" s="70"/>
      <c r="CS172" s="70"/>
      <c r="CT172" s="70"/>
      <c r="CU172" s="70"/>
      <c r="CV172" s="70"/>
      <c r="CW172" s="70"/>
      <c r="CX172" s="70"/>
      <c r="CY172" s="70"/>
      <c r="CZ172" s="70"/>
      <c r="DA172" s="70"/>
      <c r="DB172" s="70"/>
      <c r="DC172" s="70"/>
      <c r="DD172" s="70"/>
      <c r="DE172" s="70"/>
      <c r="DF172" s="70"/>
      <c r="DG172" s="70"/>
      <c r="DH172" s="70"/>
      <c r="DI172" s="70"/>
      <c r="DJ172" s="70"/>
      <c r="DK172" s="70"/>
      <c r="DL172" s="70"/>
      <c r="DM172" s="70"/>
      <c r="DN172" s="70"/>
      <c r="DO172" s="70"/>
      <c r="DP172" s="70"/>
      <c r="DQ172" s="70"/>
      <c r="DR172" s="70"/>
      <c r="DS172" s="70"/>
      <c r="DT172" s="70"/>
      <c r="DU172" s="70"/>
      <c r="DV172" s="70"/>
      <c r="DW172" s="70"/>
      <c r="DX172" s="70"/>
      <c r="DY172" s="70"/>
      <c r="DZ172" s="70"/>
      <c r="EA172" s="70"/>
      <c r="EB172" s="70"/>
      <c r="EC172" s="70"/>
      <c r="ED172" s="70"/>
      <c r="EE172" s="70"/>
      <c r="EF172" s="70"/>
      <c r="EG172" s="70"/>
      <c r="EH172" s="70"/>
      <c r="EI172" s="70"/>
      <c r="EJ172" s="70"/>
      <c r="EK172" s="70"/>
      <c r="EL172" s="70"/>
      <c r="EM172" s="70"/>
      <c r="EN172" s="70"/>
      <c r="EO172" s="70"/>
      <c r="EP172" s="70"/>
      <c r="EQ172" s="70"/>
      <c r="ER172" s="70"/>
      <c r="ES172" s="70"/>
      <c r="ET172" s="70"/>
      <c r="EU172" s="70"/>
      <c r="EV172" s="70"/>
      <c r="EW172" s="70"/>
      <c r="EX172" s="70"/>
      <c r="EY172" s="70"/>
      <c r="EZ172" s="70"/>
      <c r="FA172" s="70"/>
      <c r="FB172" s="70"/>
      <c r="FC172" s="70"/>
      <c r="FD172" s="70"/>
      <c r="FE172" s="70"/>
      <c r="FF172" s="70"/>
      <c r="FG172" s="70"/>
      <c r="FH172" s="70"/>
      <c r="FI172" s="70"/>
      <c r="FJ172" s="70"/>
      <c r="FK172" s="70"/>
      <c r="FL172" s="70"/>
      <c r="FM172" s="70"/>
      <c r="FN172" s="70"/>
      <c r="FO172" s="70"/>
      <c r="FP172" s="70"/>
      <c r="FQ172" s="70"/>
      <c r="FR172" s="70"/>
      <c r="FS172" s="70"/>
      <c r="FT172" s="70"/>
      <c r="FU172" s="70"/>
      <c r="FV172" s="70"/>
      <c r="FW172" s="70"/>
      <c r="FX172" s="70"/>
      <c r="FY172" s="70"/>
      <c r="FZ172" s="70"/>
      <c r="GA172" s="70"/>
      <c r="GB172" s="70"/>
      <c r="GC172" s="70"/>
      <c r="GD172" s="70"/>
      <c r="GE172" s="70"/>
      <c r="GF172" s="70"/>
      <c r="GG172" s="70"/>
      <c r="GH172" s="70"/>
      <c r="GI172" s="70"/>
      <c r="GJ172" s="70"/>
      <c r="GK172" s="70"/>
      <c r="GL172" s="70"/>
      <c r="GM172" s="70"/>
      <c r="GN172" s="70"/>
      <c r="GO172" s="70"/>
      <c r="GP172" s="70"/>
      <c r="GQ172" s="70"/>
      <c r="GR172" s="70"/>
      <c r="GS172" s="70"/>
      <c r="GT172" s="70"/>
      <c r="GU172" s="70"/>
      <c r="GV172" s="70"/>
      <c r="GW172" s="70"/>
      <c r="GX172" s="70"/>
      <c r="GY172" s="70"/>
      <c r="GZ172" s="70"/>
      <c r="HA172" s="70"/>
      <c r="HB172" s="70"/>
      <c r="HC172" s="70"/>
      <c r="HD172" s="70"/>
      <c r="HE172" s="70"/>
      <c r="HF172" s="70"/>
      <c r="HG172" s="70"/>
      <c r="HH172" s="70"/>
      <c r="HI172" s="70"/>
      <c r="HJ172" s="70"/>
      <c r="HK172" s="70"/>
      <c r="HL172" s="70"/>
      <c r="HM172" s="70"/>
      <c r="HN172" s="70"/>
      <c r="HO172" s="70"/>
      <c r="HP172" s="70"/>
      <c r="HQ172" s="70"/>
      <c r="HR172" s="70"/>
      <c r="HS172" s="70"/>
      <c r="HT172" s="70"/>
      <c r="HU172" s="70"/>
      <c r="HV172" s="70"/>
      <c r="HW172" s="70"/>
      <c r="HX172" s="70"/>
      <c r="HY172" s="70"/>
      <c r="HZ172" s="70"/>
      <c r="IA172" s="70"/>
      <c r="IB172" s="70"/>
      <c r="IC172" s="70"/>
      <c r="ID172" s="70"/>
      <c r="IE172" s="70"/>
      <c r="IF172" s="70"/>
      <c r="IG172" s="70"/>
      <c r="IH172" s="70"/>
      <c r="II172" s="70"/>
      <c r="IJ172" s="70"/>
      <c r="IK172" s="70"/>
      <c r="IL172" s="70"/>
      <c r="IM172" s="70"/>
      <c r="IN172" s="70"/>
      <c r="IO172" s="70"/>
      <c r="IP172" s="70"/>
      <c r="IQ172" s="70"/>
      <c r="IR172" s="70"/>
      <c r="IS172" s="70"/>
      <c r="IT172" s="70"/>
      <c r="IU172" s="70"/>
      <c r="IV172" s="70"/>
      <c r="IW172" s="70"/>
      <c r="IX172" s="70"/>
    </row>
    <row r="173" spans="1:258" ht="150" x14ac:dyDescent="0.25">
      <c r="A173" s="60">
        <v>163</v>
      </c>
      <c r="B173" s="61" t="s">
        <v>3563</v>
      </c>
      <c r="C173" s="61" t="s">
        <v>56</v>
      </c>
      <c r="D173" s="61"/>
      <c r="E173" s="61"/>
      <c r="F173" s="69" t="s">
        <v>3567</v>
      </c>
      <c r="G173" s="76" t="s">
        <v>101</v>
      </c>
      <c r="H173" s="69" t="s">
        <v>3184</v>
      </c>
      <c r="I173" s="61">
        <v>1</v>
      </c>
      <c r="J173" s="61" t="s">
        <v>3172</v>
      </c>
      <c r="K173" s="65">
        <v>24800000</v>
      </c>
      <c r="L173" s="66"/>
      <c r="M173" s="67">
        <v>42160</v>
      </c>
      <c r="N173" s="61">
        <v>1</v>
      </c>
      <c r="O173" s="61" t="s">
        <v>3172</v>
      </c>
      <c r="P173" s="68">
        <v>24800000</v>
      </c>
      <c r="Q173" s="61"/>
      <c r="R173" s="69" t="s">
        <v>3568</v>
      </c>
      <c r="S173" s="67">
        <v>42160</v>
      </c>
      <c r="T173" s="61"/>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c r="DC173" s="70"/>
      <c r="DD173" s="70"/>
      <c r="DE173" s="70"/>
      <c r="DF173" s="70"/>
      <c r="DG173" s="70"/>
      <c r="DH173" s="70"/>
      <c r="DI173" s="70"/>
      <c r="DJ173" s="70"/>
      <c r="DK173" s="70"/>
      <c r="DL173" s="70"/>
      <c r="DM173" s="70"/>
      <c r="DN173" s="70"/>
      <c r="DO173" s="70"/>
      <c r="DP173" s="70"/>
      <c r="DQ173" s="70"/>
      <c r="DR173" s="70"/>
      <c r="DS173" s="70"/>
      <c r="DT173" s="70"/>
      <c r="DU173" s="70"/>
      <c r="DV173" s="70"/>
      <c r="DW173" s="70"/>
      <c r="DX173" s="70"/>
      <c r="DY173" s="70"/>
      <c r="DZ173" s="70"/>
      <c r="EA173" s="70"/>
      <c r="EB173" s="70"/>
      <c r="EC173" s="70"/>
      <c r="ED173" s="70"/>
      <c r="EE173" s="70"/>
      <c r="EF173" s="70"/>
      <c r="EG173" s="70"/>
      <c r="EH173" s="70"/>
      <c r="EI173" s="70"/>
      <c r="EJ173" s="70"/>
      <c r="EK173" s="70"/>
      <c r="EL173" s="70"/>
      <c r="EM173" s="70"/>
      <c r="EN173" s="70"/>
      <c r="EO173" s="70"/>
      <c r="EP173" s="70"/>
      <c r="EQ173" s="70"/>
      <c r="ER173" s="70"/>
      <c r="ES173" s="70"/>
      <c r="ET173" s="70"/>
      <c r="EU173" s="70"/>
      <c r="EV173" s="70"/>
      <c r="EW173" s="70"/>
      <c r="EX173" s="70"/>
      <c r="EY173" s="70"/>
      <c r="EZ173" s="70"/>
      <c r="FA173" s="70"/>
      <c r="FB173" s="70"/>
      <c r="FC173" s="70"/>
      <c r="FD173" s="70"/>
      <c r="FE173" s="70"/>
      <c r="FF173" s="70"/>
      <c r="FG173" s="70"/>
      <c r="FH173" s="70"/>
      <c r="FI173" s="70"/>
      <c r="FJ173" s="70"/>
      <c r="FK173" s="70"/>
      <c r="FL173" s="70"/>
      <c r="FM173" s="70"/>
      <c r="FN173" s="70"/>
      <c r="FO173" s="70"/>
      <c r="FP173" s="70"/>
      <c r="FQ173" s="70"/>
      <c r="FR173" s="70"/>
      <c r="FS173" s="70"/>
      <c r="FT173" s="70"/>
      <c r="FU173" s="70"/>
      <c r="FV173" s="70"/>
      <c r="FW173" s="70"/>
      <c r="FX173" s="70"/>
      <c r="FY173" s="70"/>
      <c r="FZ173" s="70"/>
      <c r="GA173" s="70"/>
      <c r="GB173" s="70"/>
      <c r="GC173" s="70"/>
      <c r="GD173" s="70"/>
      <c r="GE173" s="70"/>
      <c r="GF173" s="70"/>
      <c r="GG173" s="70"/>
      <c r="GH173" s="70"/>
      <c r="GI173" s="70"/>
      <c r="GJ173" s="70"/>
      <c r="GK173" s="70"/>
      <c r="GL173" s="70"/>
      <c r="GM173" s="70"/>
      <c r="GN173" s="70"/>
      <c r="GO173" s="70"/>
      <c r="GP173" s="70"/>
      <c r="GQ173" s="70"/>
      <c r="GR173" s="70"/>
      <c r="GS173" s="70"/>
      <c r="GT173" s="70"/>
      <c r="GU173" s="70"/>
      <c r="GV173" s="70"/>
      <c r="GW173" s="70"/>
      <c r="GX173" s="70"/>
      <c r="GY173" s="70"/>
      <c r="GZ173" s="70"/>
      <c r="HA173" s="70"/>
      <c r="HB173" s="70"/>
      <c r="HC173" s="70"/>
      <c r="HD173" s="70"/>
      <c r="HE173" s="70"/>
      <c r="HF173" s="70"/>
      <c r="HG173" s="70"/>
      <c r="HH173" s="70"/>
      <c r="HI173" s="70"/>
      <c r="HJ173" s="70"/>
      <c r="HK173" s="70"/>
      <c r="HL173" s="70"/>
      <c r="HM173" s="70"/>
      <c r="HN173" s="70"/>
      <c r="HO173" s="70"/>
      <c r="HP173" s="70"/>
      <c r="HQ173" s="70"/>
      <c r="HR173" s="70"/>
      <c r="HS173" s="70"/>
      <c r="HT173" s="70"/>
      <c r="HU173" s="70"/>
      <c r="HV173" s="70"/>
      <c r="HW173" s="70"/>
      <c r="HX173" s="70"/>
      <c r="HY173" s="70"/>
      <c r="HZ173" s="70"/>
      <c r="IA173" s="70"/>
      <c r="IB173" s="70"/>
      <c r="IC173" s="70"/>
      <c r="ID173" s="70"/>
      <c r="IE173" s="70"/>
      <c r="IF173" s="70"/>
      <c r="IG173" s="70"/>
      <c r="IH173" s="70"/>
      <c r="II173" s="70"/>
      <c r="IJ173" s="70"/>
      <c r="IK173" s="70"/>
      <c r="IL173" s="70"/>
      <c r="IM173" s="70"/>
      <c r="IN173" s="70"/>
      <c r="IO173" s="70"/>
      <c r="IP173" s="70"/>
      <c r="IQ173" s="70"/>
      <c r="IR173" s="70"/>
      <c r="IS173" s="70"/>
      <c r="IT173" s="70"/>
      <c r="IU173" s="70"/>
      <c r="IV173" s="70"/>
      <c r="IW173" s="70"/>
      <c r="IX173" s="70"/>
    </row>
    <row r="174" spans="1:258" ht="165" x14ac:dyDescent="0.25">
      <c r="A174" s="60">
        <v>164</v>
      </c>
      <c r="B174" s="61" t="s">
        <v>3566</v>
      </c>
      <c r="C174" s="61" t="s">
        <v>56</v>
      </c>
      <c r="D174" s="61"/>
      <c r="E174" s="61"/>
      <c r="F174" s="69" t="s">
        <v>3570</v>
      </c>
      <c r="G174" s="63" t="s">
        <v>96</v>
      </c>
      <c r="H174" s="69" t="s">
        <v>3179</v>
      </c>
      <c r="I174" s="61">
        <v>1</v>
      </c>
      <c r="J174" s="61" t="s">
        <v>3172</v>
      </c>
      <c r="K174" s="65">
        <v>41444400</v>
      </c>
      <c r="L174" s="66"/>
      <c r="M174" s="67">
        <v>42164</v>
      </c>
      <c r="N174" s="61">
        <v>1</v>
      </c>
      <c r="O174" s="61" t="s">
        <v>3172</v>
      </c>
      <c r="P174" s="68">
        <v>41444400</v>
      </c>
      <c r="Q174" s="61"/>
      <c r="R174" s="69" t="s">
        <v>3571</v>
      </c>
      <c r="S174" s="67">
        <v>42164</v>
      </c>
      <c r="T174" s="61"/>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0"/>
      <c r="CA174" s="70"/>
      <c r="CB174" s="70"/>
      <c r="CC174" s="70"/>
      <c r="CD174" s="70"/>
      <c r="CE174" s="70"/>
      <c r="CF174" s="70"/>
      <c r="CG174" s="70"/>
      <c r="CH174" s="70"/>
      <c r="CI174" s="70"/>
      <c r="CJ174" s="70"/>
      <c r="CK174" s="70"/>
      <c r="CL174" s="70"/>
      <c r="CM174" s="70"/>
      <c r="CN174" s="70"/>
      <c r="CO174" s="70"/>
      <c r="CP174" s="70"/>
      <c r="CQ174" s="70"/>
      <c r="CR174" s="70"/>
      <c r="CS174" s="70"/>
      <c r="CT174" s="70"/>
      <c r="CU174" s="70"/>
      <c r="CV174" s="70"/>
      <c r="CW174" s="70"/>
      <c r="CX174" s="70"/>
      <c r="CY174" s="70"/>
      <c r="CZ174" s="70"/>
      <c r="DA174" s="70"/>
      <c r="DB174" s="70"/>
      <c r="DC174" s="70"/>
      <c r="DD174" s="70"/>
      <c r="DE174" s="70"/>
      <c r="DF174" s="70"/>
      <c r="DG174" s="70"/>
      <c r="DH174" s="70"/>
      <c r="DI174" s="70"/>
      <c r="DJ174" s="70"/>
      <c r="DK174" s="70"/>
      <c r="DL174" s="70"/>
      <c r="DM174" s="70"/>
      <c r="DN174" s="70"/>
      <c r="DO174" s="70"/>
      <c r="DP174" s="70"/>
      <c r="DQ174" s="70"/>
      <c r="DR174" s="70"/>
      <c r="DS174" s="70"/>
      <c r="DT174" s="70"/>
      <c r="DU174" s="70"/>
      <c r="DV174" s="70"/>
      <c r="DW174" s="70"/>
      <c r="DX174" s="70"/>
      <c r="DY174" s="70"/>
      <c r="DZ174" s="70"/>
      <c r="EA174" s="70"/>
      <c r="EB174" s="70"/>
      <c r="EC174" s="70"/>
      <c r="ED174" s="70"/>
      <c r="EE174" s="70"/>
      <c r="EF174" s="70"/>
      <c r="EG174" s="70"/>
      <c r="EH174" s="70"/>
      <c r="EI174" s="70"/>
      <c r="EJ174" s="70"/>
      <c r="EK174" s="70"/>
      <c r="EL174" s="70"/>
      <c r="EM174" s="70"/>
      <c r="EN174" s="70"/>
      <c r="EO174" s="70"/>
      <c r="EP174" s="70"/>
      <c r="EQ174" s="70"/>
      <c r="ER174" s="70"/>
      <c r="ES174" s="70"/>
      <c r="ET174" s="70"/>
      <c r="EU174" s="70"/>
      <c r="EV174" s="70"/>
      <c r="EW174" s="70"/>
      <c r="EX174" s="70"/>
      <c r="EY174" s="70"/>
      <c r="EZ174" s="70"/>
      <c r="FA174" s="70"/>
      <c r="FB174" s="70"/>
      <c r="FC174" s="70"/>
      <c r="FD174" s="70"/>
      <c r="FE174" s="70"/>
      <c r="FF174" s="70"/>
      <c r="FG174" s="70"/>
      <c r="FH174" s="70"/>
      <c r="FI174" s="70"/>
      <c r="FJ174" s="70"/>
      <c r="FK174" s="70"/>
      <c r="FL174" s="70"/>
      <c r="FM174" s="70"/>
      <c r="FN174" s="70"/>
      <c r="FO174" s="70"/>
      <c r="FP174" s="70"/>
      <c r="FQ174" s="70"/>
      <c r="FR174" s="70"/>
      <c r="FS174" s="70"/>
      <c r="FT174" s="70"/>
      <c r="FU174" s="70"/>
      <c r="FV174" s="70"/>
      <c r="FW174" s="70"/>
      <c r="FX174" s="70"/>
      <c r="FY174" s="70"/>
      <c r="FZ174" s="70"/>
      <c r="GA174" s="70"/>
      <c r="GB174" s="70"/>
      <c r="GC174" s="70"/>
      <c r="GD174" s="70"/>
      <c r="GE174" s="70"/>
      <c r="GF174" s="70"/>
      <c r="GG174" s="70"/>
      <c r="GH174" s="70"/>
      <c r="GI174" s="70"/>
      <c r="GJ174" s="70"/>
      <c r="GK174" s="70"/>
      <c r="GL174" s="70"/>
      <c r="GM174" s="70"/>
      <c r="GN174" s="70"/>
      <c r="GO174" s="70"/>
      <c r="GP174" s="70"/>
      <c r="GQ174" s="70"/>
      <c r="GR174" s="70"/>
      <c r="GS174" s="70"/>
      <c r="GT174" s="70"/>
      <c r="GU174" s="70"/>
      <c r="GV174" s="70"/>
      <c r="GW174" s="70"/>
      <c r="GX174" s="70"/>
      <c r="GY174" s="70"/>
      <c r="GZ174" s="70"/>
      <c r="HA174" s="70"/>
      <c r="HB174" s="70"/>
      <c r="HC174" s="70"/>
      <c r="HD174" s="70"/>
      <c r="HE174" s="70"/>
      <c r="HF174" s="70"/>
      <c r="HG174" s="70"/>
      <c r="HH174" s="70"/>
      <c r="HI174" s="70"/>
      <c r="HJ174" s="70"/>
      <c r="HK174" s="70"/>
      <c r="HL174" s="70"/>
      <c r="HM174" s="70"/>
      <c r="HN174" s="70"/>
      <c r="HO174" s="70"/>
      <c r="HP174" s="70"/>
      <c r="HQ174" s="70"/>
      <c r="HR174" s="70"/>
      <c r="HS174" s="70"/>
      <c r="HT174" s="70"/>
      <c r="HU174" s="70"/>
      <c r="HV174" s="70"/>
      <c r="HW174" s="70"/>
      <c r="HX174" s="70"/>
      <c r="HY174" s="70"/>
      <c r="HZ174" s="70"/>
      <c r="IA174" s="70"/>
      <c r="IB174" s="70"/>
      <c r="IC174" s="70"/>
      <c r="ID174" s="70"/>
      <c r="IE174" s="70"/>
      <c r="IF174" s="70"/>
      <c r="IG174" s="70"/>
      <c r="IH174" s="70"/>
      <c r="II174" s="70"/>
      <c r="IJ174" s="70"/>
      <c r="IK174" s="70"/>
      <c r="IL174" s="70"/>
      <c r="IM174" s="70"/>
      <c r="IN174" s="70"/>
      <c r="IO174" s="70"/>
      <c r="IP174" s="70"/>
      <c r="IQ174" s="70"/>
      <c r="IR174" s="70"/>
      <c r="IS174" s="70"/>
      <c r="IT174" s="70"/>
      <c r="IU174" s="70"/>
      <c r="IV174" s="70"/>
      <c r="IW174" s="70"/>
      <c r="IX174" s="70"/>
    </row>
    <row r="175" spans="1:258" ht="165" x14ac:dyDescent="0.25">
      <c r="A175" s="60">
        <v>165</v>
      </c>
      <c r="B175" s="61" t="s">
        <v>3569</v>
      </c>
      <c r="C175" s="61" t="s">
        <v>56</v>
      </c>
      <c r="D175" s="61"/>
      <c r="E175" s="61"/>
      <c r="F175" s="69" t="s">
        <v>3573</v>
      </c>
      <c r="G175" s="76" t="s">
        <v>101</v>
      </c>
      <c r="H175" s="69" t="s">
        <v>3179</v>
      </c>
      <c r="I175" s="61">
        <v>1</v>
      </c>
      <c r="J175" s="61" t="s">
        <v>3172</v>
      </c>
      <c r="K175" s="65">
        <v>30102858</v>
      </c>
      <c r="L175" s="66"/>
      <c r="M175" s="67">
        <v>42165</v>
      </c>
      <c r="N175" s="61">
        <v>1</v>
      </c>
      <c r="O175" s="61" t="s">
        <v>3172</v>
      </c>
      <c r="P175" s="68">
        <v>30102858</v>
      </c>
      <c r="Q175" s="61"/>
      <c r="R175" s="69" t="s">
        <v>3574</v>
      </c>
      <c r="S175" s="67">
        <v>42165</v>
      </c>
      <c r="T175" s="61"/>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0"/>
      <c r="CA175" s="70"/>
      <c r="CB175" s="70"/>
      <c r="CC175" s="70"/>
      <c r="CD175" s="70"/>
      <c r="CE175" s="70"/>
      <c r="CF175" s="70"/>
      <c r="CG175" s="70"/>
      <c r="CH175" s="70"/>
      <c r="CI175" s="70"/>
      <c r="CJ175" s="70"/>
      <c r="CK175" s="70"/>
      <c r="CL175" s="70"/>
      <c r="CM175" s="70"/>
      <c r="CN175" s="70"/>
      <c r="CO175" s="70"/>
      <c r="CP175" s="70"/>
      <c r="CQ175" s="70"/>
      <c r="CR175" s="70"/>
      <c r="CS175" s="70"/>
      <c r="CT175" s="70"/>
      <c r="CU175" s="70"/>
      <c r="CV175" s="70"/>
      <c r="CW175" s="70"/>
      <c r="CX175" s="70"/>
      <c r="CY175" s="70"/>
      <c r="CZ175" s="70"/>
      <c r="DA175" s="70"/>
      <c r="DB175" s="70"/>
      <c r="DC175" s="70"/>
      <c r="DD175" s="70"/>
      <c r="DE175" s="70"/>
      <c r="DF175" s="70"/>
      <c r="DG175" s="70"/>
      <c r="DH175" s="70"/>
      <c r="DI175" s="70"/>
      <c r="DJ175" s="70"/>
      <c r="DK175" s="70"/>
      <c r="DL175" s="70"/>
      <c r="DM175" s="70"/>
      <c r="DN175" s="70"/>
      <c r="DO175" s="70"/>
      <c r="DP175" s="70"/>
      <c r="DQ175" s="70"/>
      <c r="DR175" s="70"/>
      <c r="DS175" s="70"/>
      <c r="DT175" s="70"/>
      <c r="DU175" s="70"/>
      <c r="DV175" s="70"/>
      <c r="DW175" s="70"/>
      <c r="DX175" s="70"/>
      <c r="DY175" s="70"/>
      <c r="DZ175" s="70"/>
      <c r="EA175" s="70"/>
      <c r="EB175" s="70"/>
      <c r="EC175" s="70"/>
      <c r="ED175" s="70"/>
      <c r="EE175" s="70"/>
      <c r="EF175" s="70"/>
      <c r="EG175" s="70"/>
      <c r="EH175" s="70"/>
      <c r="EI175" s="70"/>
      <c r="EJ175" s="70"/>
      <c r="EK175" s="70"/>
      <c r="EL175" s="70"/>
      <c r="EM175" s="70"/>
      <c r="EN175" s="70"/>
      <c r="EO175" s="70"/>
      <c r="EP175" s="70"/>
      <c r="EQ175" s="70"/>
      <c r="ER175" s="70"/>
      <c r="ES175" s="70"/>
      <c r="ET175" s="70"/>
      <c r="EU175" s="70"/>
      <c r="EV175" s="70"/>
      <c r="EW175" s="70"/>
      <c r="EX175" s="70"/>
      <c r="EY175" s="70"/>
      <c r="EZ175" s="70"/>
      <c r="FA175" s="70"/>
      <c r="FB175" s="70"/>
      <c r="FC175" s="70"/>
      <c r="FD175" s="70"/>
      <c r="FE175" s="70"/>
      <c r="FF175" s="70"/>
      <c r="FG175" s="70"/>
      <c r="FH175" s="70"/>
      <c r="FI175" s="70"/>
      <c r="FJ175" s="70"/>
      <c r="FK175" s="70"/>
      <c r="FL175" s="70"/>
      <c r="FM175" s="70"/>
      <c r="FN175" s="70"/>
      <c r="FO175" s="70"/>
      <c r="FP175" s="70"/>
      <c r="FQ175" s="70"/>
      <c r="FR175" s="70"/>
      <c r="FS175" s="70"/>
      <c r="FT175" s="70"/>
      <c r="FU175" s="70"/>
      <c r="FV175" s="70"/>
      <c r="FW175" s="70"/>
      <c r="FX175" s="70"/>
      <c r="FY175" s="70"/>
      <c r="FZ175" s="70"/>
      <c r="GA175" s="70"/>
      <c r="GB175" s="70"/>
      <c r="GC175" s="70"/>
      <c r="GD175" s="70"/>
      <c r="GE175" s="70"/>
      <c r="GF175" s="70"/>
      <c r="GG175" s="70"/>
      <c r="GH175" s="70"/>
      <c r="GI175" s="70"/>
      <c r="GJ175" s="70"/>
      <c r="GK175" s="70"/>
      <c r="GL175" s="70"/>
      <c r="GM175" s="70"/>
      <c r="GN175" s="70"/>
      <c r="GO175" s="70"/>
      <c r="GP175" s="70"/>
      <c r="GQ175" s="70"/>
      <c r="GR175" s="70"/>
      <c r="GS175" s="70"/>
      <c r="GT175" s="70"/>
      <c r="GU175" s="70"/>
      <c r="GV175" s="70"/>
      <c r="GW175" s="70"/>
      <c r="GX175" s="70"/>
      <c r="GY175" s="70"/>
      <c r="GZ175" s="70"/>
      <c r="HA175" s="70"/>
      <c r="HB175" s="70"/>
      <c r="HC175" s="70"/>
      <c r="HD175" s="70"/>
      <c r="HE175" s="70"/>
      <c r="HF175" s="70"/>
      <c r="HG175" s="70"/>
      <c r="HH175" s="70"/>
      <c r="HI175" s="70"/>
      <c r="HJ175" s="70"/>
      <c r="HK175" s="70"/>
      <c r="HL175" s="70"/>
      <c r="HM175" s="70"/>
      <c r="HN175" s="70"/>
      <c r="HO175" s="70"/>
      <c r="HP175" s="70"/>
      <c r="HQ175" s="70"/>
      <c r="HR175" s="70"/>
      <c r="HS175" s="70"/>
      <c r="HT175" s="70"/>
      <c r="HU175" s="70"/>
      <c r="HV175" s="70"/>
      <c r="HW175" s="70"/>
      <c r="HX175" s="70"/>
      <c r="HY175" s="70"/>
      <c r="HZ175" s="70"/>
      <c r="IA175" s="70"/>
      <c r="IB175" s="70"/>
      <c r="IC175" s="70"/>
      <c r="ID175" s="70"/>
      <c r="IE175" s="70"/>
      <c r="IF175" s="70"/>
      <c r="IG175" s="70"/>
      <c r="IH175" s="70"/>
      <c r="II175" s="70"/>
      <c r="IJ175" s="70"/>
      <c r="IK175" s="70"/>
      <c r="IL175" s="70"/>
      <c r="IM175" s="70"/>
      <c r="IN175" s="70"/>
      <c r="IO175" s="70"/>
      <c r="IP175" s="70"/>
      <c r="IQ175" s="70"/>
      <c r="IR175" s="70"/>
      <c r="IS175" s="70"/>
      <c r="IT175" s="70"/>
      <c r="IU175" s="70"/>
      <c r="IV175" s="70"/>
      <c r="IW175" s="70"/>
      <c r="IX175" s="70"/>
    </row>
    <row r="176" spans="1:258" ht="165" x14ac:dyDescent="0.25">
      <c r="A176" s="60">
        <v>166</v>
      </c>
      <c r="B176" s="61" t="s">
        <v>3572</v>
      </c>
      <c r="C176" s="61" t="s">
        <v>56</v>
      </c>
      <c r="D176" s="61"/>
      <c r="E176" s="61"/>
      <c r="F176" s="71" t="s">
        <v>3576</v>
      </c>
      <c r="G176" s="63" t="s">
        <v>96</v>
      </c>
      <c r="H176" s="69" t="s">
        <v>3179</v>
      </c>
      <c r="I176" s="61">
        <v>1</v>
      </c>
      <c r="J176" s="61" t="s">
        <v>3172</v>
      </c>
      <c r="K176" s="65">
        <v>24000000</v>
      </c>
      <c r="L176" s="66"/>
      <c r="M176" s="67">
        <v>42165</v>
      </c>
      <c r="N176" s="61">
        <v>1</v>
      </c>
      <c r="O176" s="61" t="s">
        <v>3172</v>
      </c>
      <c r="P176" s="68">
        <v>24000000</v>
      </c>
      <c r="Q176" s="61"/>
      <c r="R176" s="69" t="s">
        <v>3577</v>
      </c>
      <c r="S176" s="67">
        <v>42165</v>
      </c>
      <c r="T176" s="61"/>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70"/>
      <c r="CA176" s="70"/>
      <c r="CB176" s="70"/>
      <c r="CC176" s="70"/>
      <c r="CD176" s="70"/>
      <c r="CE176" s="70"/>
      <c r="CF176" s="70"/>
      <c r="CG176" s="70"/>
      <c r="CH176" s="70"/>
      <c r="CI176" s="70"/>
      <c r="CJ176" s="70"/>
      <c r="CK176" s="70"/>
      <c r="CL176" s="70"/>
      <c r="CM176" s="70"/>
      <c r="CN176" s="70"/>
      <c r="CO176" s="70"/>
      <c r="CP176" s="70"/>
      <c r="CQ176" s="70"/>
      <c r="CR176" s="70"/>
      <c r="CS176" s="70"/>
      <c r="CT176" s="70"/>
      <c r="CU176" s="70"/>
      <c r="CV176" s="70"/>
      <c r="CW176" s="70"/>
      <c r="CX176" s="70"/>
      <c r="CY176" s="70"/>
      <c r="CZ176" s="70"/>
      <c r="DA176" s="70"/>
      <c r="DB176" s="70"/>
      <c r="DC176" s="70"/>
      <c r="DD176" s="70"/>
      <c r="DE176" s="70"/>
      <c r="DF176" s="70"/>
      <c r="DG176" s="70"/>
      <c r="DH176" s="70"/>
      <c r="DI176" s="70"/>
      <c r="DJ176" s="70"/>
      <c r="DK176" s="70"/>
      <c r="DL176" s="70"/>
      <c r="DM176" s="70"/>
      <c r="DN176" s="70"/>
      <c r="DO176" s="70"/>
      <c r="DP176" s="70"/>
      <c r="DQ176" s="70"/>
      <c r="DR176" s="70"/>
      <c r="DS176" s="70"/>
      <c r="DT176" s="70"/>
      <c r="DU176" s="70"/>
      <c r="DV176" s="70"/>
      <c r="DW176" s="70"/>
      <c r="DX176" s="70"/>
      <c r="DY176" s="70"/>
      <c r="DZ176" s="70"/>
      <c r="EA176" s="70"/>
      <c r="EB176" s="70"/>
      <c r="EC176" s="70"/>
      <c r="ED176" s="70"/>
      <c r="EE176" s="70"/>
      <c r="EF176" s="70"/>
      <c r="EG176" s="70"/>
      <c r="EH176" s="70"/>
      <c r="EI176" s="70"/>
      <c r="EJ176" s="70"/>
      <c r="EK176" s="70"/>
      <c r="EL176" s="70"/>
      <c r="EM176" s="70"/>
      <c r="EN176" s="70"/>
      <c r="EO176" s="70"/>
      <c r="EP176" s="70"/>
      <c r="EQ176" s="70"/>
      <c r="ER176" s="70"/>
      <c r="ES176" s="70"/>
      <c r="ET176" s="70"/>
      <c r="EU176" s="70"/>
      <c r="EV176" s="70"/>
      <c r="EW176" s="70"/>
      <c r="EX176" s="70"/>
      <c r="EY176" s="70"/>
      <c r="EZ176" s="70"/>
      <c r="FA176" s="70"/>
      <c r="FB176" s="70"/>
      <c r="FC176" s="70"/>
      <c r="FD176" s="70"/>
      <c r="FE176" s="70"/>
      <c r="FF176" s="70"/>
      <c r="FG176" s="70"/>
      <c r="FH176" s="70"/>
      <c r="FI176" s="70"/>
      <c r="FJ176" s="70"/>
      <c r="FK176" s="70"/>
      <c r="FL176" s="70"/>
      <c r="FM176" s="70"/>
      <c r="FN176" s="70"/>
      <c r="FO176" s="70"/>
      <c r="FP176" s="70"/>
      <c r="FQ176" s="70"/>
      <c r="FR176" s="70"/>
      <c r="FS176" s="70"/>
      <c r="FT176" s="70"/>
      <c r="FU176" s="70"/>
      <c r="FV176" s="70"/>
      <c r="FW176" s="70"/>
      <c r="FX176" s="70"/>
      <c r="FY176" s="70"/>
      <c r="FZ176" s="70"/>
      <c r="GA176" s="70"/>
      <c r="GB176" s="70"/>
      <c r="GC176" s="70"/>
      <c r="GD176" s="70"/>
      <c r="GE176" s="70"/>
      <c r="GF176" s="70"/>
      <c r="GG176" s="70"/>
      <c r="GH176" s="70"/>
      <c r="GI176" s="70"/>
      <c r="GJ176" s="70"/>
      <c r="GK176" s="70"/>
      <c r="GL176" s="70"/>
      <c r="GM176" s="70"/>
      <c r="GN176" s="70"/>
      <c r="GO176" s="70"/>
      <c r="GP176" s="70"/>
      <c r="GQ176" s="70"/>
      <c r="GR176" s="70"/>
      <c r="GS176" s="70"/>
      <c r="GT176" s="70"/>
      <c r="GU176" s="70"/>
      <c r="GV176" s="70"/>
      <c r="GW176" s="70"/>
      <c r="GX176" s="70"/>
      <c r="GY176" s="70"/>
      <c r="GZ176" s="70"/>
      <c r="HA176" s="70"/>
      <c r="HB176" s="70"/>
      <c r="HC176" s="70"/>
      <c r="HD176" s="70"/>
      <c r="HE176" s="70"/>
      <c r="HF176" s="70"/>
      <c r="HG176" s="70"/>
      <c r="HH176" s="70"/>
      <c r="HI176" s="70"/>
      <c r="HJ176" s="70"/>
      <c r="HK176" s="70"/>
      <c r="HL176" s="70"/>
      <c r="HM176" s="70"/>
      <c r="HN176" s="70"/>
      <c r="HO176" s="70"/>
      <c r="HP176" s="70"/>
      <c r="HQ176" s="70"/>
      <c r="HR176" s="70"/>
      <c r="HS176" s="70"/>
      <c r="HT176" s="70"/>
      <c r="HU176" s="70"/>
      <c r="HV176" s="70"/>
      <c r="HW176" s="70"/>
      <c r="HX176" s="70"/>
      <c r="HY176" s="70"/>
      <c r="HZ176" s="70"/>
      <c r="IA176" s="70"/>
      <c r="IB176" s="70"/>
      <c r="IC176" s="70"/>
      <c r="ID176" s="70"/>
      <c r="IE176" s="70"/>
      <c r="IF176" s="70"/>
      <c r="IG176" s="70"/>
      <c r="IH176" s="70"/>
      <c r="II176" s="70"/>
      <c r="IJ176" s="70"/>
      <c r="IK176" s="70"/>
      <c r="IL176" s="70"/>
      <c r="IM176" s="70"/>
      <c r="IN176" s="70"/>
      <c r="IO176" s="70"/>
      <c r="IP176" s="70"/>
      <c r="IQ176" s="70"/>
      <c r="IR176" s="70"/>
      <c r="IS176" s="70"/>
      <c r="IT176" s="70"/>
      <c r="IU176" s="70"/>
      <c r="IV176" s="70"/>
      <c r="IW176" s="70"/>
      <c r="IX176" s="70"/>
    </row>
    <row r="177" spans="1:258" ht="135" x14ac:dyDescent="0.25">
      <c r="A177" s="60">
        <v>167</v>
      </c>
      <c r="B177" s="61" t="s">
        <v>3575</v>
      </c>
      <c r="C177" s="61" t="s">
        <v>56</v>
      </c>
      <c r="D177" s="61"/>
      <c r="E177" s="61"/>
      <c r="F177" s="69" t="s">
        <v>3579</v>
      </c>
      <c r="G177" s="76" t="s">
        <v>101</v>
      </c>
      <c r="H177" s="69" t="s">
        <v>3580</v>
      </c>
      <c r="I177" s="61">
        <v>1</v>
      </c>
      <c r="J177" s="61" t="s">
        <v>3172</v>
      </c>
      <c r="K177" s="65">
        <v>39517250</v>
      </c>
      <c r="L177" s="66"/>
      <c r="M177" s="67">
        <v>42165</v>
      </c>
      <c r="N177" s="61">
        <v>1</v>
      </c>
      <c r="O177" s="61" t="s">
        <v>3172</v>
      </c>
      <c r="P177" s="68">
        <v>39517250</v>
      </c>
      <c r="Q177" s="61"/>
      <c r="R177" s="69" t="s">
        <v>3581</v>
      </c>
      <c r="S177" s="67">
        <v>42165</v>
      </c>
      <c r="T177" s="61"/>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0"/>
      <c r="CA177" s="70"/>
      <c r="CB177" s="70"/>
      <c r="CC177" s="70"/>
      <c r="CD177" s="70"/>
      <c r="CE177" s="70"/>
      <c r="CF177" s="70"/>
      <c r="CG177" s="70"/>
      <c r="CH177" s="70"/>
      <c r="CI177" s="70"/>
      <c r="CJ177" s="70"/>
      <c r="CK177" s="70"/>
      <c r="CL177" s="70"/>
      <c r="CM177" s="70"/>
      <c r="CN177" s="70"/>
      <c r="CO177" s="70"/>
      <c r="CP177" s="70"/>
      <c r="CQ177" s="70"/>
      <c r="CR177" s="70"/>
      <c r="CS177" s="70"/>
      <c r="CT177" s="70"/>
      <c r="CU177" s="70"/>
      <c r="CV177" s="70"/>
      <c r="CW177" s="70"/>
      <c r="CX177" s="70"/>
      <c r="CY177" s="70"/>
      <c r="CZ177" s="70"/>
      <c r="DA177" s="70"/>
      <c r="DB177" s="70"/>
      <c r="DC177" s="70"/>
      <c r="DD177" s="70"/>
      <c r="DE177" s="70"/>
      <c r="DF177" s="70"/>
      <c r="DG177" s="70"/>
      <c r="DH177" s="70"/>
      <c r="DI177" s="70"/>
      <c r="DJ177" s="70"/>
      <c r="DK177" s="70"/>
      <c r="DL177" s="70"/>
      <c r="DM177" s="70"/>
      <c r="DN177" s="70"/>
      <c r="DO177" s="70"/>
      <c r="DP177" s="70"/>
      <c r="DQ177" s="70"/>
      <c r="DR177" s="70"/>
      <c r="DS177" s="70"/>
      <c r="DT177" s="70"/>
      <c r="DU177" s="70"/>
      <c r="DV177" s="70"/>
      <c r="DW177" s="70"/>
      <c r="DX177" s="70"/>
      <c r="DY177" s="70"/>
      <c r="DZ177" s="70"/>
      <c r="EA177" s="70"/>
      <c r="EB177" s="70"/>
      <c r="EC177" s="70"/>
      <c r="ED177" s="70"/>
      <c r="EE177" s="70"/>
      <c r="EF177" s="70"/>
      <c r="EG177" s="70"/>
      <c r="EH177" s="70"/>
      <c r="EI177" s="70"/>
      <c r="EJ177" s="70"/>
      <c r="EK177" s="70"/>
      <c r="EL177" s="70"/>
      <c r="EM177" s="70"/>
      <c r="EN177" s="70"/>
      <c r="EO177" s="70"/>
      <c r="EP177" s="70"/>
      <c r="EQ177" s="70"/>
      <c r="ER177" s="70"/>
      <c r="ES177" s="70"/>
      <c r="ET177" s="70"/>
      <c r="EU177" s="70"/>
      <c r="EV177" s="70"/>
      <c r="EW177" s="70"/>
      <c r="EX177" s="70"/>
      <c r="EY177" s="70"/>
      <c r="EZ177" s="70"/>
      <c r="FA177" s="70"/>
      <c r="FB177" s="70"/>
      <c r="FC177" s="70"/>
      <c r="FD177" s="70"/>
      <c r="FE177" s="70"/>
      <c r="FF177" s="70"/>
      <c r="FG177" s="70"/>
      <c r="FH177" s="70"/>
      <c r="FI177" s="70"/>
      <c r="FJ177" s="70"/>
      <c r="FK177" s="70"/>
      <c r="FL177" s="70"/>
      <c r="FM177" s="70"/>
      <c r="FN177" s="70"/>
      <c r="FO177" s="70"/>
      <c r="FP177" s="70"/>
      <c r="FQ177" s="70"/>
      <c r="FR177" s="70"/>
      <c r="FS177" s="70"/>
      <c r="FT177" s="70"/>
      <c r="FU177" s="70"/>
      <c r="FV177" s="70"/>
      <c r="FW177" s="70"/>
      <c r="FX177" s="70"/>
      <c r="FY177" s="70"/>
      <c r="FZ177" s="70"/>
      <c r="GA177" s="70"/>
      <c r="GB177" s="70"/>
      <c r="GC177" s="70"/>
      <c r="GD177" s="70"/>
      <c r="GE177" s="70"/>
      <c r="GF177" s="70"/>
      <c r="GG177" s="70"/>
      <c r="GH177" s="70"/>
      <c r="GI177" s="70"/>
      <c r="GJ177" s="70"/>
      <c r="GK177" s="70"/>
      <c r="GL177" s="70"/>
      <c r="GM177" s="70"/>
      <c r="GN177" s="70"/>
      <c r="GO177" s="70"/>
      <c r="GP177" s="70"/>
      <c r="GQ177" s="70"/>
      <c r="GR177" s="70"/>
      <c r="GS177" s="70"/>
      <c r="GT177" s="70"/>
      <c r="GU177" s="70"/>
      <c r="GV177" s="70"/>
      <c r="GW177" s="70"/>
      <c r="GX177" s="70"/>
      <c r="GY177" s="70"/>
      <c r="GZ177" s="70"/>
      <c r="HA177" s="70"/>
      <c r="HB177" s="70"/>
      <c r="HC177" s="70"/>
      <c r="HD177" s="70"/>
      <c r="HE177" s="70"/>
      <c r="HF177" s="70"/>
      <c r="HG177" s="70"/>
      <c r="HH177" s="70"/>
      <c r="HI177" s="70"/>
      <c r="HJ177" s="70"/>
      <c r="HK177" s="70"/>
      <c r="HL177" s="70"/>
      <c r="HM177" s="70"/>
      <c r="HN177" s="70"/>
      <c r="HO177" s="70"/>
      <c r="HP177" s="70"/>
      <c r="HQ177" s="70"/>
      <c r="HR177" s="70"/>
      <c r="HS177" s="70"/>
      <c r="HT177" s="70"/>
      <c r="HU177" s="70"/>
      <c r="HV177" s="70"/>
      <c r="HW177" s="70"/>
      <c r="HX177" s="70"/>
      <c r="HY177" s="70"/>
      <c r="HZ177" s="70"/>
      <c r="IA177" s="70"/>
      <c r="IB177" s="70"/>
      <c r="IC177" s="70"/>
      <c r="ID177" s="70"/>
      <c r="IE177" s="70"/>
      <c r="IF177" s="70"/>
      <c r="IG177" s="70"/>
      <c r="IH177" s="70"/>
      <c r="II177" s="70"/>
      <c r="IJ177" s="70"/>
      <c r="IK177" s="70"/>
      <c r="IL177" s="70"/>
      <c r="IM177" s="70"/>
      <c r="IN177" s="70"/>
      <c r="IO177" s="70"/>
      <c r="IP177" s="70"/>
      <c r="IQ177" s="70"/>
      <c r="IR177" s="70"/>
      <c r="IS177" s="70"/>
      <c r="IT177" s="70"/>
      <c r="IU177" s="70"/>
      <c r="IV177" s="70"/>
      <c r="IW177" s="70"/>
      <c r="IX177" s="70"/>
    </row>
    <row r="178" spans="1:258" ht="165" x14ac:dyDescent="0.25">
      <c r="A178" s="60">
        <v>168</v>
      </c>
      <c r="B178" s="61" t="s">
        <v>3578</v>
      </c>
      <c r="C178" s="61" t="s">
        <v>56</v>
      </c>
      <c r="D178" s="61"/>
      <c r="E178" s="61"/>
      <c r="F178" s="69" t="s">
        <v>3583</v>
      </c>
      <c r="G178" s="63" t="s">
        <v>102</v>
      </c>
      <c r="H178" s="69" t="s">
        <v>3584</v>
      </c>
      <c r="I178" s="61">
        <v>1</v>
      </c>
      <c r="J178" s="61" t="s">
        <v>3172</v>
      </c>
      <c r="K178" s="65">
        <v>15611388</v>
      </c>
      <c r="L178" s="66"/>
      <c r="M178" s="67">
        <v>42165</v>
      </c>
      <c r="N178" s="61">
        <v>1</v>
      </c>
      <c r="O178" s="61" t="s">
        <v>3172</v>
      </c>
      <c r="P178" s="68">
        <v>15611388</v>
      </c>
      <c r="Q178" s="61"/>
      <c r="R178" s="69" t="s">
        <v>3585</v>
      </c>
      <c r="S178" s="67">
        <v>42165</v>
      </c>
      <c r="T178" s="61"/>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0"/>
      <c r="CA178" s="70"/>
      <c r="CB178" s="70"/>
      <c r="CC178" s="70"/>
      <c r="CD178" s="70"/>
      <c r="CE178" s="70"/>
      <c r="CF178" s="70"/>
      <c r="CG178" s="70"/>
      <c r="CH178" s="70"/>
      <c r="CI178" s="70"/>
      <c r="CJ178" s="70"/>
      <c r="CK178" s="70"/>
      <c r="CL178" s="70"/>
      <c r="CM178" s="70"/>
      <c r="CN178" s="70"/>
      <c r="CO178" s="70"/>
      <c r="CP178" s="70"/>
      <c r="CQ178" s="70"/>
      <c r="CR178" s="70"/>
      <c r="CS178" s="70"/>
      <c r="CT178" s="70"/>
      <c r="CU178" s="70"/>
      <c r="CV178" s="70"/>
      <c r="CW178" s="70"/>
      <c r="CX178" s="70"/>
      <c r="CY178" s="70"/>
      <c r="CZ178" s="70"/>
      <c r="DA178" s="70"/>
      <c r="DB178" s="70"/>
      <c r="DC178" s="70"/>
      <c r="DD178" s="70"/>
      <c r="DE178" s="70"/>
      <c r="DF178" s="70"/>
      <c r="DG178" s="70"/>
      <c r="DH178" s="70"/>
      <c r="DI178" s="70"/>
      <c r="DJ178" s="70"/>
      <c r="DK178" s="70"/>
      <c r="DL178" s="70"/>
      <c r="DM178" s="70"/>
      <c r="DN178" s="70"/>
      <c r="DO178" s="70"/>
      <c r="DP178" s="70"/>
      <c r="DQ178" s="70"/>
      <c r="DR178" s="70"/>
      <c r="DS178" s="70"/>
      <c r="DT178" s="70"/>
      <c r="DU178" s="70"/>
      <c r="DV178" s="70"/>
      <c r="DW178" s="70"/>
      <c r="DX178" s="70"/>
      <c r="DY178" s="70"/>
      <c r="DZ178" s="70"/>
      <c r="EA178" s="70"/>
      <c r="EB178" s="70"/>
      <c r="EC178" s="70"/>
      <c r="ED178" s="70"/>
      <c r="EE178" s="70"/>
      <c r="EF178" s="70"/>
      <c r="EG178" s="70"/>
      <c r="EH178" s="70"/>
      <c r="EI178" s="70"/>
      <c r="EJ178" s="70"/>
      <c r="EK178" s="70"/>
      <c r="EL178" s="70"/>
      <c r="EM178" s="70"/>
      <c r="EN178" s="70"/>
      <c r="EO178" s="70"/>
      <c r="EP178" s="70"/>
      <c r="EQ178" s="70"/>
      <c r="ER178" s="70"/>
      <c r="ES178" s="70"/>
      <c r="ET178" s="70"/>
      <c r="EU178" s="70"/>
      <c r="EV178" s="70"/>
      <c r="EW178" s="70"/>
      <c r="EX178" s="70"/>
      <c r="EY178" s="70"/>
      <c r="EZ178" s="70"/>
      <c r="FA178" s="70"/>
      <c r="FB178" s="70"/>
      <c r="FC178" s="70"/>
      <c r="FD178" s="70"/>
      <c r="FE178" s="70"/>
      <c r="FF178" s="70"/>
      <c r="FG178" s="70"/>
      <c r="FH178" s="70"/>
      <c r="FI178" s="70"/>
      <c r="FJ178" s="70"/>
      <c r="FK178" s="70"/>
      <c r="FL178" s="70"/>
      <c r="FM178" s="70"/>
      <c r="FN178" s="70"/>
      <c r="FO178" s="70"/>
      <c r="FP178" s="70"/>
      <c r="FQ178" s="70"/>
      <c r="FR178" s="70"/>
      <c r="FS178" s="70"/>
      <c r="FT178" s="70"/>
      <c r="FU178" s="70"/>
      <c r="FV178" s="70"/>
      <c r="FW178" s="70"/>
      <c r="FX178" s="70"/>
      <c r="FY178" s="70"/>
      <c r="FZ178" s="70"/>
      <c r="GA178" s="70"/>
      <c r="GB178" s="70"/>
      <c r="GC178" s="70"/>
      <c r="GD178" s="70"/>
      <c r="GE178" s="70"/>
      <c r="GF178" s="70"/>
      <c r="GG178" s="70"/>
      <c r="GH178" s="70"/>
      <c r="GI178" s="70"/>
      <c r="GJ178" s="70"/>
      <c r="GK178" s="70"/>
      <c r="GL178" s="70"/>
      <c r="GM178" s="70"/>
      <c r="GN178" s="70"/>
      <c r="GO178" s="70"/>
      <c r="GP178" s="70"/>
      <c r="GQ178" s="70"/>
      <c r="GR178" s="70"/>
      <c r="GS178" s="70"/>
      <c r="GT178" s="70"/>
      <c r="GU178" s="70"/>
      <c r="GV178" s="70"/>
      <c r="GW178" s="70"/>
      <c r="GX178" s="70"/>
      <c r="GY178" s="70"/>
      <c r="GZ178" s="70"/>
      <c r="HA178" s="70"/>
      <c r="HB178" s="70"/>
      <c r="HC178" s="70"/>
      <c r="HD178" s="70"/>
      <c r="HE178" s="70"/>
      <c r="HF178" s="70"/>
      <c r="HG178" s="70"/>
      <c r="HH178" s="70"/>
      <c r="HI178" s="70"/>
      <c r="HJ178" s="70"/>
      <c r="HK178" s="70"/>
      <c r="HL178" s="70"/>
      <c r="HM178" s="70"/>
      <c r="HN178" s="70"/>
      <c r="HO178" s="70"/>
      <c r="HP178" s="70"/>
      <c r="HQ178" s="70"/>
      <c r="HR178" s="70"/>
      <c r="HS178" s="70"/>
      <c r="HT178" s="70"/>
      <c r="HU178" s="70"/>
      <c r="HV178" s="70"/>
      <c r="HW178" s="70"/>
      <c r="HX178" s="70"/>
      <c r="HY178" s="70"/>
      <c r="HZ178" s="70"/>
      <c r="IA178" s="70"/>
      <c r="IB178" s="70"/>
      <c r="IC178" s="70"/>
      <c r="ID178" s="70"/>
      <c r="IE178" s="70"/>
      <c r="IF178" s="70"/>
      <c r="IG178" s="70"/>
      <c r="IH178" s="70"/>
      <c r="II178" s="70"/>
      <c r="IJ178" s="70"/>
      <c r="IK178" s="70"/>
      <c r="IL178" s="70"/>
      <c r="IM178" s="70"/>
      <c r="IN178" s="70"/>
      <c r="IO178" s="70"/>
      <c r="IP178" s="70"/>
      <c r="IQ178" s="70"/>
      <c r="IR178" s="70"/>
      <c r="IS178" s="70"/>
      <c r="IT178" s="70"/>
      <c r="IU178" s="70"/>
      <c r="IV178" s="70"/>
      <c r="IW178" s="70"/>
      <c r="IX178" s="70"/>
    </row>
    <row r="179" spans="1:258" ht="135" x14ac:dyDescent="0.25">
      <c r="A179" s="60">
        <v>169</v>
      </c>
      <c r="B179" s="61" t="s">
        <v>3582</v>
      </c>
      <c r="C179" s="61" t="s">
        <v>56</v>
      </c>
      <c r="D179" s="61"/>
      <c r="E179" s="61"/>
      <c r="F179" s="69" t="s">
        <v>3587</v>
      </c>
      <c r="G179" s="63" t="s">
        <v>96</v>
      </c>
      <c r="H179" s="69" t="s">
        <v>3588</v>
      </c>
      <c r="I179" s="61">
        <v>1</v>
      </c>
      <c r="J179" s="61" t="s">
        <v>3172</v>
      </c>
      <c r="K179" s="65">
        <v>3866100</v>
      </c>
      <c r="L179" s="66"/>
      <c r="M179" s="67">
        <v>42165</v>
      </c>
      <c r="N179" s="61">
        <v>1</v>
      </c>
      <c r="O179" s="61" t="s">
        <v>3172</v>
      </c>
      <c r="P179" s="68">
        <v>3866100</v>
      </c>
      <c r="Q179" s="61"/>
      <c r="R179" s="69" t="s">
        <v>3589</v>
      </c>
      <c r="S179" s="67">
        <v>42165</v>
      </c>
      <c r="T179" s="61"/>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70"/>
      <c r="CF179" s="70"/>
      <c r="CG179" s="70"/>
      <c r="CH179" s="70"/>
      <c r="CI179" s="70"/>
      <c r="CJ179" s="70"/>
      <c r="CK179" s="70"/>
      <c r="CL179" s="70"/>
      <c r="CM179" s="70"/>
      <c r="CN179" s="70"/>
      <c r="CO179" s="70"/>
      <c r="CP179" s="70"/>
      <c r="CQ179" s="70"/>
      <c r="CR179" s="70"/>
      <c r="CS179" s="70"/>
      <c r="CT179" s="70"/>
      <c r="CU179" s="70"/>
      <c r="CV179" s="70"/>
      <c r="CW179" s="70"/>
      <c r="CX179" s="70"/>
      <c r="CY179" s="70"/>
      <c r="CZ179" s="70"/>
      <c r="DA179" s="70"/>
      <c r="DB179" s="70"/>
      <c r="DC179" s="70"/>
      <c r="DD179" s="70"/>
      <c r="DE179" s="70"/>
      <c r="DF179" s="70"/>
      <c r="DG179" s="70"/>
      <c r="DH179" s="70"/>
      <c r="DI179" s="70"/>
      <c r="DJ179" s="70"/>
      <c r="DK179" s="70"/>
      <c r="DL179" s="70"/>
      <c r="DM179" s="70"/>
      <c r="DN179" s="70"/>
      <c r="DO179" s="70"/>
      <c r="DP179" s="70"/>
      <c r="DQ179" s="70"/>
      <c r="DR179" s="70"/>
      <c r="DS179" s="70"/>
      <c r="DT179" s="70"/>
      <c r="DU179" s="70"/>
      <c r="DV179" s="70"/>
      <c r="DW179" s="70"/>
      <c r="DX179" s="70"/>
      <c r="DY179" s="70"/>
      <c r="DZ179" s="70"/>
      <c r="EA179" s="70"/>
      <c r="EB179" s="70"/>
      <c r="EC179" s="70"/>
      <c r="ED179" s="70"/>
      <c r="EE179" s="70"/>
      <c r="EF179" s="70"/>
      <c r="EG179" s="70"/>
      <c r="EH179" s="70"/>
      <c r="EI179" s="70"/>
      <c r="EJ179" s="70"/>
      <c r="EK179" s="70"/>
      <c r="EL179" s="70"/>
      <c r="EM179" s="70"/>
      <c r="EN179" s="70"/>
      <c r="EO179" s="70"/>
      <c r="EP179" s="70"/>
      <c r="EQ179" s="70"/>
      <c r="ER179" s="70"/>
      <c r="ES179" s="70"/>
      <c r="ET179" s="70"/>
      <c r="EU179" s="70"/>
      <c r="EV179" s="70"/>
      <c r="EW179" s="70"/>
      <c r="EX179" s="70"/>
      <c r="EY179" s="70"/>
      <c r="EZ179" s="70"/>
      <c r="FA179" s="70"/>
      <c r="FB179" s="70"/>
      <c r="FC179" s="70"/>
      <c r="FD179" s="70"/>
      <c r="FE179" s="70"/>
      <c r="FF179" s="70"/>
      <c r="FG179" s="70"/>
      <c r="FH179" s="70"/>
      <c r="FI179" s="70"/>
      <c r="FJ179" s="70"/>
      <c r="FK179" s="70"/>
      <c r="FL179" s="70"/>
      <c r="FM179" s="70"/>
      <c r="FN179" s="70"/>
      <c r="FO179" s="70"/>
      <c r="FP179" s="70"/>
      <c r="FQ179" s="70"/>
      <c r="FR179" s="70"/>
      <c r="FS179" s="70"/>
      <c r="FT179" s="70"/>
      <c r="FU179" s="70"/>
      <c r="FV179" s="70"/>
      <c r="FW179" s="70"/>
      <c r="FX179" s="70"/>
      <c r="FY179" s="70"/>
      <c r="FZ179" s="70"/>
      <c r="GA179" s="70"/>
      <c r="GB179" s="70"/>
      <c r="GC179" s="70"/>
      <c r="GD179" s="70"/>
      <c r="GE179" s="70"/>
      <c r="GF179" s="70"/>
      <c r="GG179" s="70"/>
      <c r="GH179" s="70"/>
      <c r="GI179" s="70"/>
      <c r="GJ179" s="70"/>
      <c r="GK179" s="70"/>
      <c r="GL179" s="70"/>
      <c r="GM179" s="70"/>
      <c r="GN179" s="70"/>
      <c r="GO179" s="70"/>
      <c r="GP179" s="70"/>
      <c r="GQ179" s="70"/>
      <c r="GR179" s="70"/>
      <c r="GS179" s="70"/>
      <c r="GT179" s="70"/>
      <c r="GU179" s="70"/>
      <c r="GV179" s="70"/>
      <c r="GW179" s="70"/>
      <c r="GX179" s="70"/>
      <c r="GY179" s="70"/>
      <c r="GZ179" s="70"/>
      <c r="HA179" s="70"/>
      <c r="HB179" s="70"/>
      <c r="HC179" s="70"/>
      <c r="HD179" s="70"/>
      <c r="HE179" s="70"/>
      <c r="HF179" s="70"/>
      <c r="HG179" s="70"/>
      <c r="HH179" s="70"/>
      <c r="HI179" s="70"/>
      <c r="HJ179" s="70"/>
      <c r="HK179" s="70"/>
      <c r="HL179" s="70"/>
      <c r="HM179" s="70"/>
      <c r="HN179" s="70"/>
      <c r="HO179" s="70"/>
      <c r="HP179" s="70"/>
      <c r="HQ179" s="70"/>
      <c r="HR179" s="70"/>
      <c r="HS179" s="70"/>
      <c r="HT179" s="70"/>
      <c r="HU179" s="70"/>
      <c r="HV179" s="70"/>
      <c r="HW179" s="70"/>
      <c r="HX179" s="70"/>
      <c r="HY179" s="70"/>
      <c r="HZ179" s="70"/>
      <c r="IA179" s="70"/>
      <c r="IB179" s="70"/>
      <c r="IC179" s="70"/>
      <c r="ID179" s="70"/>
      <c r="IE179" s="70"/>
      <c r="IF179" s="70"/>
      <c r="IG179" s="70"/>
      <c r="IH179" s="70"/>
      <c r="II179" s="70"/>
      <c r="IJ179" s="70"/>
      <c r="IK179" s="70"/>
      <c r="IL179" s="70"/>
      <c r="IM179" s="70"/>
      <c r="IN179" s="70"/>
      <c r="IO179" s="70"/>
      <c r="IP179" s="70"/>
      <c r="IQ179" s="70"/>
      <c r="IR179" s="70"/>
      <c r="IS179" s="70"/>
      <c r="IT179" s="70"/>
      <c r="IU179" s="70"/>
      <c r="IV179" s="70"/>
      <c r="IW179" s="70"/>
      <c r="IX179" s="70"/>
    </row>
    <row r="180" spans="1:258" ht="165" x14ac:dyDescent="0.25">
      <c r="A180" s="60">
        <v>170</v>
      </c>
      <c r="B180" s="61" t="s">
        <v>3586</v>
      </c>
      <c r="C180" s="61" t="s">
        <v>56</v>
      </c>
      <c r="D180" s="61"/>
      <c r="E180" s="61"/>
      <c r="F180" s="69" t="s">
        <v>3591</v>
      </c>
      <c r="G180" s="63" t="s">
        <v>102</v>
      </c>
      <c r="H180" s="69" t="s">
        <v>3179</v>
      </c>
      <c r="I180" s="61">
        <v>1</v>
      </c>
      <c r="J180" s="61" t="s">
        <v>3172</v>
      </c>
      <c r="K180" s="65">
        <v>2000000</v>
      </c>
      <c r="L180" s="66"/>
      <c r="M180" s="67">
        <v>42166</v>
      </c>
      <c r="N180" s="61">
        <v>1</v>
      </c>
      <c r="O180" s="61" t="s">
        <v>3172</v>
      </c>
      <c r="P180" s="68">
        <v>2000000</v>
      </c>
      <c r="Q180" s="61"/>
      <c r="R180" s="69" t="s">
        <v>3592</v>
      </c>
      <c r="S180" s="67">
        <v>42166</v>
      </c>
      <c r="T180" s="61"/>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0"/>
      <c r="CA180" s="70"/>
      <c r="CB180" s="70"/>
      <c r="CC180" s="70"/>
      <c r="CD180" s="70"/>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c r="DC180" s="70"/>
      <c r="DD180" s="70"/>
      <c r="DE180" s="70"/>
      <c r="DF180" s="70"/>
      <c r="DG180" s="70"/>
      <c r="DH180" s="70"/>
      <c r="DI180" s="70"/>
      <c r="DJ180" s="70"/>
      <c r="DK180" s="70"/>
      <c r="DL180" s="70"/>
      <c r="DM180" s="70"/>
      <c r="DN180" s="70"/>
      <c r="DO180" s="70"/>
      <c r="DP180" s="70"/>
      <c r="DQ180" s="70"/>
      <c r="DR180" s="70"/>
      <c r="DS180" s="70"/>
      <c r="DT180" s="70"/>
      <c r="DU180" s="70"/>
      <c r="DV180" s="70"/>
      <c r="DW180" s="70"/>
      <c r="DX180" s="70"/>
      <c r="DY180" s="70"/>
      <c r="DZ180" s="70"/>
      <c r="EA180" s="70"/>
      <c r="EB180" s="70"/>
      <c r="EC180" s="70"/>
      <c r="ED180" s="70"/>
      <c r="EE180" s="70"/>
      <c r="EF180" s="70"/>
      <c r="EG180" s="70"/>
      <c r="EH180" s="70"/>
      <c r="EI180" s="70"/>
      <c r="EJ180" s="70"/>
      <c r="EK180" s="70"/>
      <c r="EL180" s="70"/>
      <c r="EM180" s="70"/>
      <c r="EN180" s="70"/>
      <c r="EO180" s="70"/>
      <c r="EP180" s="70"/>
      <c r="EQ180" s="70"/>
      <c r="ER180" s="70"/>
      <c r="ES180" s="70"/>
      <c r="ET180" s="70"/>
      <c r="EU180" s="70"/>
      <c r="EV180" s="70"/>
      <c r="EW180" s="70"/>
      <c r="EX180" s="70"/>
      <c r="EY180" s="70"/>
      <c r="EZ180" s="70"/>
      <c r="FA180" s="70"/>
      <c r="FB180" s="70"/>
      <c r="FC180" s="70"/>
      <c r="FD180" s="70"/>
      <c r="FE180" s="70"/>
      <c r="FF180" s="70"/>
      <c r="FG180" s="70"/>
      <c r="FH180" s="70"/>
      <c r="FI180" s="70"/>
      <c r="FJ180" s="70"/>
      <c r="FK180" s="70"/>
      <c r="FL180" s="70"/>
      <c r="FM180" s="70"/>
      <c r="FN180" s="70"/>
      <c r="FO180" s="70"/>
      <c r="FP180" s="70"/>
      <c r="FQ180" s="70"/>
      <c r="FR180" s="70"/>
      <c r="FS180" s="70"/>
      <c r="FT180" s="70"/>
      <c r="FU180" s="70"/>
      <c r="FV180" s="70"/>
      <c r="FW180" s="70"/>
      <c r="FX180" s="70"/>
      <c r="FY180" s="70"/>
      <c r="FZ180" s="70"/>
      <c r="GA180" s="70"/>
      <c r="GB180" s="70"/>
      <c r="GC180" s="70"/>
      <c r="GD180" s="70"/>
      <c r="GE180" s="70"/>
      <c r="GF180" s="70"/>
      <c r="GG180" s="70"/>
      <c r="GH180" s="70"/>
      <c r="GI180" s="70"/>
      <c r="GJ180" s="70"/>
      <c r="GK180" s="70"/>
      <c r="GL180" s="70"/>
      <c r="GM180" s="70"/>
      <c r="GN180" s="70"/>
      <c r="GO180" s="70"/>
      <c r="GP180" s="70"/>
      <c r="GQ180" s="70"/>
      <c r="GR180" s="70"/>
      <c r="GS180" s="70"/>
      <c r="GT180" s="70"/>
      <c r="GU180" s="70"/>
      <c r="GV180" s="70"/>
      <c r="GW180" s="70"/>
      <c r="GX180" s="70"/>
      <c r="GY180" s="70"/>
      <c r="GZ180" s="70"/>
      <c r="HA180" s="70"/>
      <c r="HB180" s="70"/>
      <c r="HC180" s="70"/>
      <c r="HD180" s="70"/>
      <c r="HE180" s="70"/>
      <c r="HF180" s="70"/>
      <c r="HG180" s="70"/>
      <c r="HH180" s="70"/>
      <c r="HI180" s="70"/>
      <c r="HJ180" s="70"/>
      <c r="HK180" s="70"/>
      <c r="HL180" s="70"/>
      <c r="HM180" s="70"/>
      <c r="HN180" s="70"/>
      <c r="HO180" s="70"/>
      <c r="HP180" s="70"/>
      <c r="HQ180" s="70"/>
      <c r="HR180" s="70"/>
      <c r="HS180" s="70"/>
      <c r="HT180" s="70"/>
      <c r="HU180" s="70"/>
      <c r="HV180" s="70"/>
      <c r="HW180" s="70"/>
      <c r="HX180" s="70"/>
      <c r="HY180" s="70"/>
      <c r="HZ180" s="70"/>
      <c r="IA180" s="70"/>
      <c r="IB180" s="70"/>
      <c r="IC180" s="70"/>
      <c r="ID180" s="70"/>
      <c r="IE180" s="70"/>
      <c r="IF180" s="70"/>
      <c r="IG180" s="70"/>
      <c r="IH180" s="70"/>
      <c r="II180" s="70"/>
      <c r="IJ180" s="70"/>
      <c r="IK180" s="70"/>
      <c r="IL180" s="70"/>
      <c r="IM180" s="70"/>
      <c r="IN180" s="70"/>
      <c r="IO180" s="70"/>
      <c r="IP180" s="70"/>
      <c r="IQ180" s="70"/>
      <c r="IR180" s="70"/>
      <c r="IS180" s="70"/>
      <c r="IT180" s="70"/>
      <c r="IU180" s="70"/>
      <c r="IV180" s="70"/>
      <c r="IW180" s="70"/>
      <c r="IX180" s="70"/>
    </row>
    <row r="181" spans="1:258" ht="180" x14ac:dyDescent="0.25">
      <c r="A181" s="60">
        <v>171</v>
      </c>
      <c r="B181" s="61" t="s">
        <v>3590</v>
      </c>
      <c r="C181" s="61" t="s">
        <v>56</v>
      </c>
      <c r="D181" s="61"/>
      <c r="E181" s="61"/>
      <c r="F181" s="69" t="s">
        <v>3531</v>
      </c>
      <c r="G181" s="63" t="s">
        <v>102</v>
      </c>
      <c r="H181" s="69" t="s">
        <v>3179</v>
      </c>
      <c r="I181" s="61">
        <v>1</v>
      </c>
      <c r="J181" s="61" t="s">
        <v>3172</v>
      </c>
      <c r="K181" s="65">
        <v>5260800</v>
      </c>
      <c r="L181" s="66"/>
      <c r="M181" s="67">
        <v>42166</v>
      </c>
      <c r="N181" s="61">
        <v>1</v>
      </c>
      <c r="O181" s="61" t="s">
        <v>3172</v>
      </c>
      <c r="P181" s="68">
        <v>5260800</v>
      </c>
      <c r="Q181" s="61"/>
      <c r="R181" s="69" t="s">
        <v>3594</v>
      </c>
      <c r="S181" s="67">
        <v>42166</v>
      </c>
      <c r="T181" s="61"/>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c r="DC181" s="70"/>
      <c r="DD181" s="70"/>
      <c r="DE181" s="70"/>
      <c r="DF181" s="70"/>
      <c r="DG181" s="70"/>
      <c r="DH181" s="70"/>
      <c r="DI181" s="70"/>
      <c r="DJ181" s="70"/>
      <c r="DK181" s="70"/>
      <c r="DL181" s="70"/>
      <c r="DM181" s="70"/>
      <c r="DN181" s="70"/>
      <c r="DO181" s="70"/>
      <c r="DP181" s="70"/>
      <c r="DQ181" s="70"/>
      <c r="DR181" s="70"/>
      <c r="DS181" s="70"/>
      <c r="DT181" s="70"/>
      <c r="DU181" s="70"/>
      <c r="DV181" s="70"/>
      <c r="DW181" s="70"/>
      <c r="DX181" s="70"/>
      <c r="DY181" s="70"/>
      <c r="DZ181" s="70"/>
      <c r="EA181" s="70"/>
      <c r="EB181" s="70"/>
      <c r="EC181" s="70"/>
      <c r="ED181" s="70"/>
      <c r="EE181" s="70"/>
      <c r="EF181" s="70"/>
      <c r="EG181" s="70"/>
      <c r="EH181" s="70"/>
      <c r="EI181" s="70"/>
      <c r="EJ181" s="70"/>
      <c r="EK181" s="70"/>
      <c r="EL181" s="70"/>
      <c r="EM181" s="70"/>
      <c r="EN181" s="70"/>
      <c r="EO181" s="70"/>
      <c r="EP181" s="70"/>
      <c r="EQ181" s="70"/>
      <c r="ER181" s="70"/>
      <c r="ES181" s="70"/>
      <c r="ET181" s="70"/>
      <c r="EU181" s="70"/>
      <c r="EV181" s="70"/>
      <c r="EW181" s="70"/>
      <c r="EX181" s="70"/>
      <c r="EY181" s="70"/>
      <c r="EZ181" s="70"/>
      <c r="FA181" s="70"/>
      <c r="FB181" s="70"/>
      <c r="FC181" s="70"/>
      <c r="FD181" s="70"/>
      <c r="FE181" s="70"/>
      <c r="FF181" s="70"/>
      <c r="FG181" s="70"/>
      <c r="FH181" s="70"/>
      <c r="FI181" s="70"/>
      <c r="FJ181" s="70"/>
      <c r="FK181" s="70"/>
      <c r="FL181" s="70"/>
      <c r="FM181" s="70"/>
      <c r="FN181" s="70"/>
      <c r="FO181" s="70"/>
      <c r="FP181" s="70"/>
      <c r="FQ181" s="70"/>
      <c r="FR181" s="70"/>
      <c r="FS181" s="70"/>
      <c r="FT181" s="70"/>
      <c r="FU181" s="70"/>
      <c r="FV181" s="70"/>
      <c r="FW181" s="70"/>
      <c r="FX181" s="70"/>
      <c r="FY181" s="70"/>
      <c r="FZ181" s="70"/>
      <c r="GA181" s="70"/>
      <c r="GB181" s="70"/>
      <c r="GC181" s="70"/>
      <c r="GD181" s="70"/>
      <c r="GE181" s="70"/>
      <c r="GF181" s="70"/>
      <c r="GG181" s="70"/>
      <c r="GH181" s="70"/>
      <c r="GI181" s="70"/>
      <c r="GJ181" s="70"/>
      <c r="GK181" s="70"/>
      <c r="GL181" s="70"/>
      <c r="GM181" s="70"/>
      <c r="GN181" s="70"/>
      <c r="GO181" s="70"/>
      <c r="GP181" s="70"/>
      <c r="GQ181" s="70"/>
      <c r="GR181" s="70"/>
      <c r="GS181" s="70"/>
      <c r="GT181" s="70"/>
      <c r="GU181" s="70"/>
      <c r="GV181" s="70"/>
      <c r="GW181" s="70"/>
      <c r="GX181" s="70"/>
      <c r="GY181" s="70"/>
      <c r="GZ181" s="70"/>
      <c r="HA181" s="70"/>
      <c r="HB181" s="70"/>
      <c r="HC181" s="70"/>
      <c r="HD181" s="70"/>
      <c r="HE181" s="70"/>
      <c r="HF181" s="70"/>
      <c r="HG181" s="70"/>
      <c r="HH181" s="70"/>
      <c r="HI181" s="70"/>
      <c r="HJ181" s="70"/>
      <c r="HK181" s="70"/>
      <c r="HL181" s="70"/>
      <c r="HM181" s="70"/>
      <c r="HN181" s="70"/>
      <c r="HO181" s="70"/>
      <c r="HP181" s="70"/>
      <c r="HQ181" s="70"/>
      <c r="HR181" s="70"/>
      <c r="HS181" s="70"/>
      <c r="HT181" s="70"/>
      <c r="HU181" s="70"/>
      <c r="HV181" s="70"/>
      <c r="HW181" s="70"/>
      <c r="HX181" s="70"/>
      <c r="HY181" s="70"/>
      <c r="HZ181" s="70"/>
      <c r="IA181" s="70"/>
      <c r="IB181" s="70"/>
      <c r="IC181" s="70"/>
      <c r="ID181" s="70"/>
      <c r="IE181" s="70"/>
      <c r="IF181" s="70"/>
      <c r="IG181" s="70"/>
      <c r="IH181" s="70"/>
      <c r="II181" s="70"/>
      <c r="IJ181" s="70"/>
      <c r="IK181" s="70"/>
      <c r="IL181" s="70"/>
      <c r="IM181" s="70"/>
      <c r="IN181" s="70"/>
      <c r="IO181" s="70"/>
      <c r="IP181" s="70"/>
      <c r="IQ181" s="70"/>
      <c r="IR181" s="70"/>
      <c r="IS181" s="70"/>
      <c r="IT181" s="70"/>
      <c r="IU181" s="70"/>
      <c r="IV181" s="70"/>
      <c r="IW181" s="70"/>
      <c r="IX181" s="70"/>
    </row>
    <row r="182" spans="1:258" ht="75" x14ac:dyDescent="0.25">
      <c r="A182" s="60">
        <v>172</v>
      </c>
      <c r="B182" s="61" t="s">
        <v>3593</v>
      </c>
      <c r="C182" s="61" t="s">
        <v>56</v>
      </c>
      <c r="D182" s="61"/>
      <c r="E182" s="61"/>
      <c r="F182" s="69" t="s">
        <v>3596</v>
      </c>
      <c r="G182" s="63" t="s">
        <v>102</v>
      </c>
      <c r="H182" s="69" t="s">
        <v>3213</v>
      </c>
      <c r="I182" s="61">
        <v>1</v>
      </c>
      <c r="J182" s="61" t="s">
        <v>3172</v>
      </c>
      <c r="K182" s="65">
        <v>2030000</v>
      </c>
      <c r="L182" s="66"/>
      <c r="M182" s="67">
        <v>42167</v>
      </c>
      <c r="N182" s="61">
        <v>1</v>
      </c>
      <c r="O182" s="61" t="s">
        <v>3172</v>
      </c>
      <c r="P182" s="68">
        <v>2030000</v>
      </c>
      <c r="Q182" s="61"/>
      <c r="R182" s="69" t="s">
        <v>3597</v>
      </c>
      <c r="S182" s="67">
        <v>42167</v>
      </c>
      <c r="T182" s="61"/>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c r="DC182" s="70"/>
      <c r="DD182" s="70"/>
      <c r="DE182" s="70"/>
      <c r="DF182" s="70"/>
      <c r="DG182" s="70"/>
      <c r="DH182" s="70"/>
      <c r="DI182" s="70"/>
      <c r="DJ182" s="70"/>
      <c r="DK182" s="70"/>
      <c r="DL182" s="70"/>
      <c r="DM182" s="70"/>
      <c r="DN182" s="70"/>
      <c r="DO182" s="70"/>
      <c r="DP182" s="70"/>
      <c r="DQ182" s="70"/>
      <c r="DR182" s="70"/>
      <c r="DS182" s="70"/>
      <c r="DT182" s="70"/>
      <c r="DU182" s="70"/>
      <c r="DV182" s="70"/>
      <c r="DW182" s="70"/>
      <c r="DX182" s="70"/>
      <c r="DY182" s="70"/>
      <c r="DZ182" s="70"/>
      <c r="EA182" s="70"/>
      <c r="EB182" s="70"/>
      <c r="EC182" s="70"/>
      <c r="ED182" s="70"/>
      <c r="EE182" s="70"/>
      <c r="EF182" s="70"/>
      <c r="EG182" s="70"/>
      <c r="EH182" s="70"/>
      <c r="EI182" s="70"/>
      <c r="EJ182" s="70"/>
      <c r="EK182" s="70"/>
      <c r="EL182" s="70"/>
      <c r="EM182" s="70"/>
      <c r="EN182" s="70"/>
      <c r="EO182" s="70"/>
      <c r="EP182" s="70"/>
      <c r="EQ182" s="70"/>
      <c r="ER182" s="70"/>
      <c r="ES182" s="70"/>
      <c r="ET182" s="70"/>
      <c r="EU182" s="70"/>
      <c r="EV182" s="70"/>
      <c r="EW182" s="70"/>
      <c r="EX182" s="70"/>
      <c r="EY182" s="70"/>
      <c r="EZ182" s="70"/>
      <c r="FA182" s="70"/>
      <c r="FB182" s="70"/>
      <c r="FC182" s="70"/>
      <c r="FD182" s="70"/>
      <c r="FE182" s="70"/>
      <c r="FF182" s="70"/>
      <c r="FG182" s="70"/>
      <c r="FH182" s="70"/>
      <c r="FI182" s="70"/>
      <c r="FJ182" s="70"/>
      <c r="FK182" s="70"/>
      <c r="FL182" s="70"/>
      <c r="FM182" s="70"/>
      <c r="FN182" s="70"/>
      <c r="FO182" s="70"/>
      <c r="FP182" s="70"/>
      <c r="FQ182" s="70"/>
      <c r="FR182" s="70"/>
      <c r="FS182" s="70"/>
      <c r="FT182" s="70"/>
      <c r="FU182" s="70"/>
      <c r="FV182" s="70"/>
      <c r="FW182" s="70"/>
      <c r="FX182" s="70"/>
      <c r="FY182" s="70"/>
      <c r="FZ182" s="70"/>
      <c r="GA182" s="70"/>
      <c r="GB182" s="70"/>
      <c r="GC182" s="70"/>
      <c r="GD182" s="70"/>
      <c r="GE182" s="70"/>
      <c r="GF182" s="70"/>
      <c r="GG182" s="70"/>
      <c r="GH182" s="70"/>
      <c r="GI182" s="70"/>
      <c r="GJ182" s="70"/>
      <c r="GK182" s="70"/>
      <c r="GL182" s="70"/>
      <c r="GM182" s="70"/>
      <c r="GN182" s="70"/>
      <c r="GO182" s="70"/>
      <c r="GP182" s="70"/>
      <c r="GQ182" s="70"/>
      <c r="GR182" s="70"/>
      <c r="GS182" s="70"/>
      <c r="GT182" s="70"/>
      <c r="GU182" s="70"/>
      <c r="GV182" s="70"/>
      <c r="GW182" s="70"/>
      <c r="GX182" s="70"/>
      <c r="GY182" s="70"/>
      <c r="GZ182" s="70"/>
      <c r="HA182" s="70"/>
      <c r="HB182" s="70"/>
      <c r="HC182" s="70"/>
      <c r="HD182" s="70"/>
      <c r="HE182" s="70"/>
      <c r="HF182" s="70"/>
      <c r="HG182" s="70"/>
      <c r="HH182" s="70"/>
      <c r="HI182" s="70"/>
      <c r="HJ182" s="70"/>
      <c r="HK182" s="70"/>
      <c r="HL182" s="70"/>
      <c r="HM182" s="70"/>
      <c r="HN182" s="70"/>
      <c r="HO182" s="70"/>
      <c r="HP182" s="70"/>
      <c r="HQ182" s="70"/>
      <c r="HR182" s="70"/>
      <c r="HS182" s="70"/>
      <c r="HT182" s="70"/>
      <c r="HU182" s="70"/>
      <c r="HV182" s="70"/>
      <c r="HW182" s="70"/>
      <c r="HX182" s="70"/>
      <c r="HY182" s="70"/>
      <c r="HZ182" s="70"/>
      <c r="IA182" s="70"/>
      <c r="IB182" s="70"/>
      <c r="IC182" s="70"/>
      <c r="ID182" s="70"/>
      <c r="IE182" s="70"/>
      <c r="IF182" s="70"/>
      <c r="IG182" s="70"/>
      <c r="IH182" s="70"/>
      <c r="II182" s="70"/>
      <c r="IJ182" s="70"/>
      <c r="IK182" s="70"/>
      <c r="IL182" s="70"/>
      <c r="IM182" s="70"/>
      <c r="IN182" s="70"/>
      <c r="IO182" s="70"/>
      <c r="IP182" s="70"/>
      <c r="IQ182" s="70"/>
      <c r="IR182" s="70"/>
      <c r="IS182" s="70"/>
      <c r="IT182" s="70"/>
      <c r="IU182" s="70"/>
      <c r="IV182" s="70"/>
      <c r="IW182" s="70"/>
      <c r="IX182" s="70"/>
    </row>
    <row r="183" spans="1:258" ht="135" x14ac:dyDescent="0.25">
      <c r="A183" s="60">
        <v>173</v>
      </c>
      <c r="B183" s="61" t="s">
        <v>3595</v>
      </c>
      <c r="C183" s="61" t="s">
        <v>56</v>
      </c>
      <c r="D183" s="61"/>
      <c r="E183" s="61"/>
      <c r="F183" s="83" t="s">
        <v>3599</v>
      </c>
      <c r="G183" s="63" t="s">
        <v>96</v>
      </c>
      <c r="H183" s="69" t="s">
        <v>3449</v>
      </c>
      <c r="I183" s="61">
        <v>1</v>
      </c>
      <c r="J183" s="61" t="s">
        <v>3172</v>
      </c>
      <c r="K183" s="65">
        <v>36376767</v>
      </c>
      <c r="L183" s="66"/>
      <c r="M183" s="67">
        <v>42171</v>
      </c>
      <c r="N183" s="61">
        <v>1</v>
      </c>
      <c r="O183" s="61" t="s">
        <v>3172</v>
      </c>
      <c r="P183" s="68">
        <v>36376767</v>
      </c>
      <c r="Q183" s="61"/>
      <c r="R183" s="69" t="s">
        <v>3600</v>
      </c>
      <c r="S183" s="67">
        <v>42171</v>
      </c>
      <c r="T183" s="61"/>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c r="DC183" s="70"/>
      <c r="DD183" s="70"/>
      <c r="DE183" s="70"/>
      <c r="DF183" s="70"/>
      <c r="DG183" s="70"/>
      <c r="DH183" s="70"/>
      <c r="DI183" s="70"/>
      <c r="DJ183" s="70"/>
      <c r="DK183" s="70"/>
      <c r="DL183" s="70"/>
      <c r="DM183" s="70"/>
      <c r="DN183" s="70"/>
      <c r="DO183" s="70"/>
      <c r="DP183" s="70"/>
      <c r="DQ183" s="70"/>
      <c r="DR183" s="70"/>
      <c r="DS183" s="70"/>
      <c r="DT183" s="70"/>
      <c r="DU183" s="70"/>
      <c r="DV183" s="70"/>
      <c r="DW183" s="70"/>
      <c r="DX183" s="70"/>
      <c r="DY183" s="70"/>
      <c r="DZ183" s="70"/>
      <c r="EA183" s="70"/>
      <c r="EB183" s="70"/>
      <c r="EC183" s="70"/>
      <c r="ED183" s="70"/>
      <c r="EE183" s="70"/>
      <c r="EF183" s="70"/>
      <c r="EG183" s="70"/>
      <c r="EH183" s="70"/>
      <c r="EI183" s="70"/>
      <c r="EJ183" s="70"/>
      <c r="EK183" s="70"/>
      <c r="EL183" s="70"/>
      <c r="EM183" s="70"/>
      <c r="EN183" s="70"/>
      <c r="EO183" s="70"/>
      <c r="EP183" s="70"/>
      <c r="EQ183" s="70"/>
      <c r="ER183" s="70"/>
      <c r="ES183" s="70"/>
      <c r="ET183" s="70"/>
      <c r="EU183" s="70"/>
      <c r="EV183" s="70"/>
      <c r="EW183" s="70"/>
      <c r="EX183" s="70"/>
      <c r="EY183" s="70"/>
      <c r="EZ183" s="70"/>
      <c r="FA183" s="70"/>
      <c r="FB183" s="70"/>
      <c r="FC183" s="70"/>
      <c r="FD183" s="70"/>
      <c r="FE183" s="70"/>
      <c r="FF183" s="70"/>
      <c r="FG183" s="70"/>
      <c r="FH183" s="70"/>
      <c r="FI183" s="70"/>
      <c r="FJ183" s="70"/>
      <c r="FK183" s="70"/>
      <c r="FL183" s="70"/>
      <c r="FM183" s="70"/>
      <c r="FN183" s="70"/>
      <c r="FO183" s="70"/>
      <c r="FP183" s="70"/>
      <c r="FQ183" s="70"/>
      <c r="FR183" s="70"/>
      <c r="FS183" s="70"/>
      <c r="FT183" s="70"/>
      <c r="FU183" s="70"/>
      <c r="FV183" s="70"/>
      <c r="FW183" s="70"/>
      <c r="FX183" s="70"/>
      <c r="FY183" s="70"/>
      <c r="FZ183" s="70"/>
      <c r="GA183" s="70"/>
      <c r="GB183" s="70"/>
      <c r="GC183" s="70"/>
      <c r="GD183" s="70"/>
      <c r="GE183" s="70"/>
      <c r="GF183" s="70"/>
      <c r="GG183" s="70"/>
      <c r="GH183" s="70"/>
      <c r="GI183" s="70"/>
      <c r="GJ183" s="70"/>
      <c r="GK183" s="70"/>
      <c r="GL183" s="70"/>
      <c r="GM183" s="70"/>
      <c r="GN183" s="70"/>
      <c r="GO183" s="70"/>
      <c r="GP183" s="70"/>
      <c r="GQ183" s="70"/>
      <c r="GR183" s="70"/>
      <c r="GS183" s="70"/>
      <c r="GT183" s="70"/>
      <c r="GU183" s="70"/>
      <c r="GV183" s="70"/>
      <c r="GW183" s="70"/>
      <c r="GX183" s="70"/>
      <c r="GY183" s="70"/>
      <c r="GZ183" s="70"/>
      <c r="HA183" s="70"/>
      <c r="HB183" s="70"/>
      <c r="HC183" s="70"/>
      <c r="HD183" s="70"/>
      <c r="HE183" s="70"/>
      <c r="HF183" s="70"/>
      <c r="HG183" s="70"/>
      <c r="HH183" s="70"/>
      <c r="HI183" s="70"/>
      <c r="HJ183" s="70"/>
      <c r="HK183" s="70"/>
      <c r="HL183" s="70"/>
      <c r="HM183" s="70"/>
      <c r="HN183" s="70"/>
      <c r="HO183" s="70"/>
      <c r="HP183" s="70"/>
      <c r="HQ183" s="70"/>
      <c r="HR183" s="70"/>
      <c r="HS183" s="70"/>
      <c r="HT183" s="70"/>
      <c r="HU183" s="70"/>
      <c r="HV183" s="70"/>
      <c r="HW183" s="70"/>
      <c r="HX183" s="70"/>
      <c r="HY183" s="70"/>
      <c r="HZ183" s="70"/>
      <c r="IA183" s="70"/>
      <c r="IB183" s="70"/>
      <c r="IC183" s="70"/>
      <c r="ID183" s="70"/>
      <c r="IE183" s="70"/>
      <c r="IF183" s="70"/>
      <c r="IG183" s="70"/>
      <c r="IH183" s="70"/>
      <c r="II183" s="70"/>
      <c r="IJ183" s="70"/>
      <c r="IK183" s="70"/>
      <c r="IL183" s="70"/>
      <c r="IM183" s="70"/>
      <c r="IN183" s="70"/>
      <c r="IO183" s="70"/>
      <c r="IP183" s="70"/>
      <c r="IQ183" s="70"/>
      <c r="IR183" s="70"/>
      <c r="IS183" s="70"/>
      <c r="IT183" s="70"/>
      <c r="IU183" s="70"/>
      <c r="IV183" s="70"/>
      <c r="IW183" s="70"/>
      <c r="IX183" s="70"/>
    </row>
    <row r="184" spans="1:258" ht="135" x14ac:dyDescent="0.25">
      <c r="A184" s="60">
        <v>174</v>
      </c>
      <c r="B184" s="61" t="s">
        <v>3598</v>
      </c>
      <c r="C184" s="61" t="s">
        <v>56</v>
      </c>
      <c r="D184" s="61"/>
      <c r="E184" s="61"/>
      <c r="F184" s="83" t="s">
        <v>3602</v>
      </c>
      <c r="G184" s="63" t="s">
        <v>102</v>
      </c>
      <c r="H184" s="69" t="s">
        <v>3184</v>
      </c>
      <c r="I184" s="61">
        <v>1</v>
      </c>
      <c r="J184" s="61" t="s">
        <v>3172</v>
      </c>
      <c r="K184" s="65">
        <v>11500000</v>
      </c>
      <c r="L184" s="66"/>
      <c r="M184" s="67">
        <v>42172</v>
      </c>
      <c r="N184" s="61">
        <v>1</v>
      </c>
      <c r="O184" s="61" t="s">
        <v>3172</v>
      </c>
      <c r="P184" s="68">
        <v>11500000</v>
      </c>
      <c r="Q184" s="61"/>
      <c r="R184" s="69" t="s">
        <v>3603</v>
      </c>
      <c r="S184" s="67">
        <v>42172</v>
      </c>
      <c r="T184" s="61"/>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0"/>
      <c r="EK184" s="70"/>
      <c r="EL184" s="70"/>
      <c r="EM184" s="70"/>
      <c r="EN184" s="70"/>
      <c r="EO184" s="70"/>
      <c r="EP184" s="70"/>
      <c r="EQ184" s="70"/>
      <c r="ER184" s="70"/>
      <c r="ES184" s="70"/>
      <c r="ET184" s="70"/>
      <c r="EU184" s="70"/>
      <c r="EV184" s="70"/>
      <c r="EW184" s="70"/>
      <c r="EX184" s="70"/>
      <c r="EY184" s="70"/>
      <c r="EZ184" s="70"/>
      <c r="FA184" s="70"/>
      <c r="FB184" s="70"/>
      <c r="FC184" s="70"/>
      <c r="FD184" s="70"/>
      <c r="FE184" s="70"/>
      <c r="FF184" s="70"/>
      <c r="FG184" s="70"/>
      <c r="FH184" s="70"/>
      <c r="FI184" s="70"/>
      <c r="FJ184" s="70"/>
      <c r="FK184" s="70"/>
      <c r="FL184" s="70"/>
      <c r="FM184" s="70"/>
      <c r="FN184" s="70"/>
      <c r="FO184" s="70"/>
      <c r="FP184" s="70"/>
      <c r="FQ184" s="70"/>
      <c r="FR184" s="70"/>
      <c r="FS184" s="70"/>
      <c r="FT184" s="70"/>
      <c r="FU184" s="70"/>
      <c r="FV184" s="70"/>
      <c r="FW184" s="70"/>
      <c r="FX184" s="70"/>
      <c r="FY184" s="70"/>
      <c r="FZ184" s="70"/>
      <c r="GA184" s="70"/>
      <c r="GB184" s="70"/>
      <c r="GC184" s="70"/>
      <c r="GD184" s="70"/>
      <c r="GE184" s="70"/>
      <c r="GF184" s="70"/>
      <c r="GG184" s="70"/>
      <c r="GH184" s="70"/>
      <c r="GI184" s="70"/>
      <c r="GJ184" s="70"/>
      <c r="GK184" s="70"/>
      <c r="GL184" s="70"/>
      <c r="GM184" s="70"/>
      <c r="GN184" s="70"/>
      <c r="GO184" s="70"/>
      <c r="GP184" s="70"/>
      <c r="GQ184" s="70"/>
      <c r="GR184" s="70"/>
      <c r="GS184" s="70"/>
      <c r="GT184" s="70"/>
      <c r="GU184" s="70"/>
      <c r="GV184" s="70"/>
      <c r="GW184" s="70"/>
      <c r="GX184" s="70"/>
      <c r="GY184" s="70"/>
      <c r="GZ184" s="70"/>
      <c r="HA184" s="70"/>
      <c r="HB184" s="70"/>
      <c r="HC184" s="70"/>
      <c r="HD184" s="70"/>
      <c r="HE184" s="70"/>
      <c r="HF184" s="70"/>
      <c r="HG184" s="70"/>
      <c r="HH184" s="70"/>
      <c r="HI184" s="70"/>
      <c r="HJ184" s="70"/>
      <c r="HK184" s="70"/>
      <c r="HL184" s="70"/>
      <c r="HM184" s="70"/>
      <c r="HN184" s="70"/>
      <c r="HO184" s="70"/>
      <c r="HP184" s="70"/>
      <c r="HQ184" s="70"/>
      <c r="HR184" s="70"/>
      <c r="HS184" s="70"/>
      <c r="HT184" s="70"/>
      <c r="HU184" s="70"/>
      <c r="HV184" s="70"/>
      <c r="HW184" s="70"/>
      <c r="HX184" s="70"/>
      <c r="HY184" s="70"/>
      <c r="HZ184" s="70"/>
      <c r="IA184" s="70"/>
      <c r="IB184" s="70"/>
      <c r="IC184" s="70"/>
      <c r="ID184" s="70"/>
      <c r="IE184" s="70"/>
      <c r="IF184" s="70"/>
      <c r="IG184" s="70"/>
      <c r="IH184" s="70"/>
      <c r="II184" s="70"/>
      <c r="IJ184" s="70"/>
      <c r="IK184" s="70"/>
      <c r="IL184" s="70"/>
      <c r="IM184" s="70"/>
      <c r="IN184" s="70"/>
      <c r="IO184" s="70"/>
      <c r="IP184" s="70"/>
      <c r="IQ184" s="70"/>
      <c r="IR184" s="70"/>
      <c r="IS184" s="70"/>
      <c r="IT184" s="70"/>
      <c r="IU184" s="70"/>
      <c r="IV184" s="70"/>
      <c r="IW184" s="70"/>
      <c r="IX184" s="70"/>
    </row>
    <row r="185" spans="1:258" ht="165" x14ac:dyDescent="0.25">
      <c r="A185" s="60">
        <v>175</v>
      </c>
      <c r="B185" s="61" t="s">
        <v>3601</v>
      </c>
      <c r="C185" s="61" t="s">
        <v>56</v>
      </c>
      <c r="D185" s="61"/>
      <c r="E185" s="61"/>
      <c r="F185" s="83" t="s">
        <v>3605</v>
      </c>
      <c r="G185" s="63" t="s">
        <v>102</v>
      </c>
      <c r="H185" s="69" t="s">
        <v>3179</v>
      </c>
      <c r="I185" s="61">
        <v>1</v>
      </c>
      <c r="J185" s="61" t="s">
        <v>3172</v>
      </c>
      <c r="K185" s="65">
        <v>17790000</v>
      </c>
      <c r="L185" s="66"/>
      <c r="M185" s="67">
        <v>42172</v>
      </c>
      <c r="N185" s="61">
        <v>1</v>
      </c>
      <c r="O185" s="61" t="s">
        <v>3172</v>
      </c>
      <c r="P185" s="68">
        <v>17790000</v>
      </c>
      <c r="Q185" s="61"/>
      <c r="R185" s="69" t="s">
        <v>3606</v>
      </c>
      <c r="S185" s="67">
        <v>42172</v>
      </c>
      <c r="T185" s="61"/>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c r="DC185" s="70"/>
      <c r="DD185" s="70"/>
      <c r="DE185" s="70"/>
      <c r="DF185" s="70"/>
      <c r="DG185" s="70"/>
      <c r="DH185" s="70"/>
      <c r="DI185" s="70"/>
      <c r="DJ185" s="70"/>
      <c r="DK185" s="70"/>
      <c r="DL185" s="70"/>
      <c r="DM185" s="70"/>
      <c r="DN185" s="70"/>
      <c r="DO185" s="70"/>
      <c r="DP185" s="70"/>
      <c r="DQ185" s="70"/>
      <c r="DR185" s="70"/>
      <c r="DS185" s="70"/>
      <c r="DT185" s="70"/>
      <c r="DU185" s="70"/>
      <c r="DV185" s="70"/>
      <c r="DW185" s="70"/>
      <c r="DX185" s="70"/>
      <c r="DY185" s="70"/>
      <c r="DZ185" s="70"/>
      <c r="EA185" s="70"/>
      <c r="EB185" s="70"/>
      <c r="EC185" s="70"/>
      <c r="ED185" s="70"/>
      <c r="EE185" s="70"/>
      <c r="EF185" s="70"/>
      <c r="EG185" s="70"/>
      <c r="EH185" s="70"/>
      <c r="EI185" s="70"/>
      <c r="EJ185" s="70"/>
      <c r="EK185" s="70"/>
      <c r="EL185" s="70"/>
      <c r="EM185" s="70"/>
      <c r="EN185" s="70"/>
      <c r="EO185" s="70"/>
      <c r="EP185" s="70"/>
      <c r="EQ185" s="70"/>
      <c r="ER185" s="70"/>
      <c r="ES185" s="70"/>
      <c r="ET185" s="70"/>
      <c r="EU185" s="70"/>
      <c r="EV185" s="70"/>
      <c r="EW185" s="70"/>
      <c r="EX185" s="70"/>
      <c r="EY185" s="70"/>
      <c r="EZ185" s="70"/>
      <c r="FA185" s="70"/>
      <c r="FB185" s="70"/>
      <c r="FC185" s="70"/>
      <c r="FD185" s="70"/>
      <c r="FE185" s="70"/>
      <c r="FF185" s="70"/>
      <c r="FG185" s="70"/>
      <c r="FH185" s="70"/>
      <c r="FI185" s="70"/>
      <c r="FJ185" s="70"/>
      <c r="FK185" s="70"/>
      <c r="FL185" s="70"/>
      <c r="FM185" s="70"/>
      <c r="FN185" s="70"/>
      <c r="FO185" s="70"/>
      <c r="FP185" s="70"/>
      <c r="FQ185" s="70"/>
      <c r="FR185" s="70"/>
      <c r="FS185" s="70"/>
      <c r="FT185" s="70"/>
      <c r="FU185" s="70"/>
      <c r="FV185" s="70"/>
      <c r="FW185" s="70"/>
      <c r="FX185" s="70"/>
      <c r="FY185" s="70"/>
      <c r="FZ185" s="70"/>
      <c r="GA185" s="70"/>
      <c r="GB185" s="70"/>
      <c r="GC185" s="70"/>
      <c r="GD185" s="70"/>
      <c r="GE185" s="70"/>
      <c r="GF185" s="70"/>
      <c r="GG185" s="70"/>
      <c r="GH185" s="70"/>
      <c r="GI185" s="70"/>
      <c r="GJ185" s="70"/>
      <c r="GK185" s="70"/>
      <c r="GL185" s="70"/>
      <c r="GM185" s="70"/>
      <c r="GN185" s="70"/>
      <c r="GO185" s="70"/>
      <c r="GP185" s="70"/>
      <c r="GQ185" s="70"/>
      <c r="GR185" s="70"/>
      <c r="GS185" s="70"/>
      <c r="GT185" s="70"/>
      <c r="GU185" s="70"/>
      <c r="GV185" s="70"/>
      <c r="GW185" s="70"/>
      <c r="GX185" s="70"/>
      <c r="GY185" s="70"/>
      <c r="GZ185" s="70"/>
      <c r="HA185" s="70"/>
      <c r="HB185" s="70"/>
      <c r="HC185" s="70"/>
      <c r="HD185" s="70"/>
      <c r="HE185" s="70"/>
      <c r="HF185" s="70"/>
      <c r="HG185" s="70"/>
      <c r="HH185" s="70"/>
      <c r="HI185" s="70"/>
      <c r="HJ185" s="70"/>
      <c r="HK185" s="70"/>
      <c r="HL185" s="70"/>
      <c r="HM185" s="70"/>
      <c r="HN185" s="70"/>
      <c r="HO185" s="70"/>
      <c r="HP185" s="70"/>
      <c r="HQ185" s="70"/>
      <c r="HR185" s="70"/>
      <c r="HS185" s="70"/>
      <c r="HT185" s="70"/>
      <c r="HU185" s="70"/>
      <c r="HV185" s="70"/>
      <c r="HW185" s="70"/>
      <c r="HX185" s="70"/>
      <c r="HY185" s="70"/>
      <c r="HZ185" s="70"/>
      <c r="IA185" s="70"/>
      <c r="IB185" s="70"/>
      <c r="IC185" s="70"/>
      <c r="ID185" s="70"/>
      <c r="IE185" s="70"/>
      <c r="IF185" s="70"/>
      <c r="IG185" s="70"/>
      <c r="IH185" s="70"/>
      <c r="II185" s="70"/>
      <c r="IJ185" s="70"/>
      <c r="IK185" s="70"/>
      <c r="IL185" s="70"/>
      <c r="IM185" s="70"/>
      <c r="IN185" s="70"/>
      <c r="IO185" s="70"/>
      <c r="IP185" s="70"/>
      <c r="IQ185" s="70"/>
      <c r="IR185" s="70"/>
      <c r="IS185" s="70"/>
      <c r="IT185" s="70"/>
      <c r="IU185" s="70"/>
      <c r="IV185" s="70"/>
      <c r="IW185" s="70"/>
      <c r="IX185" s="70"/>
    </row>
    <row r="186" spans="1:258" ht="60" x14ac:dyDescent="0.25">
      <c r="A186" s="60">
        <v>176</v>
      </c>
      <c r="B186" s="61" t="s">
        <v>3604</v>
      </c>
      <c r="C186" s="61" t="s">
        <v>56</v>
      </c>
      <c r="D186" s="61"/>
      <c r="E186" s="61"/>
      <c r="F186" s="69" t="s">
        <v>3608</v>
      </c>
      <c r="G186" s="63" t="s">
        <v>102</v>
      </c>
      <c r="H186" s="69" t="s">
        <v>3213</v>
      </c>
      <c r="I186" s="61">
        <v>1</v>
      </c>
      <c r="J186" s="61" t="s">
        <v>3172</v>
      </c>
      <c r="K186" s="65">
        <v>2084257</v>
      </c>
      <c r="L186" s="66"/>
      <c r="M186" s="67">
        <v>42172</v>
      </c>
      <c r="N186" s="61">
        <v>1</v>
      </c>
      <c r="O186" s="61" t="s">
        <v>3172</v>
      </c>
      <c r="P186" s="68">
        <v>2084257</v>
      </c>
      <c r="Q186" s="61"/>
      <c r="R186" s="69" t="s">
        <v>3609</v>
      </c>
      <c r="S186" s="67">
        <v>42172</v>
      </c>
      <c r="T186" s="61"/>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BX186" s="70"/>
      <c r="BY186" s="70"/>
      <c r="BZ186" s="70"/>
      <c r="CA186" s="70"/>
      <c r="CB186" s="70"/>
      <c r="CC186" s="70"/>
      <c r="CD186" s="70"/>
      <c r="CE186" s="70"/>
      <c r="CF186" s="70"/>
      <c r="CG186" s="70"/>
      <c r="CH186" s="70"/>
      <c r="CI186" s="70"/>
      <c r="CJ186" s="70"/>
      <c r="CK186" s="70"/>
      <c r="CL186" s="70"/>
      <c r="CM186" s="70"/>
      <c r="CN186" s="70"/>
      <c r="CO186" s="70"/>
      <c r="CP186" s="70"/>
      <c r="CQ186" s="70"/>
      <c r="CR186" s="70"/>
      <c r="CS186" s="70"/>
      <c r="CT186" s="70"/>
      <c r="CU186" s="70"/>
      <c r="CV186" s="70"/>
      <c r="CW186" s="70"/>
      <c r="CX186" s="70"/>
      <c r="CY186" s="70"/>
      <c r="CZ186" s="70"/>
      <c r="DA186" s="70"/>
      <c r="DB186" s="70"/>
      <c r="DC186" s="70"/>
      <c r="DD186" s="70"/>
      <c r="DE186" s="70"/>
      <c r="DF186" s="70"/>
      <c r="DG186" s="70"/>
      <c r="DH186" s="70"/>
      <c r="DI186" s="70"/>
      <c r="DJ186" s="70"/>
      <c r="DK186" s="70"/>
      <c r="DL186" s="70"/>
      <c r="DM186" s="70"/>
      <c r="DN186" s="70"/>
      <c r="DO186" s="70"/>
      <c r="DP186" s="70"/>
      <c r="DQ186" s="70"/>
      <c r="DR186" s="70"/>
      <c r="DS186" s="70"/>
      <c r="DT186" s="70"/>
      <c r="DU186" s="70"/>
      <c r="DV186" s="70"/>
      <c r="DW186" s="70"/>
      <c r="DX186" s="70"/>
      <c r="DY186" s="70"/>
      <c r="DZ186" s="70"/>
      <c r="EA186" s="70"/>
      <c r="EB186" s="70"/>
      <c r="EC186" s="70"/>
      <c r="ED186" s="70"/>
      <c r="EE186" s="70"/>
      <c r="EF186" s="70"/>
      <c r="EG186" s="70"/>
      <c r="EH186" s="70"/>
      <c r="EI186" s="70"/>
      <c r="EJ186" s="70"/>
      <c r="EK186" s="70"/>
      <c r="EL186" s="70"/>
      <c r="EM186" s="70"/>
      <c r="EN186" s="70"/>
      <c r="EO186" s="70"/>
      <c r="EP186" s="70"/>
      <c r="EQ186" s="70"/>
      <c r="ER186" s="70"/>
      <c r="ES186" s="70"/>
      <c r="ET186" s="70"/>
      <c r="EU186" s="70"/>
      <c r="EV186" s="70"/>
      <c r="EW186" s="70"/>
      <c r="EX186" s="70"/>
      <c r="EY186" s="70"/>
      <c r="EZ186" s="70"/>
      <c r="FA186" s="70"/>
      <c r="FB186" s="70"/>
      <c r="FC186" s="70"/>
      <c r="FD186" s="70"/>
      <c r="FE186" s="70"/>
      <c r="FF186" s="70"/>
      <c r="FG186" s="70"/>
      <c r="FH186" s="70"/>
      <c r="FI186" s="70"/>
      <c r="FJ186" s="70"/>
      <c r="FK186" s="70"/>
      <c r="FL186" s="70"/>
      <c r="FM186" s="70"/>
      <c r="FN186" s="70"/>
      <c r="FO186" s="70"/>
      <c r="FP186" s="70"/>
      <c r="FQ186" s="70"/>
      <c r="FR186" s="70"/>
      <c r="FS186" s="70"/>
      <c r="FT186" s="70"/>
      <c r="FU186" s="70"/>
      <c r="FV186" s="70"/>
      <c r="FW186" s="70"/>
      <c r="FX186" s="70"/>
      <c r="FY186" s="70"/>
      <c r="FZ186" s="70"/>
      <c r="GA186" s="70"/>
      <c r="GB186" s="70"/>
      <c r="GC186" s="70"/>
      <c r="GD186" s="70"/>
      <c r="GE186" s="70"/>
      <c r="GF186" s="70"/>
      <c r="GG186" s="70"/>
      <c r="GH186" s="70"/>
      <c r="GI186" s="70"/>
      <c r="GJ186" s="70"/>
      <c r="GK186" s="70"/>
      <c r="GL186" s="70"/>
      <c r="GM186" s="70"/>
      <c r="GN186" s="70"/>
      <c r="GO186" s="70"/>
      <c r="GP186" s="70"/>
      <c r="GQ186" s="70"/>
      <c r="GR186" s="70"/>
      <c r="GS186" s="70"/>
      <c r="GT186" s="70"/>
      <c r="GU186" s="70"/>
      <c r="GV186" s="70"/>
      <c r="GW186" s="70"/>
      <c r="GX186" s="70"/>
      <c r="GY186" s="70"/>
      <c r="GZ186" s="70"/>
      <c r="HA186" s="70"/>
      <c r="HB186" s="70"/>
      <c r="HC186" s="70"/>
      <c r="HD186" s="70"/>
      <c r="HE186" s="70"/>
      <c r="HF186" s="70"/>
      <c r="HG186" s="70"/>
      <c r="HH186" s="70"/>
      <c r="HI186" s="70"/>
      <c r="HJ186" s="70"/>
      <c r="HK186" s="70"/>
      <c r="HL186" s="70"/>
      <c r="HM186" s="70"/>
      <c r="HN186" s="70"/>
      <c r="HO186" s="70"/>
      <c r="HP186" s="70"/>
      <c r="HQ186" s="70"/>
      <c r="HR186" s="70"/>
      <c r="HS186" s="70"/>
      <c r="HT186" s="70"/>
      <c r="HU186" s="70"/>
      <c r="HV186" s="70"/>
      <c r="HW186" s="70"/>
      <c r="HX186" s="70"/>
      <c r="HY186" s="70"/>
      <c r="HZ186" s="70"/>
      <c r="IA186" s="70"/>
      <c r="IB186" s="70"/>
      <c r="IC186" s="70"/>
      <c r="ID186" s="70"/>
      <c r="IE186" s="70"/>
      <c r="IF186" s="70"/>
      <c r="IG186" s="70"/>
      <c r="IH186" s="70"/>
      <c r="II186" s="70"/>
      <c r="IJ186" s="70"/>
      <c r="IK186" s="70"/>
      <c r="IL186" s="70"/>
      <c r="IM186" s="70"/>
      <c r="IN186" s="70"/>
      <c r="IO186" s="70"/>
      <c r="IP186" s="70"/>
      <c r="IQ186" s="70"/>
      <c r="IR186" s="70"/>
      <c r="IS186" s="70"/>
      <c r="IT186" s="70"/>
      <c r="IU186" s="70"/>
      <c r="IV186" s="70"/>
      <c r="IW186" s="70"/>
      <c r="IX186" s="70"/>
    </row>
    <row r="187" spans="1:258" ht="105" x14ac:dyDescent="0.25">
      <c r="A187" s="60">
        <v>177</v>
      </c>
      <c r="B187" s="61" t="s">
        <v>3607</v>
      </c>
      <c r="C187" s="61" t="s">
        <v>56</v>
      </c>
      <c r="D187" s="61"/>
      <c r="E187" s="61"/>
      <c r="F187" s="69" t="s">
        <v>3611</v>
      </c>
      <c r="G187" s="63" t="s">
        <v>102</v>
      </c>
      <c r="H187" s="69" t="s">
        <v>3229</v>
      </c>
      <c r="I187" s="61">
        <v>1</v>
      </c>
      <c r="J187" s="61" t="s">
        <v>3172</v>
      </c>
      <c r="K187" s="65">
        <v>6060000</v>
      </c>
      <c r="L187" s="66"/>
      <c r="M187" s="67">
        <v>42172</v>
      </c>
      <c r="N187" s="61">
        <v>1</v>
      </c>
      <c r="O187" s="61" t="s">
        <v>3172</v>
      </c>
      <c r="P187" s="68">
        <v>6060000</v>
      </c>
      <c r="Q187" s="61"/>
      <c r="R187" s="69" t="s">
        <v>3612</v>
      </c>
      <c r="S187" s="67">
        <v>42172</v>
      </c>
      <c r="T187" s="61"/>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BX187" s="70"/>
      <c r="BY187" s="70"/>
      <c r="BZ187" s="70"/>
      <c r="CA187" s="70"/>
      <c r="CB187" s="70"/>
      <c r="CC187" s="70"/>
      <c r="CD187" s="70"/>
      <c r="CE187" s="70"/>
      <c r="CF187" s="70"/>
      <c r="CG187" s="70"/>
      <c r="CH187" s="70"/>
      <c r="CI187" s="70"/>
      <c r="CJ187" s="70"/>
      <c r="CK187" s="70"/>
      <c r="CL187" s="70"/>
      <c r="CM187" s="70"/>
      <c r="CN187" s="70"/>
      <c r="CO187" s="70"/>
      <c r="CP187" s="70"/>
      <c r="CQ187" s="70"/>
      <c r="CR187" s="70"/>
      <c r="CS187" s="70"/>
      <c r="CT187" s="70"/>
      <c r="CU187" s="70"/>
      <c r="CV187" s="70"/>
      <c r="CW187" s="70"/>
      <c r="CX187" s="70"/>
      <c r="CY187" s="70"/>
      <c r="CZ187" s="70"/>
      <c r="DA187" s="70"/>
      <c r="DB187" s="70"/>
      <c r="DC187" s="70"/>
      <c r="DD187" s="70"/>
      <c r="DE187" s="70"/>
      <c r="DF187" s="70"/>
      <c r="DG187" s="70"/>
      <c r="DH187" s="70"/>
      <c r="DI187" s="70"/>
      <c r="DJ187" s="70"/>
      <c r="DK187" s="70"/>
      <c r="DL187" s="70"/>
      <c r="DM187" s="70"/>
      <c r="DN187" s="70"/>
      <c r="DO187" s="70"/>
      <c r="DP187" s="70"/>
      <c r="DQ187" s="70"/>
      <c r="DR187" s="70"/>
      <c r="DS187" s="70"/>
      <c r="DT187" s="70"/>
      <c r="DU187" s="70"/>
      <c r="DV187" s="70"/>
      <c r="DW187" s="70"/>
      <c r="DX187" s="70"/>
      <c r="DY187" s="70"/>
      <c r="DZ187" s="70"/>
      <c r="EA187" s="70"/>
      <c r="EB187" s="70"/>
      <c r="EC187" s="70"/>
      <c r="ED187" s="70"/>
      <c r="EE187" s="70"/>
      <c r="EF187" s="70"/>
      <c r="EG187" s="70"/>
      <c r="EH187" s="70"/>
      <c r="EI187" s="70"/>
      <c r="EJ187" s="70"/>
      <c r="EK187" s="70"/>
      <c r="EL187" s="70"/>
      <c r="EM187" s="70"/>
      <c r="EN187" s="70"/>
      <c r="EO187" s="70"/>
      <c r="EP187" s="70"/>
      <c r="EQ187" s="70"/>
      <c r="ER187" s="70"/>
      <c r="ES187" s="70"/>
      <c r="ET187" s="70"/>
      <c r="EU187" s="70"/>
      <c r="EV187" s="70"/>
      <c r="EW187" s="70"/>
      <c r="EX187" s="70"/>
      <c r="EY187" s="70"/>
      <c r="EZ187" s="70"/>
      <c r="FA187" s="70"/>
      <c r="FB187" s="70"/>
      <c r="FC187" s="70"/>
      <c r="FD187" s="70"/>
      <c r="FE187" s="70"/>
      <c r="FF187" s="70"/>
      <c r="FG187" s="70"/>
      <c r="FH187" s="70"/>
      <c r="FI187" s="70"/>
      <c r="FJ187" s="70"/>
      <c r="FK187" s="70"/>
      <c r="FL187" s="70"/>
      <c r="FM187" s="70"/>
      <c r="FN187" s="70"/>
      <c r="FO187" s="70"/>
      <c r="FP187" s="70"/>
      <c r="FQ187" s="70"/>
      <c r="FR187" s="70"/>
      <c r="FS187" s="70"/>
      <c r="FT187" s="70"/>
      <c r="FU187" s="70"/>
      <c r="FV187" s="70"/>
      <c r="FW187" s="70"/>
      <c r="FX187" s="70"/>
      <c r="FY187" s="70"/>
      <c r="FZ187" s="70"/>
      <c r="GA187" s="70"/>
      <c r="GB187" s="70"/>
      <c r="GC187" s="70"/>
      <c r="GD187" s="70"/>
      <c r="GE187" s="70"/>
      <c r="GF187" s="70"/>
      <c r="GG187" s="70"/>
      <c r="GH187" s="70"/>
      <c r="GI187" s="70"/>
      <c r="GJ187" s="70"/>
      <c r="GK187" s="70"/>
      <c r="GL187" s="70"/>
      <c r="GM187" s="70"/>
      <c r="GN187" s="70"/>
      <c r="GO187" s="70"/>
      <c r="GP187" s="70"/>
      <c r="GQ187" s="70"/>
      <c r="GR187" s="70"/>
      <c r="GS187" s="70"/>
      <c r="GT187" s="70"/>
      <c r="GU187" s="70"/>
      <c r="GV187" s="70"/>
      <c r="GW187" s="70"/>
      <c r="GX187" s="70"/>
      <c r="GY187" s="70"/>
      <c r="GZ187" s="70"/>
      <c r="HA187" s="70"/>
      <c r="HB187" s="70"/>
      <c r="HC187" s="70"/>
      <c r="HD187" s="70"/>
      <c r="HE187" s="70"/>
      <c r="HF187" s="70"/>
      <c r="HG187" s="70"/>
      <c r="HH187" s="70"/>
      <c r="HI187" s="70"/>
      <c r="HJ187" s="70"/>
      <c r="HK187" s="70"/>
      <c r="HL187" s="70"/>
      <c r="HM187" s="70"/>
      <c r="HN187" s="70"/>
      <c r="HO187" s="70"/>
      <c r="HP187" s="70"/>
      <c r="HQ187" s="70"/>
      <c r="HR187" s="70"/>
      <c r="HS187" s="70"/>
      <c r="HT187" s="70"/>
      <c r="HU187" s="70"/>
      <c r="HV187" s="70"/>
      <c r="HW187" s="70"/>
      <c r="HX187" s="70"/>
      <c r="HY187" s="70"/>
      <c r="HZ187" s="70"/>
      <c r="IA187" s="70"/>
      <c r="IB187" s="70"/>
      <c r="IC187" s="70"/>
      <c r="ID187" s="70"/>
      <c r="IE187" s="70"/>
      <c r="IF187" s="70"/>
      <c r="IG187" s="70"/>
      <c r="IH187" s="70"/>
      <c r="II187" s="70"/>
      <c r="IJ187" s="70"/>
      <c r="IK187" s="70"/>
      <c r="IL187" s="70"/>
      <c r="IM187" s="70"/>
      <c r="IN187" s="70"/>
      <c r="IO187" s="70"/>
      <c r="IP187" s="70"/>
      <c r="IQ187" s="70"/>
      <c r="IR187" s="70"/>
      <c r="IS187" s="70"/>
      <c r="IT187" s="70"/>
      <c r="IU187" s="70"/>
      <c r="IV187" s="70"/>
      <c r="IW187" s="70"/>
      <c r="IX187" s="70"/>
    </row>
    <row r="188" spans="1:258" ht="165" x14ac:dyDescent="0.25">
      <c r="A188" s="60">
        <v>178</v>
      </c>
      <c r="B188" s="61" t="s">
        <v>3610</v>
      </c>
      <c r="C188" s="61" t="s">
        <v>56</v>
      </c>
      <c r="D188" s="61"/>
      <c r="E188" s="61"/>
      <c r="F188" s="69" t="s">
        <v>3614</v>
      </c>
      <c r="G188" s="63" t="s">
        <v>102</v>
      </c>
      <c r="H188" s="69" t="s">
        <v>3229</v>
      </c>
      <c r="I188" s="61">
        <v>1</v>
      </c>
      <c r="J188" s="61" t="s">
        <v>3172</v>
      </c>
      <c r="K188" s="65">
        <v>4140000</v>
      </c>
      <c r="L188" s="66"/>
      <c r="M188" s="67">
        <v>42172</v>
      </c>
      <c r="N188" s="61">
        <v>1</v>
      </c>
      <c r="O188" s="61" t="s">
        <v>3172</v>
      </c>
      <c r="P188" s="68">
        <v>4140000</v>
      </c>
      <c r="Q188" s="61"/>
      <c r="R188" s="69" t="s">
        <v>3612</v>
      </c>
      <c r="S188" s="67">
        <v>42172</v>
      </c>
      <c r="T188" s="61"/>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c r="BW188" s="70"/>
      <c r="BX188" s="70"/>
      <c r="BY188" s="70"/>
      <c r="BZ188" s="70"/>
      <c r="CA188" s="70"/>
      <c r="CB188" s="70"/>
      <c r="CC188" s="70"/>
      <c r="CD188" s="70"/>
      <c r="CE188" s="70"/>
      <c r="CF188" s="70"/>
      <c r="CG188" s="70"/>
      <c r="CH188" s="70"/>
      <c r="CI188" s="70"/>
      <c r="CJ188" s="70"/>
      <c r="CK188" s="70"/>
      <c r="CL188" s="70"/>
      <c r="CM188" s="70"/>
      <c r="CN188" s="70"/>
      <c r="CO188" s="70"/>
      <c r="CP188" s="70"/>
      <c r="CQ188" s="70"/>
      <c r="CR188" s="70"/>
      <c r="CS188" s="70"/>
      <c r="CT188" s="70"/>
      <c r="CU188" s="70"/>
      <c r="CV188" s="70"/>
      <c r="CW188" s="70"/>
      <c r="CX188" s="70"/>
      <c r="CY188" s="70"/>
      <c r="CZ188" s="70"/>
      <c r="DA188" s="70"/>
      <c r="DB188" s="70"/>
      <c r="DC188" s="70"/>
      <c r="DD188" s="70"/>
      <c r="DE188" s="70"/>
      <c r="DF188" s="70"/>
      <c r="DG188" s="70"/>
      <c r="DH188" s="70"/>
      <c r="DI188" s="70"/>
      <c r="DJ188" s="70"/>
      <c r="DK188" s="70"/>
      <c r="DL188" s="70"/>
      <c r="DM188" s="70"/>
      <c r="DN188" s="70"/>
      <c r="DO188" s="70"/>
      <c r="DP188" s="70"/>
      <c r="DQ188" s="70"/>
      <c r="DR188" s="70"/>
      <c r="DS188" s="70"/>
      <c r="DT188" s="70"/>
      <c r="DU188" s="70"/>
      <c r="DV188" s="70"/>
      <c r="DW188" s="70"/>
      <c r="DX188" s="70"/>
      <c r="DY188" s="70"/>
      <c r="DZ188" s="70"/>
      <c r="EA188" s="70"/>
      <c r="EB188" s="70"/>
      <c r="EC188" s="70"/>
      <c r="ED188" s="70"/>
      <c r="EE188" s="70"/>
      <c r="EF188" s="70"/>
      <c r="EG188" s="70"/>
      <c r="EH188" s="70"/>
      <c r="EI188" s="70"/>
      <c r="EJ188" s="70"/>
      <c r="EK188" s="70"/>
      <c r="EL188" s="70"/>
      <c r="EM188" s="70"/>
      <c r="EN188" s="70"/>
      <c r="EO188" s="70"/>
      <c r="EP188" s="70"/>
      <c r="EQ188" s="70"/>
      <c r="ER188" s="70"/>
      <c r="ES188" s="70"/>
      <c r="ET188" s="70"/>
      <c r="EU188" s="70"/>
      <c r="EV188" s="70"/>
      <c r="EW188" s="70"/>
      <c r="EX188" s="70"/>
      <c r="EY188" s="70"/>
      <c r="EZ188" s="70"/>
      <c r="FA188" s="70"/>
      <c r="FB188" s="70"/>
      <c r="FC188" s="70"/>
      <c r="FD188" s="70"/>
      <c r="FE188" s="70"/>
      <c r="FF188" s="70"/>
      <c r="FG188" s="70"/>
      <c r="FH188" s="70"/>
      <c r="FI188" s="70"/>
      <c r="FJ188" s="70"/>
      <c r="FK188" s="70"/>
      <c r="FL188" s="70"/>
      <c r="FM188" s="70"/>
      <c r="FN188" s="70"/>
      <c r="FO188" s="70"/>
      <c r="FP188" s="70"/>
      <c r="FQ188" s="70"/>
      <c r="FR188" s="70"/>
      <c r="FS188" s="70"/>
      <c r="FT188" s="70"/>
      <c r="FU188" s="70"/>
      <c r="FV188" s="70"/>
      <c r="FW188" s="70"/>
      <c r="FX188" s="70"/>
      <c r="FY188" s="70"/>
      <c r="FZ188" s="70"/>
      <c r="GA188" s="70"/>
      <c r="GB188" s="70"/>
      <c r="GC188" s="70"/>
      <c r="GD188" s="70"/>
      <c r="GE188" s="70"/>
      <c r="GF188" s="70"/>
      <c r="GG188" s="70"/>
      <c r="GH188" s="70"/>
      <c r="GI188" s="70"/>
      <c r="GJ188" s="70"/>
      <c r="GK188" s="70"/>
      <c r="GL188" s="70"/>
      <c r="GM188" s="70"/>
      <c r="GN188" s="70"/>
      <c r="GO188" s="70"/>
      <c r="GP188" s="70"/>
      <c r="GQ188" s="70"/>
      <c r="GR188" s="70"/>
      <c r="GS188" s="70"/>
      <c r="GT188" s="70"/>
      <c r="GU188" s="70"/>
      <c r="GV188" s="70"/>
      <c r="GW188" s="70"/>
      <c r="GX188" s="70"/>
      <c r="GY188" s="70"/>
      <c r="GZ188" s="70"/>
      <c r="HA188" s="70"/>
      <c r="HB188" s="70"/>
      <c r="HC188" s="70"/>
      <c r="HD188" s="70"/>
      <c r="HE188" s="70"/>
      <c r="HF188" s="70"/>
      <c r="HG188" s="70"/>
      <c r="HH188" s="70"/>
      <c r="HI188" s="70"/>
      <c r="HJ188" s="70"/>
      <c r="HK188" s="70"/>
      <c r="HL188" s="70"/>
      <c r="HM188" s="70"/>
      <c r="HN188" s="70"/>
      <c r="HO188" s="70"/>
      <c r="HP188" s="70"/>
      <c r="HQ188" s="70"/>
      <c r="HR188" s="70"/>
      <c r="HS188" s="70"/>
      <c r="HT188" s="70"/>
      <c r="HU188" s="70"/>
      <c r="HV188" s="70"/>
      <c r="HW188" s="70"/>
      <c r="HX188" s="70"/>
      <c r="HY188" s="70"/>
      <c r="HZ188" s="70"/>
      <c r="IA188" s="70"/>
      <c r="IB188" s="70"/>
      <c r="IC188" s="70"/>
      <c r="ID188" s="70"/>
      <c r="IE188" s="70"/>
      <c r="IF188" s="70"/>
      <c r="IG188" s="70"/>
      <c r="IH188" s="70"/>
      <c r="II188" s="70"/>
      <c r="IJ188" s="70"/>
      <c r="IK188" s="70"/>
      <c r="IL188" s="70"/>
      <c r="IM188" s="70"/>
      <c r="IN188" s="70"/>
      <c r="IO188" s="70"/>
      <c r="IP188" s="70"/>
      <c r="IQ188" s="70"/>
      <c r="IR188" s="70"/>
      <c r="IS188" s="70"/>
      <c r="IT188" s="70"/>
      <c r="IU188" s="70"/>
      <c r="IV188" s="70"/>
      <c r="IW188" s="70"/>
      <c r="IX188" s="70"/>
    </row>
    <row r="189" spans="1:258" ht="150" x14ac:dyDescent="0.25">
      <c r="A189" s="60">
        <v>179</v>
      </c>
      <c r="B189" s="61" t="s">
        <v>3613</v>
      </c>
      <c r="C189" s="61" t="s">
        <v>56</v>
      </c>
      <c r="D189" s="61"/>
      <c r="E189" s="61"/>
      <c r="F189" s="69" t="s">
        <v>3616</v>
      </c>
      <c r="G189" s="63" t="s">
        <v>96</v>
      </c>
      <c r="H189" s="69" t="s">
        <v>3229</v>
      </c>
      <c r="I189" s="61">
        <v>1</v>
      </c>
      <c r="J189" s="61" t="s">
        <v>3172</v>
      </c>
      <c r="K189" s="65">
        <v>3866100</v>
      </c>
      <c r="L189" s="66"/>
      <c r="M189" s="67">
        <v>42172</v>
      </c>
      <c r="N189" s="61">
        <v>1</v>
      </c>
      <c r="O189" s="61" t="s">
        <v>3172</v>
      </c>
      <c r="P189" s="68">
        <v>3866100</v>
      </c>
      <c r="Q189" s="61"/>
      <c r="R189" s="69" t="s">
        <v>3617</v>
      </c>
      <c r="S189" s="67">
        <v>42172</v>
      </c>
      <c r="T189" s="61"/>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c r="BS189" s="70"/>
      <c r="BT189" s="70"/>
      <c r="BU189" s="70"/>
      <c r="BV189" s="70"/>
      <c r="BW189" s="70"/>
      <c r="BX189" s="70"/>
      <c r="BY189" s="70"/>
      <c r="BZ189" s="70"/>
      <c r="CA189" s="70"/>
      <c r="CB189" s="70"/>
      <c r="CC189" s="70"/>
      <c r="CD189" s="70"/>
      <c r="CE189" s="70"/>
      <c r="CF189" s="70"/>
      <c r="CG189" s="70"/>
      <c r="CH189" s="70"/>
      <c r="CI189" s="70"/>
      <c r="CJ189" s="70"/>
      <c r="CK189" s="70"/>
      <c r="CL189" s="70"/>
      <c r="CM189" s="70"/>
      <c r="CN189" s="70"/>
      <c r="CO189" s="70"/>
      <c r="CP189" s="70"/>
      <c r="CQ189" s="70"/>
      <c r="CR189" s="70"/>
      <c r="CS189" s="70"/>
      <c r="CT189" s="70"/>
      <c r="CU189" s="70"/>
      <c r="CV189" s="70"/>
      <c r="CW189" s="70"/>
      <c r="CX189" s="70"/>
      <c r="CY189" s="70"/>
      <c r="CZ189" s="70"/>
      <c r="DA189" s="70"/>
      <c r="DB189" s="70"/>
      <c r="DC189" s="70"/>
      <c r="DD189" s="70"/>
      <c r="DE189" s="70"/>
      <c r="DF189" s="70"/>
      <c r="DG189" s="70"/>
      <c r="DH189" s="70"/>
      <c r="DI189" s="70"/>
      <c r="DJ189" s="70"/>
      <c r="DK189" s="70"/>
      <c r="DL189" s="70"/>
      <c r="DM189" s="70"/>
      <c r="DN189" s="70"/>
      <c r="DO189" s="70"/>
      <c r="DP189" s="70"/>
      <c r="DQ189" s="70"/>
      <c r="DR189" s="70"/>
      <c r="DS189" s="70"/>
      <c r="DT189" s="70"/>
      <c r="DU189" s="70"/>
      <c r="DV189" s="70"/>
      <c r="DW189" s="70"/>
      <c r="DX189" s="70"/>
      <c r="DY189" s="70"/>
      <c r="DZ189" s="70"/>
      <c r="EA189" s="70"/>
      <c r="EB189" s="70"/>
      <c r="EC189" s="70"/>
      <c r="ED189" s="70"/>
      <c r="EE189" s="70"/>
      <c r="EF189" s="70"/>
      <c r="EG189" s="70"/>
      <c r="EH189" s="70"/>
      <c r="EI189" s="70"/>
      <c r="EJ189" s="70"/>
      <c r="EK189" s="70"/>
      <c r="EL189" s="70"/>
      <c r="EM189" s="70"/>
      <c r="EN189" s="70"/>
      <c r="EO189" s="70"/>
      <c r="EP189" s="70"/>
      <c r="EQ189" s="70"/>
      <c r="ER189" s="70"/>
      <c r="ES189" s="70"/>
      <c r="ET189" s="70"/>
      <c r="EU189" s="70"/>
      <c r="EV189" s="70"/>
      <c r="EW189" s="70"/>
      <c r="EX189" s="70"/>
      <c r="EY189" s="70"/>
      <c r="EZ189" s="70"/>
      <c r="FA189" s="70"/>
      <c r="FB189" s="70"/>
      <c r="FC189" s="70"/>
      <c r="FD189" s="70"/>
      <c r="FE189" s="70"/>
      <c r="FF189" s="70"/>
      <c r="FG189" s="70"/>
      <c r="FH189" s="70"/>
      <c r="FI189" s="70"/>
      <c r="FJ189" s="70"/>
      <c r="FK189" s="70"/>
      <c r="FL189" s="70"/>
      <c r="FM189" s="70"/>
      <c r="FN189" s="70"/>
      <c r="FO189" s="70"/>
      <c r="FP189" s="70"/>
      <c r="FQ189" s="70"/>
      <c r="FR189" s="70"/>
      <c r="FS189" s="70"/>
      <c r="FT189" s="70"/>
      <c r="FU189" s="70"/>
      <c r="FV189" s="70"/>
      <c r="FW189" s="70"/>
      <c r="FX189" s="70"/>
      <c r="FY189" s="70"/>
      <c r="FZ189" s="70"/>
      <c r="GA189" s="70"/>
      <c r="GB189" s="70"/>
      <c r="GC189" s="70"/>
      <c r="GD189" s="70"/>
      <c r="GE189" s="70"/>
      <c r="GF189" s="70"/>
      <c r="GG189" s="70"/>
      <c r="GH189" s="70"/>
      <c r="GI189" s="70"/>
      <c r="GJ189" s="70"/>
      <c r="GK189" s="70"/>
      <c r="GL189" s="70"/>
      <c r="GM189" s="70"/>
      <c r="GN189" s="70"/>
      <c r="GO189" s="70"/>
      <c r="GP189" s="70"/>
      <c r="GQ189" s="70"/>
      <c r="GR189" s="70"/>
      <c r="GS189" s="70"/>
      <c r="GT189" s="70"/>
      <c r="GU189" s="70"/>
      <c r="GV189" s="70"/>
      <c r="GW189" s="70"/>
      <c r="GX189" s="70"/>
      <c r="GY189" s="70"/>
      <c r="GZ189" s="70"/>
      <c r="HA189" s="70"/>
      <c r="HB189" s="70"/>
      <c r="HC189" s="70"/>
      <c r="HD189" s="70"/>
      <c r="HE189" s="70"/>
      <c r="HF189" s="70"/>
      <c r="HG189" s="70"/>
      <c r="HH189" s="70"/>
      <c r="HI189" s="70"/>
      <c r="HJ189" s="70"/>
      <c r="HK189" s="70"/>
      <c r="HL189" s="70"/>
      <c r="HM189" s="70"/>
      <c r="HN189" s="70"/>
      <c r="HO189" s="70"/>
      <c r="HP189" s="70"/>
      <c r="HQ189" s="70"/>
      <c r="HR189" s="70"/>
      <c r="HS189" s="70"/>
      <c r="HT189" s="70"/>
      <c r="HU189" s="70"/>
      <c r="HV189" s="70"/>
      <c r="HW189" s="70"/>
      <c r="HX189" s="70"/>
      <c r="HY189" s="70"/>
      <c r="HZ189" s="70"/>
      <c r="IA189" s="70"/>
      <c r="IB189" s="70"/>
      <c r="IC189" s="70"/>
      <c r="ID189" s="70"/>
      <c r="IE189" s="70"/>
      <c r="IF189" s="70"/>
      <c r="IG189" s="70"/>
      <c r="IH189" s="70"/>
      <c r="II189" s="70"/>
      <c r="IJ189" s="70"/>
      <c r="IK189" s="70"/>
      <c r="IL189" s="70"/>
      <c r="IM189" s="70"/>
      <c r="IN189" s="70"/>
      <c r="IO189" s="70"/>
      <c r="IP189" s="70"/>
      <c r="IQ189" s="70"/>
      <c r="IR189" s="70"/>
      <c r="IS189" s="70"/>
      <c r="IT189" s="70"/>
      <c r="IU189" s="70"/>
      <c r="IV189" s="70"/>
      <c r="IW189" s="70"/>
      <c r="IX189" s="70"/>
    </row>
    <row r="190" spans="1:258" ht="150" x14ac:dyDescent="0.25">
      <c r="A190" s="60">
        <v>180</v>
      </c>
      <c r="B190" s="61" t="s">
        <v>3615</v>
      </c>
      <c r="C190" s="61" t="s">
        <v>56</v>
      </c>
      <c r="D190" s="61"/>
      <c r="E190" s="61"/>
      <c r="F190" s="69" t="s">
        <v>3484</v>
      </c>
      <c r="G190" s="63" t="s">
        <v>102</v>
      </c>
      <c r="H190" s="69" t="s">
        <v>3229</v>
      </c>
      <c r="I190" s="61">
        <v>1</v>
      </c>
      <c r="J190" s="61" t="s">
        <v>3172</v>
      </c>
      <c r="K190" s="65">
        <v>16450000</v>
      </c>
      <c r="L190" s="66"/>
      <c r="M190" s="67">
        <v>42172</v>
      </c>
      <c r="N190" s="61">
        <v>1</v>
      </c>
      <c r="O190" s="61" t="s">
        <v>3172</v>
      </c>
      <c r="P190" s="68">
        <v>16450000</v>
      </c>
      <c r="Q190" s="61"/>
      <c r="R190" s="69" t="s">
        <v>3619</v>
      </c>
      <c r="S190" s="67">
        <v>42172</v>
      </c>
      <c r="T190" s="61"/>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c r="BW190" s="70"/>
      <c r="BX190" s="70"/>
      <c r="BY190" s="70"/>
      <c r="BZ190" s="70"/>
      <c r="CA190" s="70"/>
      <c r="CB190" s="70"/>
      <c r="CC190" s="70"/>
      <c r="CD190" s="70"/>
      <c r="CE190" s="70"/>
      <c r="CF190" s="70"/>
      <c r="CG190" s="70"/>
      <c r="CH190" s="70"/>
      <c r="CI190" s="70"/>
      <c r="CJ190" s="70"/>
      <c r="CK190" s="70"/>
      <c r="CL190" s="70"/>
      <c r="CM190" s="70"/>
      <c r="CN190" s="70"/>
      <c r="CO190" s="70"/>
      <c r="CP190" s="70"/>
      <c r="CQ190" s="70"/>
      <c r="CR190" s="70"/>
      <c r="CS190" s="70"/>
      <c r="CT190" s="70"/>
      <c r="CU190" s="70"/>
      <c r="CV190" s="70"/>
      <c r="CW190" s="70"/>
      <c r="CX190" s="70"/>
      <c r="CY190" s="70"/>
      <c r="CZ190" s="70"/>
      <c r="DA190" s="70"/>
      <c r="DB190" s="70"/>
      <c r="DC190" s="70"/>
      <c r="DD190" s="70"/>
      <c r="DE190" s="70"/>
      <c r="DF190" s="70"/>
      <c r="DG190" s="70"/>
      <c r="DH190" s="70"/>
      <c r="DI190" s="70"/>
      <c r="DJ190" s="70"/>
      <c r="DK190" s="70"/>
      <c r="DL190" s="70"/>
      <c r="DM190" s="70"/>
      <c r="DN190" s="70"/>
      <c r="DO190" s="70"/>
      <c r="DP190" s="70"/>
      <c r="DQ190" s="70"/>
      <c r="DR190" s="70"/>
      <c r="DS190" s="70"/>
      <c r="DT190" s="70"/>
      <c r="DU190" s="70"/>
      <c r="DV190" s="70"/>
      <c r="DW190" s="70"/>
      <c r="DX190" s="70"/>
      <c r="DY190" s="70"/>
      <c r="DZ190" s="70"/>
      <c r="EA190" s="70"/>
      <c r="EB190" s="70"/>
      <c r="EC190" s="70"/>
      <c r="ED190" s="70"/>
      <c r="EE190" s="70"/>
      <c r="EF190" s="70"/>
      <c r="EG190" s="70"/>
      <c r="EH190" s="70"/>
      <c r="EI190" s="70"/>
      <c r="EJ190" s="70"/>
      <c r="EK190" s="70"/>
      <c r="EL190" s="70"/>
      <c r="EM190" s="70"/>
      <c r="EN190" s="70"/>
      <c r="EO190" s="70"/>
      <c r="EP190" s="70"/>
      <c r="EQ190" s="70"/>
      <c r="ER190" s="70"/>
      <c r="ES190" s="70"/>
      <c r="ET190" s="70"/>
      <c r="EU190" s="70"/>
      <c r="EV190" s="70"/>
      <c r="EW190" s="70"/>
      <c r="EX190" s="70"/>
      <c r="EY190" s="70"/>
      <c r="EZ190" s="70"/>
      <c r="FA190" s="70"/>
      <c r="FB190" s="70"/>
      <c r="FC190" s="70"/>
      <c r="FD190" s="70"/>
      <c r="FE190" s="70"/>
      <c r="FF190" s="70"/>
      <c r="FG190" s="70"/>
      <c r="FH190" s="70"/>
      <c r="FI190" s="70"/>
      <c r="FJ190" s="70"/>
      <c r="FK190" s="70"/>
      <c r="FL190" s="70"/>
      <c r="FM190" s="70"/>
      <c r="FN190" s="70"/>
      <c r="FO190" s="70"/>
      <c r="FP190" s="70"/>
      <c r="FQ190" s="70"/>
      <c r="FR190" s="70"/>
      <c r="FS190" s="70"/>
      <c r="FT190" s="70"/>
      <c r="FU190" s="70"/>
      <c r="FV190" s="70"/>
      <c r="FW190" s="70"/>
      <c r="FX190" s="70"/>
      <c r="FY190" s="70"/>
      <c r="FZ190" s="70"/>
      <c r="GA190" s="70"/>
      <c r="GB190" s="70"/>
      <c r="GC190" s="70"/>
      <c r="GD190" s="70"/>
      <c r="GE190" s="70"/>
      <c r="GF190" s="70"/>
      <c r="GG190" s="70"/>
      <c r="GH190" s="70"/>
      <c r="GI190" s="70"/>
      <c r="GJ190" s="70"/>
      <c r="GK190" s="70"/>
      <c r="GL190" s="70"/>
      <c r="GM190" s="70"/>
      <c r="GN190" s="70"/>
      <c r="GO190" s="70"/>
      <c r="GP190" s="70"/>
      <c r="GQ190" s="70"/>
      <c r="GR190" s="70"/>
      <c r="GS190" s="70"/>
      <c r="GT190" s="70"/>
      <c r="GU190" s="70"/>
      <c r="GV190" s="70"/>
      <c r="GW190" s="70"/>
      <c r="GX190" s="70"/>
      <c r="GY190" s="70"/>
      <c r="GZ190" s="70"/>
      <c r="HA190" s="70"/>
      <c r="HB190" s="70"/>
      <c r="HC190" s="70"/>
      <c r="HD190" s="70"/>
      <c r="HE190" s="70"/>
      <c r="HF190" s="70"/>
      <c r="HG190" s="70"/>
      <c r="HH190" s="70"/>
      <c r="HI190" s="70"/>
      <c r="HJ190" s="70"/>
      <c r="HK190" s="70"/>
      <c r="HL190" s="70"/>
      <c r="HM190" s="70"/>
      <c r="HN190" s="70"/>
      <c r="HO190" s="70"/>
      <c r="HP190" s="70"/>
      <c r="HQ190" s="70"/>
      <c r="HR190" s="70"/>
      <c r="HS190" s="70"/>
      <c r="HT190" s="70"/>
      <c r="HU190" s="70"/>
      <c r="HV190" s="70"/>
      <c r="HW190" s="70"/>
      <c r="HX190" s="70"/>
      <c r="HY190" s="70"/>
      <c r="HZ190" s="70"/>
      <c r="IA190" s="70"/>
      <c r="IB190" s="70"/>
      <c r="IC190" s="70"/>
      <c r="ID190" s="70"/>
      <c r="IE190" s="70"/>
      <c r="IF190" s="70"/>
      <c r="IG190" s="70"/>
      <c r="IH190" s="70"/>
      <c r="II190" s="70"/>
      <c r="IJ190" s="70"/>
      <c r="IK190" s="70"/>
      <c r="IL190" s="70"/>
      <c r="IM190" s="70"/>
      <c r="IN190" s="70"/>
      <c r="IO190" s="70"/>
      <c r="IP190" s="70"/>
      <c r="IQ190" s="70"/>
      <c r="IR190" s="70"/>
      <c r="IS190" s="70"/>
      <c r="IT190" s="70"/>
      <c r="IU190" s="70"/>
      <c r="IV190" s="70"/>
      <c r="IW190" s="70"/>
      <c r="IX190" s="70"/>
    </row>
    <row r="191" spans="1:258" ht="135" x14ac:dyDescent="0.25">
      <c r="A191" s="60">
        <v>181</v>
      </c>
      <c r="B191" s="61" t="s">
        <v>3618</v>
      </c>
      <c r="C191" s="61" t="s">
        <v>56</v>
      </c>
      <c r="D191" s="61"/>
      <c r="E191" s="61"/>
      <c r="F191" s="69" t="s">
        <v>3621</v>
      </c>
      <c r="G191" s="63" t="s">
        <v>102</v>
      </c>
      <c r="H191" s="69" t="s">
        <v>3229</v>
      </c>
      <c r="I191" s="61">
        <v>1</v>
      </c>
      <c r="J191" s="61" t="s">
        <v>3172</v>
      </c>
      <c r="K191" s="65">
        <v>15000000</v>
      </c>
      <c r="L191" s="66"/>
      <c r="M191" s="67">
        <v>42172</v>
      </c>
      <c r="N191" s="61">
        <v>1</v>
      </c>
      <c r="O191" s="61" t="s">
        <v>3172</v>
      </c>
      <c r="P191" s="68">
        <v>15000000</v>
      </c>
      <c r="Q191" s="61"/>
      <c r="R191" s="69" t="s">
        <v>3622</v>
      </c>
      <c r="S191" s="67">
        <v>42172</v>
      </c>
      <c r="T191" s="61"/>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c r="BW191" s="70"/>
      <c r="BX191" s="70"/>
      <c r="BY191" s="70"/>
      <c r="BZ191" s="70"/>
      <c r="CA191" s="70"/>
      <c r="CB191" s="70"/>
      <c r="CC191" s="70"/>
      <c r="CD191" s="70"/>
      <c r="CE191" s="70"/>
      <c r="CF191" s="70"/>
      <c r="CG191" s="70"/>
      <c r="CH191" s="70"/>
      <c r="CI191" s="70"/>
      <c r="CJ191" s="70"/>
      <c r="CK191" s="70"/>
      <c r="CL191" s="70"/>
      <c r="CM191" s="70"/>
      <c r="CN191" s="70"/>
      <c r="CO191" s="70"/>
      <c r="CP191" s="70"/>
      <c r="CQ191" s="70"/>
      <c r="CR191" s="70"/>
      <c r="CS191" s="70"/>
      <c r="CT191" s="70"/>
      <c r="CU191" s="70"/>
      <c r="CV191" s="70"/>
      <c r="CW191" s="70"/>
      <c r="CX191" s="70"/>
      <c r="CY191" s="70"/>
      <c r="CZ191" s="70"/>
      <c r="DA191" s="70"/>
      <c r="DB191" s="70"/>
      <c r="DC191" s="70"/>
      <c r="DD191" s="70"/>
      <c r="DE191" s="70"/>
      <c r="DF191" s="70"/>
      <c r="DG191" s="70"/>
      <c r="DH191" s="70"/>
      <c r="DI191" s="70"/>
      <c r="DJ191" s="70"/>
      <c r="DK191" s="70"/>
      <c r="DL191" s="70"/>
      <c r="DM191" s="70"/>
      <c r="DN191" s="70"/>
      <c r="DO191" s="70"/>
      <c r="DP191" s="70"/>
      <c r="DQ191" s="70"/>
      <c r="DR191" s="70"/>
      <c r="DS191" s="70"/>
      <c r="DT191" s="70"/>
      <c r="DU191" s="70"/>
      <c r="DV191" s="70"/>
      <c r="DW191" s="70"/>
      <c r="DX191" s="70"/>
      <c r="DY191" s="70"/>
      <c r="DZ191" s="70"/>
      <c r="EA191" s="70"/>
      <c r="EB191" s="70"/>
      <c r="EC191" s="70"/>
      <c r="ED191" s="70"/>
      <c r="EE191" s="70"/>
      <c r="EF191" s="70"/>
      <c r="EG191" s="70"/>
      <c r="EH191" s="70"/>
      <c r="EI191" s="70"/>
      <c r="EJ191" s="70"/>
      <c r="EK191" s="70"/>
      <c r="EL191" s="70"/>
      <c r="EM191" s="70"/>
      <c r="EN191" s="70"/>
      <c r="EO191" s="70"/>
      <c r="EP191" s="70"/>
      <c r="EQ191" s="70"/>
      <c r="ER191" s="70"/>
      <c r="ES191" s="70"/>
      <c r="ET191" s="70"/>
      <c r="EU191" s="70"/>
      <c r="EV191" s="70"/>
      <c r="EW191" s="70"/>
      <c r="EX191" s="70"/>
      <c r="EY191" s="70"/>
      <c r="EZ191" s="70"/>
      <c r="FA191" s="70"/>
      <c r="FB191" s="70"/>
      <c r="FC191" s="70"/>
      <c r="FD191" s="70"/>
      <c r="FE191" s="70"/>
      <c r="FF191" s="70"/>
      <c r="FG191" s="70"/>
      <c r="FH191" s="70"/>
      <c r="FI191" s="70"/>
      <c r="FJ191" s="70"/>
      <c r="FK191" s="70"/>
      <c r="FL191" s="70"/>
      <c r="FM191" s="70"/>
      <c r="FN191" s="70"/>
      <c r="FO191" s="70"/>
      <c r="FP191" s="70"/>
      <c r="FQ191" s="70"/>
      <c r="FR191" s="70"/>
      <c r="FS191" s="70"/>
      <c r="FT191" s="70"/>
      <c r="FU191" s="70"/>
      <c r="FV191" s="70"/>
      <c r="FW191" s="70"/>
      <c r="FX191" s="70"/>
      <c r="FY191" s="70"/>
      <c r="FZ191" s="70"/>
      <c r="GA191" s="70"/>
      <c r="GB191" s="70"/>
      <c r="GC191" s="70"/>
      <c r="GD191" s="70"/>
      <c r="GE191" s="70"/>
      <c r="GF191" s="70"/>
      <c r="GG191" s="70"/>
      <c r="GH191" s="70"/>
      <c r="GI191" s="70"/>
      <c r="GJ191" s="70"/>
      <c r="GK191" s="70"/>
      <c r="GL191" s="70"/>
      <c r="GM191" s="70"/>
      <c r="GN191" s="70"/>
      <c r="GO191" s="70"/>
      <c r="GP191" s="70"/>
      <c r="GQ191" s="70"/>
      <c r="GR191" s="70"/>
      <c r="GS191" s="70"/>
      <c r="GT191" s="70"/>
      <c r="GU191" s="70"/>
      <c r="GV191" s="70"/>
      <c r="GW191" s="70"/>
      <c r="GX191" s="70"/>
      <c r="GY191" s="70"/>
      <c r="GZ191" s="70"/>
      <c r="HA191" s="70"/>
      <c r="HB191" s="70"/>
      <c r="HC191" s="70"/>
      <c r="HD191" s="70"/>
      <c r="HE191" s="70"/>
      <c r="HF191" s="70"/>
      <c r="HG191" s="70"/>
      <c r="HH191" s="70"/>
      <c r="HI191" s="70"/>
      <c r="HJ191" s="70"/>
      <c r="HK191" s="70"/>
      <c r="HL191" s="70"/>
      <c r="HM191" s="70"/>
      <c r="HN191" s="70"/>
      <c r="HO191" s="70"/>
      <c r="HP191" s="70"/>
      <c r="HQ191" s="70"/>
      <c r="HR191" s="70"/>
      <c r="HS191" s="70"/>
      <c r="HT191" s="70"/>
      <c r="HU191" s="70"/>
      <c r="HV191" s="70"/>
      <c r="HW191" s="70"/>
      <c r="HX191" s="70"/>
      <c r="HY191" s="70"/>
      <c r="HZ191" s="70"/>
      <c r="IA191" s="70"/>
      <c r="IB191" s="70"/>
      <c r="IC191" s="70"/>
      <c r="ID191" s="70"/>
      <c r="IE191" s="70"/>
      <c r="IF191" s="70"/>
      <c r="IG191" s="70"/>
      <c r="IH191" s="70"/>
      <c r="II191" s="70"/>
      <c r="IJ191" s="70"/>
      <c r="IK191" s="70"/>
      <c r="IL191" s="70"/>
      <c r="IM191" s="70"/>
      <c r="IN191" s="70"/>
      <c r="IO191" s="70"/>
      <c r="IP191" s="70"/>
      <c r="IQ191" s="70"/>
      <c r="IR191" s="70"/>
      <c r="IS191" s="70"/>
      <c r="IT191" s="70"/>
      <c r="IU191" s="70"/>
      <c r="IV191" s="70"/>
      <c r="IW191" s="70"/>
      <c r="IX191" s="70"/>
    </row>
    <row r="192" spans="1:258" ht="180" x14ac:dyDescent="0.25">
      <c r="A192" s="60">
        <v>182</v>
      </c>
      <c r="B192" s="61" t="s">
        <v>3620</v>
      </c>
      <c r="C192" s="61" t="s">
        <v>56</v>
      </c>
      <c r="D192" s="61"/>
      <c r="E192" s="61"/>
      <c r="F192" s="69" t="s">
        <v>3624</v>
      </c>
      <c r="G192" s="63" t="s">
        <v>102</v>
      </c>
      <c r="H192" s="69" t="s">
        <v>3229</v>
      </c>
      <c r="I192" s="61">
        <v>1</v>
      </c>
      <c r="J192" s="61" t="s">
        <v>3172</v>
      </c>
      <c r="K192" s="65">
        <v>17290312</v>
      </c>
      <c r="L192" s="66"/>
      <c r="M192" s="67">
        <v>42173</v>
      </c>
      <c r="N192" s="61">
        <v>1</v>
      </c>
      <c r="O192" s="61" t="s">
        <v>3172</v>
      </c>
      <c r="P192" s="68">
        <v>17290312</v>
      </c>
      <c r="Q192" s="61"/>
      <c r="R192" s="69" t="s">
        <v>3612</v>
      </c>
      <c r="S192" s="67">
        <v>42173</v>
      </c>
      <c r="T192" s="61"/>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BX192" s="70"/>
      <c r="BY192" s="70"/>
      <c r="BZ192" s="70"/>
      <c r="CA192" s="70"/>
      <c r="CB192" s="70"/>
      <c r="CC192" s="70"/>
      <c r="CD192" s="70"/>
      <c r="CE192" s="70"/>
      <c r="CF192" s="70"/>
      <c r="CG192" s="70"/>
      <c r="CH192" s="70"/>
      <c r="CI192" s="70"/>
      <c r="CJ192" s="70"/>
      <c r="CK192" s="70"/>
      <c r="CL192" s="70"/>
      <c r="CM192" s="70"/>
      <c r="CN192" s="70"/>
      <c r="CO192" s="70"/>
      <c r="CP192" s="70"/>
      <c r="CQ192" s="70"/>
      <c r="CR192" s="70"/>
      <c r="CS192" s="70"/>
      <c r="CT192" s="70"/>
      <c r="CU192" s="70"/>
      <c r="CV192" s="70"/>
      <c r="CW192" s="70"/>
      <c r="CX192" s="70"/>
      <c r="CY192" s="70"/>
      <c r="CZ192" s="70"/>
      <c r="DA192" s="70"/>
      <c r="DB192" s="70"/>
      <c r="DC192" s="70"/>
      <c r="DD192" s="70"/>
      <c r="DE192" s="70"/>
      <c r="DF192" s="70"/>
      <c r="DG192" s="70"/>
      <c r="DH192" s="70"/>
      <c r="DI192" s="70"/>
      <c r="DJ192" s="70"/>
      <c r="DK192" s="70"/>
      <c r="DL192" s="70"/>
      <c r="DM192" s="70"/>
      <c r="DN192" s="70"/>
      <c r="DO192" s="70"/>
      <c r="DP192" s="70"/>
      <c r="DQ192" s="70"/>
      <c r="DR192" s="70"/>
      <c r="DS192" s="70"/>
      <c r="DT192" s="70"/>
      <c r="DU192" s="70"/>
      <c r="DV192" s="70"/>
      <c r="DW192" s="70"/>
      <c r="DX192" s="70"/>
      <c r="DY192" s="70"/>
      <c r="DZ192" s="70"/>
      <c r="EA192" s="70"/>
      <c r="EB192" s="70"/>
      <c r="EC192" s="70"/>
      <c r="ED192" s="70"/>
      <c r="EE192" s="70"/>
      <c r="EF192" s="70"/>
      <c r="EG192" s="70"/>
      <c r="EH192" s="70"/>
      <c r="EI192" s="70"/>
      <c r="EJ192" s="70"/>
      <c r="EK192" s="70"/>
      <c r="EL192" s="70"/>
      <c r="EM192" s="70"/>
      <c r="EN192" s="70"/>
      <c r="EO192" s="70"/>
      <c r="EP192" s="70"/>
      <c r="EQ192" s="70"/>
      <c r="ER192" s="70"/>
      <c r="ES192" s="70"/>
      <c r="ET192" s="70"/>
      <c r="EU192" s="70"/>
      <c r="EV192" s="70"/>
      <c r="EW192" s="70"/>
      <c r="EX192" s="70"/>
      <c r="EY192" s="70"/>
      <c r="EZ192" s="70"/>
      <c r="FA192" s="70"/>
      <c r="FB192" s="70"/>
      <c r="FC192" s="70"/>
      <c r="FD192" s="70"/>
      <c r="FE192" s="70"/>
      <c r="FF192" s="70"/>
      <c r="FG192" s="70"/>
      <c r="FH192" s="70"/>
      <c r="FI192" s="70"/>
      <c r="FJ192" s="70"/>
      <c r="FK192" s="70"/>
      <c r="FL192" s="70"/>
      <c r="FM192" s="70"/>
      <c r="FN192" s="70"/>
      <c r="FO192" s="70"/>
      <c r="FP192" s="70"/>
      <c r="FQ192" s="70"/>
      <c r="FR192" s="70"/>
      <c r="FS192" s="70"/>
      <c r="FT192" s="70"/>
      <c r="FU192" s="70"/>
      <c r="FV192" s="70"/>
      <c r="FW192" s="70"/>
      <c r="FX192" s="70"/>
      <c r="FY192" s="70"/>
      <c r="FZ192" s="70"/>
      <c r="GA192" s="70"/>
      <c r="GB192" s="70"/>
      <c r="GC192" s="70"/>
      <c r="GD192" s="70"/>
      <c r="GE192" s="70"/>
      <c r="GF192" s="70"/>
      <c r="GG192" s="70"/>
      <c r="GH192" s="70"/>
      <c r="GI192" s="70"/>
      <c r="GJ192" s="70"/>
      <c r="GK192" s="70"/>
      <c r="GL192" s="70"/>
      <c r="GM192" s="70"/>
      <c r="GN192" s="70"/>
      <c r="GO192" s="70"/>
      <c r="GP192" s="70"/>
      <c r="GQ192" s="70"/>
      <c r="GR192" s="70"/>
      <c r="GS192" s="70"/>
      <c r="GT192" s="70"/>
      <c r="GU192" s="70"/>
      <c r="GV192" s="70"/>
      <c r="GW192" s="70"/>
      <c r="GX192" s="70"/>
      <c r="GY192" s="70"/>
      <c r="GZ192" s="70"/>
      <c r="HA192" s="70"/>
      <c r="HB192" s="70"/>
      <c r="HC192" s="70"/>
      <c r="HD192" s="70"/>
      <c r="HE192" s="70"/>
      <c r="HF192" s="70"/>
      <c r="HG192" s="70"/>
      <c r="HH192" s="70"/>
      <c r="HI192" s="70"/>
      <c r="HJ192" s="70"/>
      <c r="HK192" s="70"/>
      <c r="HL192" s="70"/>
      <c r="HM192" s="70"/>
      <c r="HN192" s="70"/>
      <c r="HO192" s="70"/>
      <c r="HP192" s="70"/>
      <c r="HQ192" s="70"/>
      <c r="HR192" s="70"/>
      <c r="HS192" s="70"/>
      <c r="HT192" s="70"/>
      <c r="HU192" s="70"/>
      <c r="HV192" s="70"/>
      <c r="HW192" s="70"/>
      <c r="HX192" s="70"/>
      <c r="HY192" s="70"/>
      <c r="HZ192" s="70"/>
      <c r="IA192" s="70"/>
      <c r="IB192" s="70"/>
      <c r="IC192" s="70"/>
      <c r="ID192" s="70"/>
      <c r="IE192" s="70"/>
      <c r="IF192" s="70"/>
      <c r="IG192" s="70"/>
      <c r="IH192" s="70"/>
      <c r="II192" s="70"/>
      <c r="IJ192" s="70"/>
      <c r="IK192" s="70"/>
      <c r="IL192" s="70"/>
      <c r="IM192" s="70"/>
      <c r="IN192" s="70"/>
      <c r="IO192" s="70"/>
      <c r="IP192" s="70"/>
      <c r="IQ192" s="70"/>
      <c r="IR192" s="70"/>
      <c r="IS192" s="70"/>
      <c r="IT192" s="70"/>
      <c r="IU192" s="70"/>
      <c r="IV192" s="70"/>
      <c r="IW192" s="70"/>
      <c r="IX192" s="70"/>
    </row>
    <row r="193" spans="1:258" ht="165" x14ac:dyDescent="0.25">
      <c r="A193" s="60">
        <v>183</v>
      </c>
      <c r="B193" s="61" t="s">
        <v>3623</v>
      </c>
      <c r="C193" s="61" t="s">
        <v>56</v>
      </c>
      <c r="D193" s="61"/>
      <c r="E193" s="61"/>
      <c r="F193" s="69" t="s">
        <v>3626</v>
      </c>
      <c r="G193" s="63" t="s">
        <v>102</v>
      </c>
      <c r="H193" s="69" t="s">
        <v>3229</v>
      </c>
      <c r="I193" s="61">
        <v>1</v>
      </c>
      <c r="J193" s="61" t="s">
        <v>3172</v>
      </c>
      <c r="K193" s="65">
        <v>17359000</v>
      </c>
      <c r="L193" s="66"/>
      <c r="M193" s="67">
        <v>42174</v>
      </c>
      <c r="N193" s="61">
        <v>1</v>
      </c>
      <c r="O193" s="61" t="s">
        <v>3172</v>
      </c>
      <c r="P193" s="68">
        <v>17359000</v>
      </c>
      <c r="Q193" s="61"/>
      <c r="R193" s="69" t="s">
        <v>3627</v>
      </c>
      <c r="S193" s="67">
        <v>42174</v>
      </c>
      <c r="T193" s="61"/>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c r="BW193" s="70"/>
      <c r="BX193" s="70"/>
      <c r="BY193" s="70"/>
      <c r="BZ193" s="70"/>
      <c r="CA193" s="70"/>
      <c r="CB193" s="70"/>
      <c r="CC193" s="70"/>
      <c r="CD193" s="70"/>
      <c r="CE193" s="70"/>
      <c r="CF193" s="70"/>
      <c r="CG193" s="70"/>
      <c r="CH193" s="70"/>
      <c r="CI193" s="70"/>
      <c r="CJ193" s="70"/>
      <c r="CK193" s="70"/>
      <c r="CL193" s="70"/>
      <c r="CM193" s="70"/>
      <c r="CN193" s="70"/>
      <c r="CO193" s="70"/>
      <c r="CP193" s="70"/>
      <c r="CQ193" s="70"/>
      <c r="CR193" s="70"/>
      <c r="CS193" s="70"/>
      <c r="CT193" s="70"/>
      <c r="CU193" s="70"/>
      <c r="CV193" s="70"/>
      <c r="CW193" s="70"/>
      <c r="CX193" s="70"/>
      <c r="CY193" s="70"/>
      <c r="CZ193" s="70"/>
      <c r="DA193" s="70"/>
      <c r="DB193" s="70"/>
      <c r="DC193" s="70"/>
      <c r="DD193" s="70"/>
      <c r="DE193" s="70"/>
      <c r="DF193" s="70"/>
      <c r="DG193" s="70"/>
      <c r="DH193" s="70"/>
      <c r="DI193" s="70"/>
      <c r="DJ193" s="70"/>
      <c r="DK193" s="70"/>
      <c r="DL193" s="70"/>
      <c r="DM193" s="70"/>
      <c r="DN193" s="70"/>
      <c r="DO193" s="70"/>
      <c r="DP193" s="70"/>
      <c r="DQ193" s="70"/>
      <c r="DR193" s="70"/>
      <c r="DS193" s="70"/>
      <c r="DT193" s="70"/>
      <c r="DU193" s="70"/>
      <c r="DV193" s="70"/>
      <c r="DW193" s="70"/>
      <c r="DX193" s="70"/>
      <c r="DY193" s="70"/>
      <c r="DZ193" s="70"/>
      <c r="EA193" s="70"/>
      <c r="EB193" s="70"/>
      <c r="EC193" s="70"/>
      <c r="ED193" s="70"/>
      <c r="EE193" s="70"/>
      <c r="EF193" s="70"/>
      <c r="EG193" s="70"/>
      <c r="EH193" s="70"/>
      <c r="EI193" s="70"/>
      <c r="EJ193" s="70"/>
      <c r="EK193" s="70"/>
      <c r="EL193" s="70"/>
      <c r="EM193" s="70"/>
      <c r="EN193" s="70"/>
      <c r="EO193" s="70"/>
      <c r="EP193" s="70"/>
      <c r="EQ193" s="70"/>
      <c r="ER193" s="70"/>
      <c r="ES193" s="70"/>
      <c r="ET193" s="70"/>
      <c r="EU193" s="70"/>
      <c r="EV193" s="70"/>
      <c r="EW193" s="70"/>
      <c r="EX193" s="70"/>
      <c r="EY193" s="70"/>
      <c r="EZ193" s="70"/>
      <c r="FA193" s="70"/>
      <c r="FB193" s="70"/>
      <c r="FC193" s="70"/>
      <c r="FD193" s="70"/>
      <c r="FE193" s="70"/>
      <c r="FF193" s="70"/>
      <c r="FG193" s="70"/>
      <c r="FH193" s="70"/>
      <c r="FI193" s="70"/>
      <c r="FJ193" s="70"/>
      <c r="FK193" s="70"/>
      <c r="FL193" s="70"/>
      <c r="FM193" s="70"/>
      <c r="FN193" s="70"/>
      <c r="FO193" s="70"/>
      <c r="FP193" s="70"/>
      <c r="FQ193" s="70"/>
      <c r="FR193" s="70"/>
      <c r="FS193" s="70"/>
      <c r="FT193" s="70"/>
      <c r="FU193" s="70"/>
      <c r="FV193" s="70"/>
      <c r="FW193" s="70"/>
      <c r="FX193" s="70"/>
      <c r="FY193" s="70"/>
      <c r="FZ193" s="70"/>
      <c r="GA193" s="70"/>
      <c r="GB193" s="70"/>
      <c r="GC193" s="70"/>
      <c r="GD193" s="70"/>
      <c r="GE193" s="70"/>
      <c r="GF193" s="70"/>
      <c r="GG193" s="70"/>
      <c r="GH193" s="70"/>
      <c r="GI193" s="70"/>
      <c r="GJ193" s="70"/>
      <c r="GK193" s="70"/>
      <c r="GL193" s="70"/>
      <c r="GM193" s="70"/>
      <c r="GN193" s="70"/>
      <c r="GO193" s="70"/>
      <c r="GP193" s="70"/>
      <c r="GQ193" s="70"/>
      <c r="GR193" s="70"/>
      <c r="GS193" s="70"/>
      <c r="GT193" s="70"/>
      <c r="GU193" s="70"/>
      <c r="GV193" s="70"/>
      <c r="GW193" s="70"/>
      <c r="GX193" s="70"/>
      <c r="GY193" s="70"/>
      <c r="GZ193" s="70"/>
      <c r="HA193" s="70"/>
      <c r="HB193" s="70"/>
      <c r="HC193" s="70"/>
      <c r="HD193" s="70"/>
      <c r="HE193" s="70"/>
      <c r="HF193" s="70"/>
      <c r="HG193" s="70"/>
      <c r="HH193" s="70"/>
      <c r="HI193" s="70"/>
      <c r="HJ193" s="70"/>
      <c r="HK193" s="70"/>
      <c r="HL193" s="70"/>
      <c r="HM193" s="70"/>
      <c r="HN193" s="70"/>
      <c r="HO193" s="70"/>
      <c r="HP193" s="70"/>
      <c r="HQ193" s="70"/>
      <c r="HR193" s="70"/>
      <c r="HS193" s="70"/>
      <c r="HT193" s="70"/>
      <c r="HU193" s="70"/>
      <c r="HV193" s="70"/>
      <c r="HW193" s="70"/>
      <c r="HX193" s="70"/>
      <c r="HY193" s="70"/>
      <c r="HZ193" s="70"/>
      <c r="IA193" s="70"/>
      <c r="IB193" s="70"/>
      <c r="IC193" s="70"/>
      <c r="ID193" s="70"/>
      <c r="IE193" s="70"/>
      <c r="IF193" s="70"/>
      <c r="IG193" s="70"/>
      <c r="IH193" s="70"/>
      <c r="II193" s="70"/>
      <c r="IJ193" s="70"/>
      <c r="IK193" s="70"/>
      <c r="IL193" s="70"/>
      <c r="IM193" s="70"/>
      <c r="IN193" s="70"/>
      <c r="IO193" s="70"/>
      <c r="IP193" s="70"/>
      <c r="IQ193" s="70"/>
      <c r="IR193" s="70"/>
      <c r="IS193" s="70"/>
      <c r="IT193" s="70"/>
      <c r="IU193" s="70"/>
      <c r="IV193" s="70"/>
      <c r="IW193" s="70"/>
      <c r="IX193" s="70"/>
    </row>
    <row r="194" spans="1:258" ht="165" x14ac:dyDescent="0.25">
      <c r="A194" s="60">
        <v>184</v>
      </c>
      <c r="B194" s="61" t="s">
        <v>3625</v>
      </c>
      <c r="C194" s="61" t="s">
        <v>56</v>
      </c>
      <c r="D194" s="61"/>
      <c r="E194" s="61"/>
      <c r="F194" s="69" t="s">
        <v>3629</v>
      </c>
      <c r="G194" s="63" t="s">
        <v>96</v>
      </c>
      <c r="H194" s="69" t="s">
        <v>3179</v>
      </c>
      <c r="I194" s="61">
        <v>1</v>
      </c>
      <c r="J194" s="61" t="s">
        <v>3172</v>
      </c>
      <c r="K194" s="65">
        <v>294544147</v>
      </c>
      <c r="L194" s="66"/>
      <c r="M194" s="67">
        <v>42174</v>
      </c>
      <c r="N194" s="61">
        <v>1</v>
      </c>
      <c r="O194" s="61" t="s">
        <v>3172</v>
      </c>
      <c r="P194" s="68">
        <v>294544147</v>
      </c>
      <c r="Q194" s="61"/>
      <c r="R194" s="69" t="s">
        <v>3630</v>
      </c>
      <c r="S194" s="67">
        <v>42174</v>
      </c>
      <c r="T194" s="61"/>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c r="BW194" s="70"/>
      <c r="BX194" s="70"/>
      <c r="BY194" s="70"/>
      <c r="BZ194" s="70"/>
      <c r="CA194" s="70"/>
      <c r="CB194" s="70"/>
      <c r="CC194" s="70"/>
      <c r="CD194" s="70"/>
      <c r="CE194" s="70"/>
      <c r="CF194" s="70"/>
      <c r="CG194" s="70"/>
      <c r="CH194" s="70"/>
      <c r="CI194" s="70"/>
      <c r="CJ194" s="70"/>
      <c r="CK194" s="70"/>
      <c r="CL194" s="70"/>
      <c r="CM194" s="70"/>
      <c r="CN194" s="70"/>
      <c r="CO194" s="70"/>
      <c r="CP194" s="70"/>
      <c r="CQ194" s="70"/>
      <c r="CR194" s="70"/>
      <c r="CS194" s="70"/>
      <c r="CT194" s="70"/>
      <c r="CU194" s="70"/>
      <c r="CV194" s="70"/>
      <c r="CW194" s="70"/>
      <c r="CX194" s="70"/>
      <c r="CY194" s="70"/>
      <c r="CZ194" s="70"/>
      <c r="DA194" s="70"/>
      <c r="DB194" s="70"/>
      <c r="DC194" s="70"/>
      <c r="DD194" s="70"/>
      <c r="DE194" s="70"/>
      <c r="DF194" s="70"/>
      <c r="DG194" s="70"/>
      <c r="DH194" s="70"/>
      <c r="DI194" s="70"/>
      <c r="DJ194" s="70"/>
      <c r="DK194" s="70"/>
      <c r="DL194" s="70"/>
      <c r="DM194" s="70"/>
      <c r="DN194" s="70"/>
      <c r="DO194" s="70"/>
      <c r="DP194" s="70"/>
      <c r="DQ194" s="70"/>
      <c r="DR194" s="70"/>
      <c r="DS194" s="70"/>
      <c r="DT194" s="70"/>
      <c r="DU194" s="70"/>
      <c r="DV194" s="70"/>
      <c r="DW194" s="70"/>
      <c r="DX194" s="70"/>
      <c r="DY194" s="70"/>
      <c r="DZ194" s="70"/>
      <c r="EA194" s="70"/>
      <c r="EB194" s="70"/>
      <c r="EC194" s="70"/>
      <c r="ED194" s="70"/>
      <c r="EE194" s="70"/>
      <c r="EF194" s="70"/>
      <c r="EG194" s="70"/>
      <c r="EH194" s="70"/>
      <c r="EI194" s="70"/>
      <c r="EJ194" s="70"/>
      <c r="EK194" s="70"/>
      <c r="EL194" s="70"/>
      <c r="EM194" s="70"/>
      <c r="EN194" s="70"/>
      <c r="EO194" s="70"/>
      <c r="EP194" s="70"/>
      <c r="EQ194" s="70"/>
      <c r="ER194" s="70"/>
      <c r="ES194" s="70"/>
      <c r="ET194" s="70"/>
      <c r="EU194" s="70"/>
      <c r="EV194" s="70"/>
      <c r="EW194" s="70"/>
      <c r="EX194" s="70"/>
      <c r="EY194" s="70"/>
      <c r="EZ194" s="70"/>
      <c r="FA194" s="70"/>
      <c r="FB194" s="70"/>
      <c r="FC194" s="70"/>
      <c r="FD194" s="70"/>
      <c r="FE194" s="70"/>
      <c r="FF194" s="70"/>
      <c r="FG194" s="70"/>
      <c r="FH194" s="70"/>
      <c r="FI194" s="70"/>
      <c r="FJ194" s="70"/>
      <c r="FK194" s="70"/>
      <c r="FL194" s="70"/>
      <c r="FM194" s="70"/>
      <c r="FN194" s="70"/>
      <c r="FO194" s="70"/>
      <c r="FP194" s="70"/>
      <c r="FQ194" s="70"/>
      <c r="FR194" s="70"/>
      <c r="FS194" s="70"/>
      <c r="FT194" s="70"/>
      <c r="FU194" s="70"/>
      <c r="FV194" s="70"/>
      <c r="FW194" s="70"/>
      <c r="FX194" s="70"/>
      <c r="FY194" s="70"/>
      <c r="FZ194" s="70"/>
      <c r="GA194" s="70"/>
      <c r="GB194" s="70"/>
      <c r="GC194" s="70"/>
      <c r="GD194" s="70"/>
      <c r="GE194" s="70"/>
      <c r="GF194" s="70"/>
      <c r="GG194" s="70"/>
      <c r="GH194" s="70"/>
      <c r="GI194" s="70"/>
      <c r="GJ194" s="70"/>
      <c r="GK194" s="70"/>
      <c r="GL194" s="70"/>
      <c r="GM194" s="70"/>
      <c r="GN194" s="70"/>
      <c r="GO194" s="70"/>
      <c r="GP194" s="70"/>
      <c r="GQ194" s="70"/>
      <c r="GR194" s="70"/>
      <c r="GS194" s="70"/>
      <c r="GT194" s="70"/>
      <c r="GU194" s="70"/>
      <c r="GV194" s="70"/>
      <c r="GW194" s="70"/>
      <c r="GX194" s="70"/>
      <c r="GY194" s="70"/>
      <c r="GZ194" s="70"/>
      <c r="HA194" s="70"/>
      <c r="HB194" s="70"/>
      <c r="HC194" s="70"/>
      <c r="HD194" s="70"/>
      <c r="HE194" s="70"/>
      <c r="HF194" s="70"/>
      <c r="HG194" s="70"/>
      <c r="HH194" s="70"/>
      <c r="HI194" s="70"/>
      <c r="HJ194" s="70"/>
      <c r="HK194" s="70"/>
      <c r="HL194" s="70"/>
      <c r="HM194" s="70"/>
      <c r="HN194" s="70"/>
      <c r="HO194" s="70"/>
      <c r="HP194" s="70"/>
      <c r="HQ194" s="70"/>
      <c r="HR194" s="70"/>
      <c r="HS194" s="70"/>
      <c r="HT194" s="70"/>
      <c r="HU194" s="70"/>
      <c r="HV194" s="70"/>
      <c r="HW194" s="70"/>
      <c r="HX194" s="70"/>
      <c r="HY194" s="70"/>
      <c r="HZ194" s="70"/>
      <c r="IA194" s="70"/>
      <c r="IB194" s="70"/>
      <c r="IC194" s="70"/>
      <c r="ID194" s="70"/>
      <c r="IE194" s="70"/>
      <c r="IF194" s="70"/>
      <c r="IG194" s="70"/>
      <c r="IH194" s="70"/>
      <c r="II194" s="70"/>
      <c r="IJ194" s="70"/>
      <c r="IK194" s="70"/>
      <c r="IL194" s="70"/>
      <c r="IM194" s="70"/>
      <c r="IN194" s="70"/>
      <c r="IO194" s="70"/>
      <c r="IP194" s="70"/>
      <c r="IQ194" s="70"/>
      <c r="IR194" s="70"/>
      <c r="IS194" s="70"/>
      <c r="IT194" s="70"/>
      <c r="IU194" s="70"/>
      <c r="IV194" s="70"/>
      <c r="IW194" s="70"/>
      <c r="IX194" s="70"/>
    </row>
    <row r="195" spans="1:258" ht="165" x14ac:dyDescent="0.25">
      <c r="A195" s="60">
        <v>185</v>
      </c>
      <c r="B195" s="61" t="s">
        <v>3628</v>
      </c>
      <c r="C195" s="61" t="s">
        <v>56</v>
      </c>
      <c r="D195" s="61"/>
      <c r="E195" s="61"/>
      <c r="F195" s="69" t="s">
        <v>3632</v>
      </c>
      <c r="G195" s="76" t="s">
        <v>101</v>
      </c>
      <c r="H195" s="69" t="s">
        <v>3633</v>
      </c>
      <c r="I195" s="61">
        <v>1</v>
      </c>
      <c r="J195" s="61" t="s">
        <v>3172</v>
      </c>
      <c r="K195" s="65">
        <v>157000000</v>
      </c>
      <c r="L195" s="66"/>
      <c r="M195" s="67">
        <v>42174</v>
      </c>
      <c r="N195" s="61">
        <v>1</v>
      </c>
      <c r="O195" s="61" t="s">
        <v>3172</v>
      </c>
      <c r="P195" s="68">
        <v>157000000</v>
      </c>
      <c r="Q195" s="61"/>
      <c r="R195" s="69" t="s">
        <v>3634</v>
      </c>
      <c r="S195" s="67">
        <v>42174</v>
      </c>
      <c r="T195" s="61"/>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c r="DC195" s="70"/>
      <c r="DD195" s="70"/>
      <c r="DE195" s="70"/>
      <c r="DF195" s="70"/>
      <c r="DG195" s="70"/>
      <c r="DH195" s="70"/>
      <c r="DI195" s="70"/>
      <c r="DJ195" s="70"/>
      <c r="DK195" s="70"/>
      <c r="DL195" s="70"/>
      <c r="DM195" s="70"/>
      <c r="DN195" s="70"/>
      <c r="DO195" s="70"/>
      <c r="DP195" s="70"/>
      <c r="DQ195" s="70"/>
      <c r="DR195" s="70"/>
      <c r="DS195" s="70"/>
      <c r="DT195" s="70"/>
      <c r="DU195" s="70"/>
      <c r="DV195" s="70"/>
      <c r="DW195" s="70"/>
      <c r="DX195" s="70"/>
      <c r="DY195" s="70"/>
      <c r="DZ195" s="70"/>
      <c r="EA195" s="70"/>
      <c r="EB195" s="70"/>
      <c r="EC195" s="70"/>
      <c r="ED195" s="70"/>
      <c r="EE195" s="70"/>
      <c r="EF195" s="70"/>
      <c r="EG195" s="70"/>
      <c r="EH195" s="70"/>
      <c r="EI195" s="70"/>
      <c r="EJ195" s="70"/>
      <c r="EK195" s="70"/>
      <c r="EL195" s="70"/>
      <c r="EM195" s="70"/>
      <c r="EN195" s="70"/>
      <c r="EO195" s="70"/>
      <c r="EP195" s="70"/>
      <c r="EQ195" s="70"/>
      <c r="ER195" s="70"/>
      <c r="ES195" s="70"/>
      <c r="ET195" s="70"/>
      <c r="EU195" s="70"/>
      <c r="EV195" s="70"/>
      <c r="EW195" s="70"/>
      <c r="EX195" s="70"/>
      <c r="EY195" s="70"/>
      <c r="EZ195" s="70"/>
      <c r="FA195" s="70"/>
      <c r="FB195" s="70"/>
      <c r="FC195" s="70"/>
      <c r="FD195" s="70"/>
      <c r="FE195" s="70"/>
      <c r="FF195" s="70"/>
      <c r="FG195" s="70"/>
      <c r="FH195" s="70"/>
      <c r="FI195" s="70"/>
      <c r="FJ195" s="70"/>
      <c r="FK195" s="70"/>
      <c r="FL195" s="70"/>
      <c r="FM195" s="70"/>
      <c r="FN195" s="70"/>
      <c r="FO195" s="70"/>
      <c r="FP195" s="70"/>
      <c r="FQ195" s="70"/>
      <c r="FR195" s="70"/>
      <c r="FS195" s="70"/>
      <c r="FT195" s="70"/>
      <c r="FU195" s="70"/>
      <c r="FV195" s="70"/>
      <c r="FW195" s="70"/>
      <c r="FX195" s="70"/>
      <c r="FY195" s="70"/>
      <c r="FZ195" s="70"/>
      <c r="GA195" s="70"/>
      <c r="GB195" s="70"/>
      <c r="GC195" s="70"/>
      <c r="GD195" s="70"/>
      <c r="GE195" s="70"/>
      <c r="GF195" s="70"/>
      <c r="GG195" s="70"/>
      <c r="GH195" s="70"/>
      <c r="GI195" s="70"/>
      <c r="GJ195" s="70"/>
      <c r="GK195" s="70"/>
      <c r="GL195" s="70"/>
      <c r="GM195" s="70"/>
      <c r="GN195" s="70"/>
      <c r="GO195" s="70"/>
      <c r="GP195" s="70"/>
      <c r="GQ195" s="70"/>
      <c r="GR195" s="70"/>
      <c r="GS195" s="70"/>
      <c r="GT195" s="70"/>
      <c r="GU195" s="70"/>
      <c r="GV195" s="70"/>
      <c r="GW195" s="70"/>
      <c r="GX195" s="70"/>
      <c r="GY195" s="70"/>
      <c r="GZ195" s="70"/>
      <c r="HA195" s="70"/>
      <c r="HB195" s="70"/>
      <c r="HC195" s="70"/>
      <c r="HD195" s="70"/>
      <c r="HE195" s="70"/>
      <c r="HF195" s="70"/>
      <c r="HG195" s="70"/>
      <c r="HH195" s="70"/>
      <c r="HI195" s="70"/>
      <c r="HJ195" s="70"/>
      <c r="HK195" s="70"/>
      <c r="HL195" s="70"/>
      <c r="HM195" s="70"/>
      <c r="HN195" s="70"/>
      <c r="HO195" s="70"/>
      <c r="HP195" s="70"/>
      <c r="HQ195" s="70"/>
      <c r="HR195" s="70"/>
      <c r="HS195" s="70"/>
      <c r="HT195" s="70"/>
      <c r="HU195" s="70"/>
      <c r="HV195" s="70"/>
      <c r="HW195" s="70"/>
      <c r="HX195" s="70"/>
      <c r="HY195" s="70"/>
      <c r="HZ195" s="70"/>
      <c r="IA195" s="70"/>
      <c r="IB195" s="70"/>
      <c r="IC195" s="70"/>
      <c r="ID195" s="70"/>
      <c r="IE195" s="70"/>
      <c r="IF195" s="70"/>
      <c r="IG195" s="70"/>
      <c r="IH195" s="70"/>
      <c r="II195" s="70"/>
      <c r="IJ195" s="70"/>
      <c r="IK195" s="70"/>
      <c r="IL195" s="70"/>
      <c r="IM195" s="70"/>
      <c r="IN195" s="70"/>
      <c r="IO195" s="70"/>
      <c r="IP195" s="70"/>
      <c r="IQ195" s="70"/>
      <c r="IR195" s="70"/>
      <c r="IS195" s="70"/>
      <c r="IT195" s="70"/>
      <c r="IU195" s="70"/>
      <c r="IV195" s="70"/>
      <c r="IW195" s="70"/>
      <c r="IX195" s="70"/>
    </row>
    <row r="196" spans="1:258" ht="135" x14ac:dyDescent="0.25">
      <c r="A196" s="60">
        <v>186</v>
      </c>
      <c r="B196" s="61" t="s">
        <v>3631</v>
      </c>
      <c r="C196" s="61" t="s">
        <v>56</v>
      </c>
      <c r="D196" s="61"/>
      <c r="E196" s="61"/>
      <c r="F196" s="69" t="s">
        <v>3636</v>
      </c>
      <c r="G196" s="63" t="s">
        <v>96</v>
      </c>
      <c r="H196" s="69" t="s">
        <v>3213</v>
      </c>
      <c r="I196" s="61">
        <v>1</v>
      </c>
      <c r="J196" s="61" t="s">
        <v>3172</v>
      </c>
      <c r="K196" s="65">
        <v>3758400</v>
      </c>
      <c r="L196" s="66"/>
      <c r="M196" s="67">
        <v>42177</v>
      </c>
      <c r="N196" s="61">
        <v>1</v>
      </c>
      <c r="O196" s="61" t="s">
        <v>3172</v>
      </c>
      <c r="P196" s="68">
        <v>3758400</v>
      </c>
      <c r="Q196" s="61"/>
      <c r="R196" s="69" t="s">
        <v>3637</v>
      </c>
      <c r="S196" s="67">
        <v>42177</v>
      </c>
      <c r="T196" s="61"/>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c r="BV196" s="70"/>
      <c r="BW196" s="70"/>
      <c r="BX196" s="70"/>
      <c r="BY196" s="70"/>
      <c r="BZ196" s="70"/>
      <c r="CA196" s="70"/>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c r="DC196" s="70"/>
      <c r="DD196" s="70"/>
      <c r="DE196" s="70"/>
      <c r="DF196" s="70"/>
      <c r="DG196" s="70"/>
      <c r="DH196" s="70"/>
      <c r="DI196" s="70"/>
      <c r="DJ196" s="70"/>
      <c r="DK196" s="70"/>
      <c r="DL196" s="70"/>
      <c r="DM196" s="70"/>
      <c r="DN196" s="70"/>
      <c r="DO196" s="70"/>
      <c r="DP196" s="70"/>
      <c r="DQ196" s="70"/>
      <c r="DR196" s="70"/>
      <c r="DS196" s="70"/>
      <c r="DT196" s="70"/>
      <c r="DU196" s="70"/>
      <c r="DV196" s="70"/>
      <c r="DW196" s="70"/>
      <c r="DX196" s="70"/>
      <c r="DY196" s="70"/>
      <c r="DZ196" s="70"/>
      <c r="EA196" s="70"/>
      <c r="EB196" s="70"/>
      <c r="EC196" s="70"/>
      <c r="ED196" s="70"/>
      <c r="EE196" s="70"/>
      <c r="EF196" s="70"/>
      <c r="EG196" s="70"/>
      <c r="EH196" s="70"/>
      <c r="EI196" s="70"/>
      <c r="EJ196" s="70"/>
      <c r="EK196" s="70"/>
      <c r="EL196" s="70"/>
      <c r="EM196" s="70"/>
      <c r="EN196" s="70"/>
      <c r="EO196" s="70"/>
      <c r="EP196" s="70"/>
      <c r="EQ196" s="70"/>
      <c r="ER196" s="70"/>
      <c r="ES196" s="70"/>
      <c r="ET196" s="70"/>
      <c r="EU196" s="70"/>
      <c r="EV196" s="70"/>
      <c r="EW196" s="70"/>
      <c r="EX196" s="70"/>
      <c r="EY196" s="70"/>
      <c r="EZ196" s="70"/>
      <c r="FA196" s="70"/>
      <c r="FB196" s="70"/>
      <c r="FC196" s="70"/>
      <c r="FD196" s="70"/>
      <c r="FE196" s="70"/>
      <c r="FF196" s="70"/>
      <c r="FG196" s="70"/>
      <c r="FH196" s="70"/>
      <c r="FI196" s="70"/>
      <c r="FJ196" s="70"/>
      <c r="FK196" s="70"/>
      <c r="FL196" s="70"/>
      <c r="FM196" s="70"/>
      <c r="FN196" s="70"/>
      <c r="FO196" s="70"/>
      <c r="FP196" s="70"/>
      <c r="FQ196" s="70"/>
      <c r="FR196" s="70"/>
      <c r="FS196" s="70"/>
      <c r="FT196" s="70"/>
      <c r="FU196" s="70"/>
      <c r="FV196" s="70"/>
      <c r="FW196" s="70"/>
      <c r="FX196" s="70"/>
      <c r="FY196" s="70"/>
      <c r="FZ196" s="70"/>
      <c r="GA196" s="70"/>
      <c r="GB196" s="70"/>
      <c r="GC196" s="70"/>
      <c r="GD196" s="70"/>
      <c r="GE196" s="70"/>
      <c r="GF196" s="70"/>
      <c r="GG196" s="70"/>
      <c r="GH196" s="70"/>
      <c r="GI196" s="70"/>
      <c r="GJ196" s="70"/>
      <c r="GK196" s="70"/>
      <c r="GL196" s="70"/>
      <c r="GM196" s="70"/>
      <c r="GN196" s="70"/>
      <c r="GO196" s="70"/>
      <c r="GP196" s="70"/>
      <c r="GQ196" s="70"/>
      <c r="GR196" s="70"/>
      <c r="GS196" s="70"/>
      <c r="GT196" s="70"/>
      <c r="GU196" s="70"/>
      <c r="GV196" s="70"/>
      <c r="GW196" s="70"/>
      <c r="GX196" s="70"/>
      <c r="GY196" s="70"/>
      <c r="GZ196" s="70"/>
      <c r="HA196" s="70"/>
      <c r="HB196" s="70"/>
      <c r="HC196" s="70"/>
      <c r="HD196" s="70"/>
      <c r="HE196" s="70"/>
      <c r="HF196" s="70"/>
      <c r="HG196" s="70"/>
      <c r="HH196" s="70"/>
      <c r="HI196" s="70"/>
      <c r="HJ196" s="70"/>
      <c r="HK196" s="70"/>
      <c r="HL196" s="70"/>
      <c r="HM196" s="70"/>
      <c r="HN196" s="70"/>
      <c r="HO196" s="70"/>
      <c r="HP196" s="70"/>
      <c r="HQ196" s="70"/>
      <c r="HR196" s="70"/>
      <c r="HS196" s="70"/>
      <c r="HT196" s="70"/>
      <c r="HU196" s="70"/>
      <c r="HV196" s="70"/>
      <c r="HW196" s="70"/>
      <c r="HX196" s="70"/>
      <c r="HY196" s="70"/>
      <c r="HZ196" s="70"/>
      <c r="IA196" s="70"/>
      <c r="IB196" s="70"/>
      <c r="IC196" s="70"/>
      <c r="ID196" s="70"/>
      <c r="IE196" s="70"/>
      <c r="IF196" s="70"/>
      <c r="IG196" s="70"/>
      <c r="IH196" s="70"/>
      <c r="II196" s="70"/>
      <c r="IJ196" s="70"/>
      <c r="IK196" s="70"/>
      <c r="IL196" s="70"/>
      <c r="IM196" s="70"/>
      <c r="IN196" s="70"/>
      <c r="IO196" s="70"/>
      <c r="IP196" s="70"/>
      <c r="IQ196" s="70"/>
      <c r="IR196" s="70"/>
      <c r="IS196" s="70"/>
      <c r="IT196" s="70"/>
      <c r="IU196" s="70"/>
      <c r="IV196" s="70"/>
      <c r="IW196" s="70"/>
      <c r="IX196" s="70"/>
    </row>
    <row r="197" spans="1:258" ht="135" x14ac:dyDescent="0.25">
      <c r="A197" s="60">
        <v>187</v>
      </c>
      <c r="B197" s="61" t="s">
        <v>3635</v>
      </c>
      <c r="C197" s="61" t="s">
        <v>56</v>
      </c>
      <c r="D197" s="61"/>
      <c r="E197" s="61"/>
      <c r="F197" s="69" t="s">
        <v>3639</v>
      </c>
      <c r="G197" s="63" t="s">
        <v>96</v>
      </c>
      <c r="H197" s="69" t="s">
        <v>3179</v>
      </c>
      <c r="I197" s="61">
        <v>1</v>
      </c>
      <c r="J197" s="61" t="s">
        <v>3172</v>
      </c>
      <c r="K197" s="65">
        <v>55414128</v>
      </c>
      <c r="L197" s="66"/>
      <c r="M197" s="67">
        <v>42178</v>
      </c>
      <c r="N197" s="61">
        <v>1</v>
      </c>
      <c r="O197" s="61" t="s">
        <v>3172</v>
      </c>
      <c r="P197" s="68">
        <v>55414128</v>
      </c>
      <c r="Q197" s="61"/>
      <c r="R197" s="69" t="s">
        <v>3640</v>
      </c>
      <c r="S197" s="67">
        <v>42178</v>
      </c>
      <c r="T197" s="61"/>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c r="BW197" s="70"/>
      <c r="BX197" s="70"/>
      <c r="BY197" s="70"/>
      <c r="BZ197" s="70"/>
      <c r="CA197" s="70"/>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c r="DC197" s="70"/>
      <c r="DD197" s="70"/>
      <c r="DE197" s="70"/>
      <c r="DF197" s="70"/>
      <c r="DG197" s="70"/>
      <c r="DH197" s="70"/>
      <c r="DI197" s="70"/>
      <c r="DJ197" s="70"/>
      <c r="DK197" s="70"/>
      <c r="DL197" s="70"/>
      <c r="DM197" s="70"/>
      <c r="DN197" s="70"/>
      <c r="DO197" s="70"/>
      <c r="DP197" s="70"/>
      <c r="DQ197" s="70"/>
      <c r="DR197" s="70"/>
      <c r="DS197" s="70"/>
      <c r="DT197" s="70"/>
      <c r="DU197" s="70"/>
      <c r="DV197" s="70"/>
      <c r="DW197" s="70"/>
      <c r="DX197" s="70"/>
      <c r="DY197" s="70"/>
      <c r="DZ197" s="70"/>
      <c r="EA197" s="70"/>
      <c r="EB197" s="70"/>
      <c r="EC197" s="70"/>
      <c r="ED197" s="70"/>
      <c r="EE197" s="70"/>
      <c r="EF197" s="70"/>
      <c r="EG197" s="70"/>
      <c r="EH197" s="70"/>
      <c r="EI197" s="70"/>
      <c r="EJ197" s="70"/>
      <c r="EK197" s="70"/>
      <c r="EL197" s="70"/>
      <c r="EM197" s="70"/>
      <c r="EN197" s="70"/>
      <c r="EO197" s="70"/>
      <c r="EP197" s="70"/>
      <c r="EQ197" s="70"/>
      <c r="ER197" s="70"/>
      <c r="ES197" s="70"/>
      <c r="ET197" s="70"/>
      <c r="EU197" s="70"/>
      <c r="EV197" s="70"/>
      <c r="EW197" s="70"/>
      <c r="EX197" s="70"/>
      <c r="EY197" s="70"/>
      <c r="EZ197" s="70"/>
      <c r="FA197" s="70"/>
      <c r="FB197" s="70"/>
      <c r="FC197" s="70"/>
      <c r="FD197" s="70"/>
      <c r="FE197" s="70"/>
      <c r="FF197" s="70"/>
      <c r="FG197" s="70"/>
      <c r="FH197" s="70"/>
      <c r="FI197" s="70"/>
      <c r="FJ197" s="70"/>
      <c r="FK197" s="70"/>
      <c r="FL197" s="70"/>
      <c r="FM197" s="70"/>
      <c r="FN197" s="70"/>
      <c r="FO197" s="70"/>
      <c r="FP197" s="70"/>
      <c r="FQ197" s="70"/>
      <c r="FR197" s="70"/>
      <c r="FS197" s="70"/>
      <c r="FT197" s="70"/>
      <c r="FU197" s="70"/>
      <c r="FV197" s="70"/>
      <c r="FW197" s="70"/>
      <c r="FX197" s="70"/>
      <c r="FY197" s="70"/>
      <c r="FZ197" s="70"/>
      <c r="GA197" s="70"/>
      <c r="GB197" s="70"/>
      <c r="GC197" s="70"/>
      <c r="GD197" s="70"/>
      <c r="GE197" s="70"/>
      <c r="GF197" s="70"/>
      <c r="GG197" s="70"/>
      <c r="GH197" s="70"/>
      <c r="GI197" s="70"/>
      <c r="GJ197" s="70"/>
      <c r="GK197" s="70"/>
      <c r="GL197" s="70"/>
      <c r="GM197" s="70"/>
      <c r="GN197" s="70"/>
      <c r="GO197" s="70"/>
      <c r="GP197" s="70"/>
      <c r="GQ197" s="70"/>
      <c r="GR197" s="70"/>
      <c r="GS197" s="70"/>
      <c r="GT197" s="70"/>
      <c r="GU197" s="70"/>
      <c r="GV197" s="70"/>
      <c r="GW197" s="70"/>
      <c r="GX197" s="70"/>
      <c r="GY197" s="70"/>
      <c r="GZ197" s="70"/>
      <c r="HA197" s="70"/>
      <c r="HB197" s="70"/>
      <c r="HC197" s="70"/>
      <c r="HD197" s="70"/>
      <c r="HE197" s="70"/>
      <c r="HF197" s="70"/>
      <c r="HG197" s="70"/>
      <c r="HH197" s="70"/>
      <c r="HI197" s="70"/>
      <c r="HJ197" s="70"/>
      <c r="HK197" s="70"/>
      <c r="HL197" s="70"/>
      <c r="HM197" s="70"/>
      <c r="HN197" s="70"/>
      <c r="HO197" s="70"/>
      <c r="HP197" s="70"/>
      <c r="HQ197" s="70"/>
      <c r="HR197" s="70"/>
      <c r="HS197" s="70"/>
      <c r="HT197" s="70"/>
      <c r="HU197" s="70"/>
      <c r="HV197" s="70"/>
      <c r="HW197" s="70"/>
      <c r="HX197" s="70"/>
      <c r="HY197" s="70"/>
      <c r="HZ197" s="70"/>
      <c r="IA197" s="70"/>
      <c r="IB197" s="70"/>
      <c r="IC197" s="70"/>
      <c r="ID197" s="70"/>
      <c r="IE197" s="70"/>
      <c r="IF197" s="70"/>
      <c r="IG197" s="70"/>
      <c r="IH197" s="70"/>
      <c r="II197" s="70"/>
      <c r="IJ197" s="70"/>
      <c r="IK197" s="70"/>
      <c r="IL197" s="70"/>
      <c r="IM197" s="70"/>
      <c r="IN197" s="70"/>
      <c r="IO197" s="70"/>
      <c r="IP197" s="70"/>
      <c r="IQ197" s="70"/>
      <c r="IR197" s="70"/>
      <c r="IS197" s="70"/>
      <c r="IT197" s="70"/>
      <c r="IU197" s="70"/>
      <c r="IV197" s="70"/>
      <c r="IW197" s="70"/>
      <c r="IX197" s="70"/>
    </row>
    <row r="198" spans="1:258" ht="180" x14ac:dyDescent="0.25">
      <c r="A198" s="60">
        <v>188</v>
      </c>
      <c r="B198" s="61" t="s">
        <v>3638</v>
      </c>
      <c r="C198" s="61" t="s">
        <v>56</v>
      </c>
      <c r="D198" s="61"/>
      <c r="E198" s="61"/>
      <c r="F198" s="69" t="s">
        <v>3642</v>
      </c>
      <c r="G198" s="63" t="s">
        <v>102</v>
      </c>
      <c r="H198" s="69" t="s">
        <v>3229</v>
      </c>
      <c r="I198" s="61">
        <v>1</v>
      </c>
      <c r="J198" s="61" t="s">
        <v>3172</v>
      </c>
      <c r="K198" s="65">
        <v>17950312</v>
      </c>
      <c r="L198" s="66"/>
      <c r="M198" s="67">
        <v>42178</v>
      </c>
      <c r="N198" s="61">
        <v>1</v>
      </c>
      <c r="O198" s="61" t="s">
        <v>3172</v>
      </c>
      <c r="P198" s="68">
        <v>17950312</v>
      </c>
      <c r="Q198" s="61"/>
      <c r="R198" s="69" t="s">
        <v>3643</v>
      </c>
      <c r="S198" s="67">
        <v>42178</v>
      </c>
      <c r="T198" s="61"/>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BX198" s="70"/>
      <c r="BY198" s="70"/>
      <c r="BZ198" s="70"/>
      <c r="CA198" s="70"/>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c r="DC198" s="70"/>
      <c r="DD198" s="70"/>
      <c r="DE198" s="70"/>
      <c r="DF198" s="70"/>
      <c r="DG198" s="70"/>
      <c r="DH198" s="70"/>
      <c r="DI198" s="70"/>
      <c r="DJ198" s="70"/>
      <c r="DK198" s="70"/>
      <c r="DL198" s="70"/>
      <c r="DM198" s="70"/>
      <c r="DN198" s="70"/>
      <c r="DO198" s="70"/>
      <c r="DP198" s="70"/>
      <c r="DQ198" s="70"/>
      <c r="DR198" s="70"/>
      <c r="DS198" s="70"/>
      <c r="DT198" s="70"/>
      <c r="DU198" s="70"/>
      <c r="DV198" s="70"/>
      <c r="DW198" s="70"/>
      <c r="DX198" s="70"/>
      <c r="DY198" s="70"/>
      <c r="DZ198" s="70"/>
      <c r="EA198" s="70"/>
      <c r="EB198" s="70"/>
      <c r="EC198" s="70"/>
      <c r="ED198" s="70"/>
      <c r="EE198" s="70"/>
      <c r="EF198" s="70"/>
      <c r="EG198" s="70"/>
      <c r="EH198" s="70"/>
      <c r="EI198" s="70"/>
      <c r="EJ198" s="70"/>
      <c r="EK198" s="70"/>
      <c r="EL198" s="70"/>
      <c r="EM198" s="70"/>
      <c r="EN198" s="70"/>
      <c r="EO198" s="70"/>
      <c r="EP198" s="70"/>
      <c r="EQ198" s="70"/>
      <c r="ER198" s="70"/>
      <c r="ES198" s="70"/>
      <c r="ET198" s="70"/>
      <c r="EU198" s="70"/>
      <c r="EV198" s="70"/>
      <c r="EW198" s="70"/>
      <c r="EX198" s="70"/>
      <c r="EY198" s="70"/>
      <c r="EZ198" s="70"/>
      <c r="FA198" s="70"/>
      <c r="FB198" s="70"/>
      <c r="FC198" s="70"/>
      <c r="FD198" s="70"/>
      <c r="FE198" s="70"/>
      <c r="FF198" s="70"/>
      <c r="FG198" s="70"/>
      <c r="FH198" s="70"/>
      <c r="FI198" s="70"/>
      <c r="FJ198" s="70"/>
      <c r="FK198" s="70"/>
      <c r="FL198" s="70"/>
      <c r="FM198" s="70"/>
      <c r="FN198" s="70"/>
      <c r="FO198" s="70"/>
      <c r="FP198" s="70"/>
      <c r="FQ198" s="70"/>
      <c r="FR198" s="70"/>
      <c r="FS198" s="70"/>
      <c r="FT198" s="70"/>
      <c r="FU198" s="70"/>
      <c r="FV198" s="70"/>
      <c r="FW198" s="70"/>
      <c r="FX198" s="70"/>
      <c r="FY198" s="70"/>
      <c r="FZ198" s="70"/>
      <c r="GA198" s="70"/>
      <c r="GB198" s="70"/>
      <c r="GC198" s="70"/>
      <c r="GD198" s="70"/>
      <c r="GE198" s="70"/>
      <c r="GF198" s="70"/>
      <c r="GG198" s="70"/>
      <c r="GH198" s="70"/>
      <c r="GI198" s="70"/>
      <c r="GJ198" s="70"/>
      <c r="GK198" s="70"/>
      <c r="GL198" s="70"/>
      <c r="GM198" s="70"/>
      <c r="GN198" s="70"/>
      <c r="GO198" s="70"/>
      <c r="GP198" s="70"/>
      <c r="GQ198" s="70"/>
      <c r="GR198" s="70"/>
      <c r="GS198" s="70"/>
      <c r="GT198" s="70"/>
      <c r="GU198" s="70"/>
      <c r="GV198" s="70"/>
      <c r="GW198" s="70"/>
      <c r="GX198" s="70"/>
      <c r="GY198" s="70"/>
      <c r="GZ198" s="70"/>
      <c r="HA198" s="70"/>
      <c r="HB198" s="70"/>
      <c r="HC198" s="70"/>
      <c r="HD198" s="70"/>
      <c r="HE198" s="70"/>
      <c r="HF198" s="70"/>
      <c r="HG198" s="70"/>
      <c r="HH198" s="70"/>
      <c r="HI198" s="70"/>
      <c r="HJ198" s="70"/>
      <c r="HK198" s="70"/>
      <c r="HL198" s="70"/>
      <c r="HM198" s="70"/>
      <c r="HN198" s="70"/>
      <c r="HO198" s="70"/>
      <c r="HP198" s="70"/>
      <c r="HQ198" s="70"/>
      <c r="HR198" s="70"/>
      <c r="HS198" s="70"/>
      <c r="HT198" s="70"/>
      <c r="HU198" s="70"/>
      <c r="HV198" s="70"/>
      <c r="HW198" s="70"/>
      <c r="HX198" s="70"/>
      <c r="HY198" s="70"/>
      <c r="HZ198" s="70"/>
      <c r="IA198" s="70"/>
      <c r="IB198" s="70"/>
      <c r="IC198" s="70"/>
      <c r="ID198" s="70"/>
      <c r="IE198" s="70"/>
      <c r="IF198" s="70"/>
      <c r="IG198" s="70"/>
      <c r="IH198" s="70"/>
      <c r="II198" s="70"/>
      <c r="IJ198" s="70"/>
      <c r="IK198" s="70"/>
      <c r="IL198" s="70"/>
      <c r="IM198" s="70"/>
      <c r="IN198" s="70"/>
      <c r="IO198" s="70"/>
      <c r="IP198" s="70"/>
      <c r="IQ198" s="70"/>
      <c r="IR198" s="70"/>
      <c r="IS198" s="70"/>
      <c r="IT198" s="70"/>
      <c r="IU198" s="70"/>
      <c r="IV198" s="70"/>
      <c r="IW198" s="70"/>
      <c r="IX198" s="70"/>
    </row>
    <row r="199" spans="1:258" ht="150" x14ac:dyDescent="0.25">
      <c r="A199" s="60">
        <v>189</v>
      </c>
      <c r="B199" s="61" t="s">
        <v>3641</v>
      </c>
      <c r="C199" s="61" t="s">
        <v>56</v>
      </c>
      <c r="D199" s="61"/>
      <c r="E199" s="61"/>
      <c r="F199" s="69" t="s">
        <v>3645</v>
      </c>
      <c r="G199" s="63" t="s">
        <v>96</v>
      </c>
      <c r="H199" s="69" t="s">
        <v>3229</v>
      </c>
      <c r="I199" s="61">
        <v>1</v>
      </c>
      <c r="J199" s="61" t="s">
        <v>3172</v>
      </c>
      <c r="K199" s="65">
        <v>38823153</v>
      </c>
      <c r="L199" s="66"/>
      <c r="M199" s="67">
        <v>42179</v>
      </c>
      <c r="N199" s="61">
        <v>1</v>
      </c>
      <c r="O199" s="61" t="s">
        <v>3172</v>
      </c>
      <c r="P199" s="68">
        <v>38823153</v>
      </c>
      <c r="Q199" s="61"/>
      <c r="R199" s="69" t="s">
        <v>3646</v>
      </c>
      <c r="S199" s="67">
        <v>42179</v>
      </c>
      <c r="T199" s="61"/>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c r="BW199" s="70"/>
      <c r="BX199" s="70"/>
      <c r="BY199" s="70"/>
      <c r="BZ199" s="70"/>
      <c r="CA199" s="70"/>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c r="DC199" s="70"/>
      <c r="DD199" s="70"/>
      <c r="DE199" s="70"/>
      <c r="DF199" s="70"/>
      <c r="DG199" s="70"/>
      <c r="DH199" s="70"/>
      <c r="DI199" s="70"/>
      <c r="DJ199" s="70"/>
      <c r="DK199" s="70"/>
      <c r="DL199" s="70"/>
      <c r="DM199" s="70"/>
      <c r="DN199" s="70"/>
      <c r="DO199" s="70"/>
      <c r="DP199" s="70"/>
      <c r="DQ199" s="70"/>
      <c r="DR199" s="70"/>
      <c r="DS199" s="70"/>
      <c r="DT199" s="70"/>
      <c r="DU199" s="70"/>
      <c r="DV199" s="70"/>
      <c r="DW199" s="70"/>
      <c r="DX199" s="70"/>
      <c r="DY199" s="70"/>
      <c r="DZ199" s="70"/>
      <c r="EA199" s="70"/>
      <c r="EB199" s="70"/>
      <c r="EC199" s="70"/>
      <c r="ED199" s="70"/>
      <c r="EE199" s="70"/>
      <c r="EF199" s="70"/>
      <c r="EG199" s="70"/>
      <c r="EH199" s="70"/>
      <c r="EI199" s="70"/>
      <c r="EJ199" s="70"/>
      <c r="EK199" s="70"/>
      <c r="EL199" s="70"/>
      <c r="EM199" s="70"/>
      <c r="EN199" s="70"/>
      <c r="EO199" s="70"/>
      <c r="EP199" s="70"/>
      <c r="EQ199" s="70"/>
      <c r="ER199" s="70"/>
      <c r="ES199" s="70"/>
      <c r="ET199" s="70"/>
      <c r="EU199" s="70"/>
      <c r="EV199" s="70"/>
      <c r="EW199" s="70"/>
      <c r="EX199" s="70"/>
      <c r="EY199" s="70"/>
      <c r="EZ199" s="70"/>
      <c r="FA199" s="70"/>
      <c r="FB199" s="70"/>
      <c r="FC199" s="70"/>
      <c r="FD199" s="70"/>
      <c r="FE199" s="70"/>
      <c r="FF199" s="70"/>
      <c r="FG199" s="70"/>
      <c r="FH199" s="70"/>
      <c r="FI199" s="70"/>
      <c r="FJ199" s="70"/>
      <c r="FK199" s="70"/>
      <c r="FL199" s="70"/>
      <c r="FM199" s="70"/>
      <c r="FN199" s="70"/>
      <c r="FO199" s="70"/>
      <c r="FP199" s="70"/>
      <c r="FQ199" s="70"/>
      <c r="FR199" s="70"/>
      <c r="FS199" s="70"/>
      <c r="FT199" s="70"/>
      <c r="FU199" s="70"/>
      <c r="FV199" s="70"/>
      <c r="FW199" s="70"/>
      <c r="FX199" s="70"/>
      <c r="FY199" s="70"/>
      <c r="FZ199" s="70"/>
      <c r="GA199" s="70"/>
      <c r="GB199" s="70"/>
      <c r="GC199" s="70"/>
      <c r="GD199" s="70"/>
      <c r="GE199" s="70"/>
      <c r="GF199" s="70"/>
      <c r="GG199" s="70"/>
      <c r="GH199" s="70"/>
      <c r="GI199" s="70"/>
      <c r="GJ199" s="70"/>
      <c r="GK199" s="70"/>
      <c r="GL199" s="70"/>
      <c r="GM199" s="70"/>
      <c r="GN199" s="70"/>
      <c r="GO199" s="70"/>
      <c r="GP199" s="70"/>
      <c r="GQ199" s="70"/>
      <c r="GR199" s="70"/>
      <c r="GS199" s="70"/>
      <c r="GT199" s="70"/>
      <c r="GU199" s="70"/>
      <c r="GV199" s="70"/>
      <c r="GW199" s="70"/>
      <c r="GX199" s="70"/>
      <c r="GY199" s="70"/>
      <c r="GZ199" s="70"/>
      <c r="HA199" s="70"/>
      <c r="HB199" s="70"/>
      <c r="HC199" s="70"/>
      <c r="HD199" s="70"/>
      <c r="HE199" s="70"/>
      <c r="HF199" s="70"/>
      <c r="HG199" s="70"/>
      <c r="HH199" s="70"/>
      <c r="HI199" s="70"/>
      <c r="HJ199" s="70"/>
      <c r="HK199" s="70"/>
      <c r="HL199" s="70"/>
      <c r="HM199" s="70"/>
      <c r="HN199" s="70"/>
      <c r="HO199" s="70"/>
      <c r="HP199" s="70"/>
      <c r="HQ199" s="70"/>
      <c r="HR199" s="70"/>
      <c r="HS199" s="70"/>
      <c r="HT199" s="70"/>
      <c r="HU199" s="70"/>
      <c r="HV199" s="70"/>
      <c r="HW199" s="70"/>
      <c r="HX199" s="70"/>
      <c r="HY199" s="70"/>
      <c r="HZ199" s="70"/>
      <c r="IA199" s="70"/>
      <c r="IB199" s="70"/>
      <c r="IC199" s="70"/>
      <c r="ID199" s="70"/>
      <c r="IE199" s="70"/>
      <c r="IF199" s="70"/>
      <c r="IG199" s="70"/>
      <c r="IH199" s="70"/>
      <c r="II199" s="70"/>
      <c r="IJ199" s="70"/>
      <c r="IK199" s="70"/>
      <c r="IL199" s="70"/>
      <c r="IM199" s="70"/>
      <c r="IN199" s="70"/>
      <c r="IO199" s="70"/>
      <c r="IP199" s="70"/>
      <c r="IQ199" s="70"/>
      <c r="IR199" s="70"/>
      <c r="IS199" s="70"/>
      <c r="IT199" s="70"/>
      <c r="IU199" s="70"/>
      <c r="IV199" s="70"/>
      <c r="IW199" s="70"/>
      <c r="IX199" s="70"/>
    </row>
    <row r="200" spans="1:258" ht="150" x14ac:dyDescent="0.25">
      <c r="A200" s="60">
        <v>190</v>
      </c>
      <c r="B200" s="61" t="s">
        <v>3644</v>
      </c>
      <c r="C200" s="61" t="s">
        <v>56</v>
      </c>
      <c r="D200" s="61"/>
      <c r="E200" s="61"/>
      <c r="F200" s="69" t="s">
        <v>3648</v>
      </c>
      <c r="G200" s="63" t="s">
        <v>96</v>
      </c>
      <c r="H200" s="69" t="s">
        <v>3285</v>
      </c>
      <c r="I200" s="61">
        <v>1</v>
      </c>
      <c r="J200" s="61" t="s">
        <v>3172</v>
      </c>
      <c r="K200" s="65">
        <v>33719934</v>
      </c>
      <c r="L200" s="66"/>
      <c r="M200" s="67">
        <v>42179</v>
      </c>
      <c r="N200" s="61">
        <v>1</v>
      </c>
      <c r="O200" s="61" t="s">
        <v>3172</v>
      </c>
      <c r="P200" s="68">
        <v>33719934</v>
      </c>
      <c r="Q200" s="61"/>
      <c r="R200" s="69" t="s">
        <v>3649</v>
      </c>
      <c r="S200" s="67">
        <v>42179</v>
      </c>
      <c r="T200" s="61"/>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c r="BS200" s="70"/>
      <c r="BT200" s="70"/>
      <c r="BU200" s="70"/>
      <c r="BV200" s="70"/>
      <c r="BW200" s="70"/>
      <c r="BX200" s="70"/>
      <c r="BY200" s="70"/>
      <c r="BZ200" s="70"/>
      <c r="CA200" s="70"/>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c r="DC200" s="70"/>
      <c r="DD200" s="70"/>
      <c r="DE200" s="70"/>
      <c r="DF200" s="70"/>
      <c r="DG200" s="70"/>
      <c r="DH200" s="70"/>
      <c r="DI200" s="70"/>
      <c r="DJ200" s="70"/>
      <c r="DK200" s="70"/>
      <c r="DL200" s="70"/>
      <c r="DM200" s="70"/>
      <c r="DN200" s="70"/>
      <c r="DO200" s="70"/>
      <c r="DP200" s="70"/>
      <c r="DQ200" s="70"/>
      <c r="DR200" s="70"/>
      <c r="DS200" s="70"/>
      <c r="DT200" s="70"/>
      <c r="DU200" s="70"/>
      <c r="DV200" s="70"/>
      <c r="DW200" s="70"/>
      <c r="DX200" s="70"/>
      <c r="DY200" s="70"/>
      <c r="DZ200" s="70"/>
      <c r="EA200" s="70"/>
      <c r="EB200" s="70"/>
      <c r="EC200" s="70"/>
      <c r="ED200" s="70"/>
      <c r="EE200" s="70"/>
      <c r="EF200" s="70"/>
      <c r="EG200" s="70"/>
      <c r="EH200" s="70"/>
      <c r="EI200" s="70"/>
      <c r="EJ200" s="70"/>
      <c r="EK200" s="70"/>
      <c r="EL200" s="70"/>
      <c r="EM200" s="70"/>
      <c r="EN200" s="70"/>
      <c r="EO200" s="70"/>
      <c r="EP200" s="70"/>
      <c r="EQ200" s="70"/>
      <c r="ER200" s="70"/>
      <c r="ES200" s="70"/>
      <c r="ET200" s="70"/>
      <c r="EU200" s="70"/>
      <c r="EV200" s="70"/>
      <c r="EW200" s="70"/>
      <c r="EX200" s="70"/>
      <c r="EY200" s="70"/>
      <c r="EZ200" s="70"/>
      <c r="FA200" s="70"/>
      <c r="FB200" s="70"/>
      <c r="FC200" s="70"/>
      <c r="FD200" s="70"/>
      <c r="FE200" s="70"/>
      <c r="FF200" s="70"/>
      <c r="FG200" s="70"/>
      <c r="FH200" s="70"/>
      <c r="FI200" s="70"/>
      <c r="FJ200" s="70"/>
      <c r="FK200" s="70"/>
      <c r="FL200" s="70"/>
      <c r="FM200" s="70"/>
      <c r="FN200" s="70"/>
      <c r="FO200" s="70"/>
      <c r="FP200" s="70"/>
      <c r="FQ200" s="70"/>
      <c r="FR200" s="70"/>
      <c r="FS200" s="70"/>
      <c r="FT200" s="70"/>
      <c r="FU200" s="70"/>
      <c r="FV200" s="70"/>
      <c r="FW200" s="70"/>
      <c r="FX200" s="70"/>
      <c r="FY200" s="70"/>
      <c r="FZ200" s="70"/>
      <c r="GA200" s="70"/>
      <c r="GB200" s="70"/>
      <c r="GC200" s="70"/>
      <c r="GD200" s="70"/>
      <c r="GE200" s="70"/>
      <c r="GF200" s="70"/>
      <c r="GG200" s="70"/>
      <c r="GH200" s="70"/>
      <c r="GI200" s="70"/>
      <c r="GJ200" s="70"/>
      <c r="GK200" s="70"/>
      <c r="GL200" s="70"/>
      <c r="GM200" s="70"/>
      <c r="GN200" s="70"/>
      <c r="GO200" s="70"/>
      <c r="GP200" s="70"/>
      <c r="GQ200" s="70"/>
      <c r="GR200" s="70"/>
      <c r="GS200" s="70"/>
      <c r="GT200" s="70"/>
      <c r="GU200" s="70"/>
      <c r="GV200" s="70"/>
      <c r="GW200" s="70"/>
      <c r="GX200" s="70"/>
      <c r="GY200" s="70"/>
      <c r="GZ200" s="70"/>
      <c r="HA200" s="70"/>
      <c r="HB200" s="70"/>
      <c r="HC200" s="70"/>
      <c r="HD200" s="70"/>
      <c r="HE200" s="70"/>
      <c r="HF200" s="70"/>
      <c r="HG200" s="70"/>
      <c r="HH200" s="70"/>
      <c r="HI200" s="70"/>
      <c r="HJ200" s="70"/>
      <c r="HK200" s="70"/>
      <c r="HL200" s="70"/>
      <c r="HM200" s="70"/>
      <c r="HN200" s="70"/>
      <c r="HO200" s="70"/>
      <c r="HP200" s="70"/>
      <c r="HQ200" s="70"/>
      <c r="HR200" s="70"/>
      <c r="HS200" s="70"/>
      <c r="HT200" s="70"/>
      <c r="HU200" s="70"/>
      <c r="HV200" s="70"/>
      <c r="HW200" s="70"/>
      <c r="HX200" s="70"/>
      <c r="HY200" s="70"/>
      <c r="HZ200" s="70"/>
      <c r="IA200" s="70"/>
      <c r="IB200" s="70"/>
      <c r="IC200" s="70"/>
      <c r="ID200" s="70"/>
      <c r="IE200" s="70"/>
      <c r="IF200" s="70"/>
      <c r="IG200" s="70"/>
      <c r="IH200" s="70"/>
      <c r="II200" s="70"/>
      <c r="IJ200" s="70"/>
      <c r="IK200" s="70"/>
      <c r="IL200" s="70"/>
      <c r="IM200" s="70"/>
      <c r="IN200" s="70"/>
      <c r="IO200" s="70"/>
      <c r="IP200" s="70"/>
      <c r="IQ200" s="70"/>
      <c r="IR200" s="70"/>
      <c r="IS200" s="70"/>
      <c r="IT200" s="70"/>
      <c r="IU200" s="70"/>
      <c r="IV200" s="70"/>
      <c r="IW200" s="70"/>
      <c r="IX200" s="70"/>
    </row>
    <row r="201" spans="1:258" ht="150" x14ac:dyDescent="0.25">
      <c r="A201" s="60">
        <v>191</v>
      </c>
      <c r="B201" s="61" t="s">
        <v>3647</v>
      </c>
      <c r="C201" s="61" t="s">
        <v>56</v>
      </c>
      <c r="D201" s="61"/>
      <c r="E201" s="61"/>
      <c r="F201" s="69" t="s">
        <v>3651</v>
      </c>
      <c r="G201" s="63" t="s">
        <v>96</v>
      </c>
      <c r="H201" s="69" t="s">
        <v>3171</v>
      </c>
      <c r="I201" s="61">
        <v>1</v>
      </c>
      <c r="J201" s="61" t="s">
        <v>3172</v>
      </c>
      <c r="K201" s="65">
        <v>1140000</v>
      </c>
      <c r="L201" s="66"/>
      <c r="M201" s="67">
        <v>42179</v>
      </c>
      <c r="N201" s="61">
        <v>1</v>
      </c>
      <c r="O201" s="61" t="s">
        <v>3172</v>
      </c>
      <c r="P201" s="68">
        <v>1140000</v>
      </c>
      <c r="Q201" s="61"/>
      <c r="R201" s="69" t="s">
        <v>3652</v>
      </c>
      <c r="S201" s="67">
        <v>42179</v>
      </c>
      <c r="T201" s="61"/>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c r="BV201" s="70"/>
      <c r="BW201" s="70"/>
      <c r="BX201" s="70"/>
      <c r="BY201" s="70"/>
      <c r="BZ201" s="70"/>
      <c r="CA201" s="70"/>
      <c r="CB201" s="70"/>
      <c r="CC201" s="70"/>
      <c r="CD201" s="70"/>
      <c r="CE201" s="70"/>
      <c r="CF201" s="70"/>
      <c r="CG201" s="70"/>
      <c r="CH201" s="70"/>
      <c r="CI201" s="70"/>
      <c r="CJ201" s="70"/>
      <c r="CK201" s="70"/>
      <c r="CL201" s="70"/>
      <c r="CM201" s="70"/>
      <c r="CN201" s="70"/>
      <c r="CO201" s="70"/>
      <c r="CP201" s="70"/>
      <c r="CQ201" s="70"/>
      <c r="CR201" s="70"/>
      <c r="CS201" s="70"/>
      <c r="CT201" s="70"/>
      <c r="CU201" s="70"/>
      <c r="CV201" s="70"/>
      <c r="CW201" s="70"/>
      <c r="CX201" s="70"/>
      <c r="CY201" s="70"/>
      <c r="CZ201" s="70"/>
      <c r="DA201" s="70"/>
      <c r="DB201" s="70"/>
      <c r="DC201" s="70"/>
      <c r="DD201" s="70"/>
      <c r="DE201" s="70"/>
      <c r="DF201" s="70"/>
      <c r="DG201" s="70"/>
      <c r="DH201" s="70"/>
      <c r="DI201" s="70"/>
      <c r="DJ201" s="70"/>
      <c r="DK201" s="70"/>
      <c r="DL201" s="70"/>
      <c r="DM201" s="70"/>
      <c r="DN201" s="70"/>
      <c r="DO201" s="70"/>
      <c r="DP201" s="70"/>
      <c r="DQ201" s="70"/>
      <c r="DR201" s="70"/>
      <c r="DS201" s="70"/>
      <c r="DT201" s="70"/>
      <c r="DU201" s="70"/>
      <c r="DV201" s="70"/>
      <c r="DW201" s="70"/>
      <c r="DX201" s="70"/>
      <c r="DY201" s="70"/>
      <c r="DZ201" s="70"/>
      <c r="EA201" s="70"/>
      <c r="EB201" s="70"/>
      <c r="EC201" s="70"/>
      <c r="ED201" s="70"/>
      <c r="EE201" s="70"/>
      <c r="EF201" s="70"/>
      <c r="EG201" s="70"/>
      <c r="EH201" s="70"/>
      <c r="EI201" s="70"/>
      <c r="EJ201" s="70"/>
      <c r="EK201" s="70"/>
      <c r="EL201" s="70"/>
      <c r="EM201" s="70"/>
      <c r="EN201" s="70"/>
      <c r="EO201" s="70"/>
      <c r="EP201" s="70"/>
      <c r="EQ201" s="70"/>
      <c r="ER201" s="70"/>
      <c r="ES201" s="70"/>
      <c r="ET201" s="70"/>
      <c r="EU201" s="70"/>
      <c r="EV201" s="70"/>
      <c r="EW201" s="70"/>
      <c r="EX201" s="70"/>
      <c r="EY201" s="70"/>
      <c r="EZ201" s="70"/>
      <c r="FA201" s="70"/>
      <c r="FB201" s="70"/>
      <c r="FC201" s="70"/>
      <c r="FD201" s="70"/>
      <c r="FE201" s="70"/>
      <c r="FF201" s="70"/>
      <c r="FG201" s="70"/>
      <c r="FH201" s="70"/>
      <c r="FI201" s="70"/>
      <c r="FJ201" s="70"/>
      <c r="FK201" s="70"/>
      <c r="FL201" s="70"/>
      <c r="FM201" s="70"/>
      <c r="FN201" s="70"/>
      <c r="FO201" s="70"/>
      <c r="FP201" s="70"/>
      <c r="FQ201" s="70"/>
      <c r="FR201" s="70"/>
      <c r="FS201" s="70"/>
      <c r="FT201" s="70"/>
      <c r="FU201" s="70"/>
      <c r="FV201" s="70"/>
      <c r="FW201" s="70"/>
      <c r="FX201" s="70"/>
      <c r="FY201" s="70"/>
      <c r="FZ201" s="70"/>
      <c r="GA201" s="70"/>
      <c r="GB201" s="70"/>
      <c r="GC201" s="70"/>
      <c r="GD201" s="70"/>
      <c r="GE201" s="70"/>
      <c r="GF201" s="70"/>
      <c r="GG201" s="70"/>
      <c r="GH201" s="70"/>
      <c r="GI201" s="70"/>
      <c r="GJ201" s="70"/>
      <c r="GK201" s="70"/>
      <c r="GL201" s="70"/>
      <c r="GM201" s="70"/>
      <c r="GN201" s="70"/>
      <c r="GO201" s="70"/>
      <c r="GP201" s="70"/>
      <c r="GQ201" s="70"/>
      <c r="GR201" s="70"/>
      <c r="GS201" s="70"/>
      <c r="GT201" s="70"/>
      <c r="GU201" s="70"/>
      <c r="GV201" s="70"/>
      <c r="GW201" s="70"/>
      <c r="GX201" s="70"/>
      <c r="GY201" s="70"/>
      <c r="GZ201" s="70"/>
      <c r="HA201" s="70"/>
      <c r="HB201" s="70"/>
      <c r="HC201" s="70"/>
      <c r="HD201" s="70"/>
      <c r="HE201" s="70"/>
      <c r="HF201" s="70"/>
      <c r="HG201" s="70"/>
      <c r="HH201" s="70"/>
      <c r="HI201" s="70"/>
      <c r="HJ201" s="70"/>
      <c r="HK201" s="70"/>
      <c r="HL201" s="70"/>
      <c r="HM201" s="70"/>
      <c r="HN201" s="70"/>
      <c r="HO201" s="70"/>
      <c r="HP201" s="70"/>
      <c r="HQ201" s="70"/>
      <c r="HR201" s="70"/>
      <c r="HS201" s="70"/>
      <c r="HT201" s="70"/>
      <c r="HU201" s="70"/>
      <c r="HV201" s="70"/>
      <c r="HW201" s="70"/>
      <c r="HX201" s="70"/>
      <c r="HY201" s="70"/>
      <c r="HZ201" s="70"/>
      <c r="IA201" s="70"/>
      <c r="IB201" s="70"/>
      <c r="IC201" s="70"/>
      <c r="ID201" s="70"/>
      <c r="IE201" s="70"/>
      <c r="IF201" s="70"/>
      <c r="IG201" s="70"/>
      <c r="IH201" s="70"/>
      <c r="II201" s="70"/>
      <c r="IJ201" s="70"/>
      <c r="IK201" s="70"/>
      <c r="IL201" s="70"/>
      <c r="IM201" s="70"/>
      <c r="IN201" s="70"/>
      <c r="IO201" s="70"/>
      <c r="IP201" s="70"/>
      <c r="IQ201" s="70"/>
      <c r="IR201" s="70"/>
      <c r="IS201" s="70"/>
      <c r="IT201" s="70"/>
      <c r="IU201" s="70"/>
      <c r="IV201" s="70"/>
      <c r="IW201" s="70"/>
      <c r="IX201" s="70"/>
    </row>
    <row r="202" spans="1:258" ht="165" x14ac:dyDescent="0.25">
      <c r="A202" s="60">
        <v>192</v>
      </c>
      <c r="B202" s="61" t="s">
        <v>3650</v>
      </c>
      <c r="C202" s="61" t="s">
        <v>56</v>
      </c>
      <c r="D202" s="61"/>
      <c r="E202" s="61"/>
      <c r="F202" s="69" t="s">
        <v>3654</v>
      </c>
      <c r="G202" s="63" t="s">
        <v>96</v>
      </c>
      <c r="H202" s="69" t="s">
        <v>3655</v>
      </c>
      <c r="I202" s="61">
        <v>1</v>
      </c>
      <c r="J202" s="61" t="s">
        <v>3172</v>
      </c>
      <c r="K202" s="65">
        <v>672709320</v>
      </c>
      <c r="L202" s="66"/>
      <c r="M202" s="67">
        <v>42179</v>
      </c>
      <c r="N202" s="61">
        <v>1</v>
      </c>
      <c r="O202" s="61" t="s">
        <v>3172</v>
      </c>
      <c r="P202" s="68">
        <v>672709320</v>
      </c>
      <c r="Q202" s="61"/>
      <c r="R202" s="69" t="s">
        <v>3656</v>
      </c>
      <c r="S202" s="67">
        <v>42179</v>
      </c>
      <c r="T202" s="61"/>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BX202" s="70"/>
      <c r="BY202" s="70"/>
      <c r="BZ202" s="70"/>
      <c r="CA202" s="70"/>
      <c r="CB202" s="70"/>
      <c r="CC202" s="70"/>
      <c r="CD202" s="70"/>
      <c r="CE202" s="70"/>
      <c r="CF202" s="70"/>
      <c r="CG202" s="70"/>
      <c r="CH202" s="70"/>
      <c r="CI202" s="70"/>
      <c r="CJ202" s="70"/>
      <c r="CK202" s="70"/>
      <c r="CL202" s="70"/>
      <c r="CM202" s="70"/>
      <c r="CN202" s="70"/>
      <c r="CO202" s="70"/>
      <c r="CP202" s="70"/>
      <c r="CQ202" s="70"/>
      <c r="CR202" s="70"/>
      <c r="CS202" s="70"/>
      <c r="CT202" s="70"/>
      <c r="CU202" s="70"/>
      <c r="CV202" s="70"/>
      <c r="CW202" s="70"/>
      <c r="CX202" s="70"/>
      <c r="CY202" s="70"/>
      <c r="CZ202" s="70"/>
      <c r="DA202" s="70"/>
      <c r="DB202" s="70"/>
      <c r="DC202" s="70"/>
      <c r="DD202" s="70"/>
      <c r="DE202" s="70"/>
      <c r="DF202" s="70"/>
      <c r="DG202" s="70"/>
      <c r="DH202" s="70"/>
      <c r="DI202" s="70"/>
      <c r="DJ202" s="70"/>
      <c r="DK202" s="70"/>
      <c r="DL202" s="70"/>
      <c r="DM202" s="70"/>
      <c r="DN202" s="70"/>
      <c r="DO202" s="70"/>
      <c r="DP202" s="70"/>
      <c r="DQ202" s="70"/>
      <c r="DR202" s="70"/>
      <c r="DS202" s="70"/>
      <c r="DT202" s="70"/>
      <c r="DU202" s="70"/>
      <c r="DV202" s="70"/>
      <c r="DW202" s="70"/>
      <c r="DX202" s="70"/>
      <c r="DY202" s="70"/>
      <c r="DZ202" s="70"/>
      <c r="EA202" s="70"/>
      <c r="EB202" s="70"/>
      <c r="EC202" s="70"/>
      <c r="ED202" s="70"/>
      <c r="EE202" s="70"/>
      <c r="EF202" s="70"/>
      <c r="EG202" s="70"/>
      <c r="EH202" s="70"/>
      <c r="EI202" s="70"/>
      <c r="EJ202" s="70"/>
      <c r="EK202" s="70"/>
      <c r="EL202" s="70"/>
      <c r="EM202" s="70"/>
      <c r="EN202" s="70"/>
      <c r="EO202" s="70"/>
      <c r="EP202" s="70"/>
      <c r="EQ202" s="70"/>
      <c r="ER202" s="70"/>
      <c r="ES202" s="70"/>
      <c r="ET202" s="70"/>
      <c r="EU202" s="70"/>
      <c r="EV202" s="70"/>
      <c r="EW202" s="70"/>
      <c r="EX202" s="70"/>
      <c r="EY202" s="70"/>
      <c r="EZ202" s="70"/>
      <c r="FA202" s="70"/>
      <c r="FB202" s="70"/>
      <c r="FC202" s="70"/>
      <c r="FD202" s="70"/>
      <c r="FE202" s="70"/>
      <c r="FF202" s="70"/>
      <c r="FG202" s="70"/>
      <c r="FH202" s="70"/>
      <c r="FI202" s="70"/>
      <c r="FJ202" s="70"/>
      <c r="FK202" s="70"/>
      <c r="FL202" s="70"/>
      <c r="FM202" s="70"/>
      <c r="FN202" s="70"/>
      <c r="FO202" s="70"/>
      <c r="FP202" s="70"/>
      <c r="FQ202" s="70"/>
      <c r="FR202" s="70"/>
      <c r="FS202" s="70"/>
      <c r="FT202" s="70"/>
      <c r="FU202" s="70"/>
      <c r="FV202" s="70"/>
      <c r="FW202" s="70"/>
      <c r="FX202" s="70"/>
      <c r="FY202" s="70"/>
      <c r="FZ202" s="70"/>
      <c r="GA202" s="70"/>
      <c r="GB202" s="70"/>
      <c r="GC202" s="70"/>
      <c r="GD202" s="70"/>
      <c r="GE202" s="70"/>
      <c r="GF202" s="70"/>
      <c r="GG202" s="70"/>
      <c r="GH202" s="70"/>
      <c r="GI202" s="70"/>
      <c r="GJ202" s="70"/>
      <c r="GK202" s="70"/>
      <c r="GL202" s="70"/>
      <c r="GM202" s="70"/>
      <c r="GN202" s="70"/>
      <c r="GO202" s="70"/>
      <c r="GP202" s="70"/>
      <c r="GQ202" s="70"/>
      <c r="GR202" s="70"/>
      <c r="GS202" s="70"/>
      <c r="GT202" s="70"/>
      <c r="GU202" s="70"/>
      <c r="GV202" s="70"/>
      <c r="GW202" s="70"/>
      <c r="GX202" s="70"/>
      <c r="GY202" s="70"/>
      <c r="GZ202" s="70"/>
      <c r="HA202" s="70"/>
      <c r="HB202" s="70"/>
      <c r="HC202" s="70"/>
      <c r="HD202" s="70"/>
      <c r="HE202" s="70"/>
      <c r="HF202" s="70"/>
      <c r="HG202" s="70"/>
      <c r="HH202" s="70"/>
      <c r="HI202" s="70"/>
      <c r="HJ202" s="70"/>
      <c r="HK202" s="70"/>
      <c r="HL202" s="70"/>
      <c r="HM202" s="70"/>
      <c r="HN202" s="70"/>
      <c r="HO202" s="70"/>
      <c r="HP202" s="70"/>
      <c r="HQ202" s="70"/>
      <c r="HR202" s="70"/>
      <c r="HS202" s="70"/>
      <c r="HT202" s="70"/>
      <c r="HU202" s="70"/>
      <c r="HV202" s="70"/>
      <c r="HW202" s="70"/>
      <c r="HX202" s="70"/>
      <c r="HY202" s="70"/>
      <c r="HZ202" s="70"/>
      <c r="IA202" s="70"/>
      <c r="IB202" s="70"/>
      <c r="IC202" s="70"/>
      <c r="ID202" s="70"/>
      <c r="IE202" s="70"/>
      <c r="IF202" s="70"/>
      <c r="IG202" s="70"/>
      <c r="IH202" s="70"/>
      <c r="II202" s="70"/>
      <c r="IJ202" s="70"/>
      <c r="IK202" s="70"/>
      <c r="IL202" s="70"/>
      <c r="IM202" s="70"/>
      <c r="IN202" s="70"/>
      <c r="IO202" s="70"/>
      <c r="IP202" s="70"/>
      <c r="IQ202" s="70"/>
      <c r="IR202" s="70"/>
      <c r="IS202" s="70"/>
      <c r="IT202" s="70"/>
      <c r="IU202" s="70"/>
      <c r="IV202" s="70"/>
      <c r="IW202" s="70"/>
      <c r="IX202" s="70"/>
    </row>
    <row r="203" spans="1:258" ht="165" x14ac:dyDescent="0.25">
      <c r="A203" s="60">
        <v>193</v>
      </c>
      <c r="B203" s="61" t="s">
        <v>3653</v>
      </c>
      <c r="C203" s="61" t="s">
        <v>56</v>
      </c>
      <c r="D203" s="61"/>
      <c r="E203" s="61"/>
      <c r="F203" s="69" t="s">
        <v>3658</v>
      </c>
      <c r="G203" s="63" t="s">
        <v>96</v>
      </c>
      <c r="H203" s="69" t="s">
        <v>3426</v>
      </c>
      <c r="I203" s="61">
        <v>1</v>
      </c>
      <c r="J203" s="61" t="s">
        <v>3172</v>
      </c>
      <c r="K203" s="65">
        <v>17135000</v>
      </c>
      <c r="L203" s="66"/>
      <c r="M203" s="67">
        <v>42179</v>
      </c>
      <c r="N203" s="61">
        <v>1</v>
      </c>
      <c r="O203" s="61" t="s">
        <v>3172</v>
      </c>
      <c r="P203" s="68">
        <v>17135000</v>
      </c>
      <c r="Q203" s="61"/>
      <c r="R203" s="69" t="s">
        <v>3659</v>
      </c>
      <c r="S203" s="67">
        <v>42179</v>
      </c>
      <c r="T203" s="61"/>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BX203" s="70"/>
      <c r="BY203" s="70"/>
      <c r="BZ203" s="70"/>
      <c r="CA203" s="70"/>
      <c r="CB203" s="70"/>
      <c r="CC203" s="70"/>
      <c r="CD203" s="70"/>
      <c r="CE203" s="70"/>
      <c r="CF203" s="70"/>
      <c r="CG203" s="70"/>
      <c r="CH203" s="70"/>
      <c r="CI203" s="70"/>
      <c r="CJ203" s="70"/>
      <c r="CK203" s="70"/>
      <c r="CL203" s="70"/>
      <c r="CM203" s="70"/>
      <c r="CN203" s="70"/>
      <c r="CO203" s="70"/>
      <c r="CP203" s="70"/>
      <c r="CQ203" s="70"/>
      <c r="CR203" s="70"/>
      <c r="CS203" s="70"/>
      <c r="CT203" s="70"/>
      <c r="CU203" s="70"/>
      <c r="CV203" s="70"/>
      <c r="CW203" s="70"/>
      <c r="CX203" s="70"/>
      <c r="CY203" s="70"/>
      <c r="CZ203" s="70"/>
      <c r="DA203" s="70"/>
      <c r="DB203" s="70"/>
      <c r="DC203" s="70"/>
      <c r="DD203" s="70"/>
      <c r="DE203" s="70"/>
      <c r="DF203" s="70"/>
      <c r="DG203" s="70"/>
      <c r="DH203" s="70"/>
      <c r="DI203" s="70"/>
      <c r="DJ203" s="70"/>
      <c r="DK203" s="70"/>
      <c r="DL203" s="70"/>
      <c r="DM203" s="70"/>
      <c r="DN203" s="70"/>
      <c r="DO203" s="70"/>
      <c r="DP203" s="70"/>
      <c r="DQ203" s="70"/>
      <c r="DR203" s="70"/>
      <c r="DS203" s="70"/>
      <c r="DT203" s="70"/>
      <c r="DU203" s="70"/>
      <c r="DV203" s="70"/>
      <c r="DW203" s="70"/>
      <c r="DX203" s="70"/>
      <c r="DY203" s="70"/>
      <c r="DZ203" s="70"/>
      <c r="EA203" s="70"/>
      <c r="EB203" s="70"/>
      <c r="EC203" s="70"/>
      <c r="ED203" s="70"/>
      <c r="EE203" s="70"/>
      <c r="EF203" s="70"/>
      <c r="EG203" s="70"/>
      <c r="EH203" s="70"/>
      <c r="EI203" s="70"/>
      <c r="EJ203" s="70"/>
      <c r="EK203" s="70"/>
      <c r="EL203" s="70"/>
      <c r="EM203" s="70"/>
      <c r="EN203" s="70"/>
      <c r="EO203" s="70"/>
      <c r="EP203" s="70"/>
      <c r="EQ203" s="70"/>
      <c r="ER203" s="70"/>
      <c r="ES203" s="70"/>
      <c r="ET203" s="70"/>
      <c r="EU203" s="70"/>
      <c r="EV203" s="70"/>
      <c r="EW203" s="70"/>
      <c r="EX203" s="70"/>
      <c r="EY203" s="70"/>
      <c r="EZ203" s="70"/>
      <c r="FA203" s="70"/>
      <c r="FB203" s="70"/>
      <c r="FC203" s="70"/>
      <c r="FD203" s="70"/>
      <c r="FE203" s="70"/>
      <c r="FF203" s="70"/>
      <c r="FG203" s="70"/>
      <c r="FH203" s="70"/>
      <c r="FI203" s="70"/>
      <c r="FJ203" s="70"/>
      <c r="FK203" s="70"/>
      <c r="FL203" s="70"/>
      <c r="FM203" s="70"/>
      <c r="FN203" s="70"/>
      <c r="FO203" s="70"/>
      <c r="FP203" s="70"/>
      <c r="FQ203" s="70"/>
      <c r="FR203" s="70"/>
      <c r="FS203" s="70"/>
      <c r="FT203" s="70"/>
      <c r="FU203" s="70"/>
      <c r="FV203" s="70"/>
      <c r="FW203" s="70"/>
      <c r="FX203" s="70"/>
      <c r="FY203" s="70"/>
      <c r="FZ203" s="70"/>
      <c r="GA203" s="70"/>
      <c r="GB203" s="70"/>
      <c r="GC203" s="70"/>
      <c r="GD203" s="70"/>
      <c r="GE203" s="70"/>
      <c r="GF203" s="70"/>
      <c r="GG203" s="70"/>
      <c r="GH203" s="70"/>
      <c r="GI203" s="70"/>
      <c r="GJ203" s="70"/>
      <c r="GK203" s="70"/>
      <c r="GL203" s="70"/>
      <c r="GM203" s="70"/>
      <c r="GN203" s="70"/>
      <c r="GO203" s="70"/>
      <c r="GP203" s="70"/>
      <c r="GQ203" s="70"/>
      <c r="GR203" s="70"/>
      <c r="GS203" s="70"/>
      <c r="GT203" s="70"/>
      <c r="GU203" s="70"/>
      <c r="GV203" s="70"/>
      <c r="GW203" s="70"/>
      <c r="GX203" s="70"/>
      <c r="GY203" s="70"/>
      <c r="GZ203" s="70"/>
      <c r="HA203" s="70"/>
      <c r="HB203" s="70"/>
      <c r="HC203" s="70"/>
      <c r="HD203" s="70"/>
      <c r="HE203" s="70"/>
      <c r="HF203" s="70"/>
      <c r="HG203" s="70"/>
      <c r="HH203" s="70"/>
      <c r="HI203" s="70"/>
      <c r="HJ203" s="70"/>
      <c r="HK203" s="70"/>
      <c r="HL203" s="70"/>
      <c r="HM203" s="70"/>
      <c r="HN203" s="70"/>
      <c r="HO203" s="70"/>
      <c r="HP203" s="70"/>
      <c r="HQ203" s="70"/>
      <c r="HR203" s="70"/>
      <c r="HS203" s="70"/>
      <c r="HT203" s="70"/>
      <c r="HU203" s="70"/>
      <c r="HV203" s="70"/>
      <c r="HW203" s="70"/>
      <c r="HX203" s="70"/>
      <c r="HY203" s="70"/>
      <c r="HZ203" s="70"/>
      <c r="IA203" s="70"/>
      <c r="IB203" s="70"/>
      <c r="IC203" s="70"/>
      <c r="ID203" s="70"/>
      <c r="IE203" s="70"/>
      <c r="IF203" s="70"/>
      <c r="IG203" s="70"/>
      <c r="IH203" s="70"/>
      <c r="II203" s="70"/>
      <c r="IJ203" s="70"/>
      <c r="IK203" s="70"/>
      <c r="IL203" s="70"/>
      <c r="IM203" s="70"/>
      <c r="IN203" s="70"/>
      <c r="IO203" s="70"/>
      <c r="IP203" s="70"/>
      <c r="IQ203" s="70"/>
      <c r="IR203" s="70"/>
      <c r="IS203" s="70"/>
      <c r="IT203" s="70"/>
      <c r="IU203" s="70"/>
      <c r="IV203" s="70"/>
      <c r="IW203" s="70"/>
      <c r="IX203" s="70"/>
    </row>
    <row r="204" spans="1:258" ht="150" x14ac:dyDescent="0.25">
      <c r="A204" s="60">
        <v>194</v>
      </c>
      <c r="B204" s="61" t="s">
        <v>3657</v>
      </c>
      <c r="C204" s="61" t="s">
        <v>56</v>
      </c>
      <c r="D204" s="61"/>
      <c r="E204" s="61"/>
      <c r="F204" s="69" t="s">
        <v>3661</v>
      </c>
      <c r="G204" s="63" t="s">
        <v>96</v>
      </c>
      <c r="H204" s="69" t="s">
        <v>3171</v>
      </c>
      <c r="I204" s="61">
        <v>1</v>
      </c>
      <c r="J204" s="61" t="s">
        <v>3172</v>
      </c>
      <c r="K204" s="65">
        <v>16800000</v>
      </c>
      <c r="L204" s="66"/>
      <c r="M204" s="67">
        <v>42179</v>
      </c>
      <c r="N204" s="61">
        <v>1</v>
      </c>
      <c r="O204" s="61" t="s">
        <v>3172</v>
      </c>
      <c r="P204" s="68">
        <v>16800000</v>
      </c>
      <c r="Q204" s="61"/>
      <c r="R204" s="69" t="s">
        <v>3662</v>
      </c>
      <c r="S204" s="67">
        <v>42179</v>
      </c>
      <c r="T204" s="61"/>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c r="BS204" s="70"/>
      <c r="BT204" s="70"/>
      <c r="BU204" s="70"/>
      <c r="BV204" s="70"/>
      <c r="BW204" s="70"/>
      <c r="BX204" s="70"/>
      <c r="BY204" s="70"/>
      <c r="BZ204" s="70"/>
      <c r="CA204" s="70"/>
      <c r="CB204" s="70"/>
      <c r="CC204" s="70"/>
      <c r="CD204" s="70"/>
      <c r="CE204" s="70"/>
      <c r="CF204" s="70"/>
      <c r="CG204" s="70"/>
      <c r="CH204" s="70"/>
      <c r="CI204" s="70"/>
      <c r="CJ204" s="70"/>
      <c r="CK204" s="70"/>
      <c r="CL204" s="70"/>
      <c r="CM204" s="70"/>
      <c r="CN204" s="70"/>
      <c r="CO204" s="70"/>
      <c r="CP204" s="70"/>
      <c r="CQ204" s="70"/>
      <c r="CR204" s="70"/>
      <c r="CS204" s="70"/>
      <c r="CT204" s="70"/>
      <c r="CU204" s="70"/>
      <c r="CV204" s="70"/>
      <c r="CW204" s="70"/>
      <c r="CX204" s="70"/>
      <c r="CY204" s="70"/>
      <c r="CZ204" s="70"/>
      <c r="DA204" s="70"/>
      <c r="DB204" s="70"/>
      <c r="DC204" s="70"/>
      <c r="DD204" s="70"/>
      <c r="DE204" s="70"/>
      <c r="DF204" s="70"/>
      <c r="DG204" s="70"/>
      <c r="DH204" s="70"/>
      <c r="DI204" s="70"/>
      <c r="DJ204" s="70"/>
      <c r="DK204" s="70"/>
      <c r="DL204" s="70"/>
      <c r="DM204" s="70"/>
      <c r="DN204" s="70"/>
      <c r="DO204" s="70"/>
      <c r="DP204" s="70"/>
      <c r="DQ204" s="70"/>
      <c r="DR204" s="70"/>
      <c r="DS204" s="70"/>
      <c r="DT204" s="70"/>
      <c r="DU204" s="70"/>
      <c r="DV204" s="70"/>
      <c r="DW204" s="70"/>
      <c r="DX204" s="70"/>
      <c r="DY204" s="70"/>
      <c r="DZ204" s="70"/>
      <c r="EA204" s="70"/>
      <c r="EB204" s="70"/>
      <c r="EC204" s="70"/>
      <c r="ED204" s="70"/>
      <c r="EE204" s="70"/>
      <c r="EF204" s="70"/>
      <c r="EG204" s="70"/>
      <c r="EH204" s="70"/>
      <c r="EI204" s="70"/>
      <c r="EJ204" s="70"/>
      <c r="EK204" s="70"/>
      <c r="EL204" s="70"/>
      <c r="EM204" s="70"/>
      <c r="EN204" s="70"/>
      <c r="EO204" s="70"/>
      <c r="EP204" s="70"/>
      <c r="EQ204" s="70"/>
      <c r="ER204" s="70"/>
      <c r="ES204" s="70"/>
      <c r="ET204" s="70"/>
      <c r="EU204" s="70"/>
      <c r="EV204" s="70"/>
      <c r="EW204" s="70"/>
      <c r="EX204" s="70"/>
      <c r="EY204" s="70"/>
      <c r="EZ204" s="70"/>
      <c r="FA204" s="70"/>
      <c r="FB204" s="70"/>
      <c r="FC204" s="70"/>
      <c r="FD204" s="70"/>
      <c r="FE204" s="70"/>
      <c r="FF204" s="70"/>
      <c r="FG204" s="70"/>
      <c r="FH204" s="70"/>
      <c r="FI204" s="70"/>
      <c r="FJ204" s="70"/>
      <c r="FK204" s="70"/>
      <c r="FL204" s="70"/>
      <c r="FM204" s="70"/>
      <c r="FN204" s="70"/>
      <c r="FO204" s="70"/>
      <c r="FP204" s="70"/>
      <c r="FQ204" s="70"/>
      <c r="FR204" s="70"/>
      <c r="FS204" s="70"/>
      <c r="FT204" s="70"/>
      <c r="FU204" s="70"/>
      <c r="FV204" s="70"/>
      <c r="FW204" s="70"/>
      <c r="FX204" s="70"/>
      <c r="FY204" s="70"/>
      <c r="FZ204" s="70"/>
      <c r="GA204" s="70"/>
      <c r="GB204" s="70"/>
      <c r="GC204" s="70"/>
      <c r="GD204" s="70"/>
      <c r="GE204" s="70"/>
      <c r="GF204" s="70"/>
      <c r="GG204" s="70"/>
      <c r="GH204" s="70"/>
      <c r="GI204" s="70"/>
      <c r="GJ204" s="70"/>
      <c r="GK204" s="70"/>
      <c r="GL204" s="70"/>
      <c r="GM204" s="70"/>
      <c r="GN204" s="70"/>
      <c r="GO204" s="70"/>
      <c r="GP204" s="70"/>
      <c r="GQ204" s="70"/>
      <c r="GR204" s="70"/>
      <c r="GS204" s="70"/>
      <c r="GT204" s="70"/>
      <c r="GU204" s="70"/>
      <c r="GV204" s="70"/>
      <c r="GW204" s="70"/>
      <c r="GX204" s="70"/>
      <c r="GY204" s="70"/>
      <c r="GZ204" s="70"/>
      <c r="HA204" s="70"/>
      <c r="HB204" s="70"/>
      <c r="HC204" s="70"/>
      <c r="HD204" s="70"/>
      <c r="HE204" s="70"/>
      <c r="HF204" s="70"/>
      <c r="HG204" s="70"/>
      <c r="HH204" s="70"/>
      <c r="HI204" s="70"/>
      <c r="HJ204" s="70"/>
      <c r="HK204" s="70"/>
      <c r="HL204" s="70"/>
      <c r="HM204" s="70"/>
      <c r="HN204" s="70"/>
      <c r="HO204" s="70"/>
      <c r="HP204" s="70"/>
      <c r="HQ204" s="70"/>
      <c r="HR204" s="70"/>
      <c r="HS204" s="70"/>
      <c r="HT204" s="70"/>
      <c r="HU204" s="70"/>
      <c r="HV204" s="70"/>
      <c r="HW204" s="70"/>
      <c r="HX204" s="70"/>
      <c r="HY204" s="70"/>
      <c r="HZ204" s="70"/>
      <c r="IA204" s="70"/>
      <c r="IB204" s="70"/>
      <c r="IC204" s="70"/>
      <c r="ID204" s="70"/>
      <c r="IE204" s="70"/>
      <c r="IF204" s="70"/>
      <c r="IG204" s="70"/>
      <c r="IH204" s="70"/>
      <c r="II204" s="70"/>
      <c r="IJ204" s="70"/>
      <c r="IK204" s="70"/>
      <c r="IL204" s="70"/>
      <c r="IM204" s="70"/>
      <c r="IN204" s="70"/>
      <c r="IO204" s="70"/>
      <c r="IP204" s="70"/>
      <c r="IQ204" s="70"/>
      <c r="IR204" s="70"/>
      <c r="IS204" s="70"/>
      <c r="IT204" s="70"/>
      <c r="IU204" s="70"/>
      <c r="IV204" s="70"/>
      <c r="IW204" s="70"/>
      <c r="IX204" s="70"/>
    </row>
    <row r="205" spans="1:258" ht="150" x14ac:dyDescent="0.25">
      <c r="A205" s="60">
        <v>195</v>
      </c>
      <c r="B205" s="61" t="s">
        <v>3660</v>
      </c>
      <c r="C205" s="61" t="s">
        <v>56</v>
      </c>
      <c r="D205" s="61"/>
      <c r="E205" s="61"/>
      <c r="F205" s="69" t="s">
        <v>3664</v>
      </c>
      <c r="G205" s="63" t="s">
        <v>102</v>
      </c>
      <c r="H205" s="69" t="s">
        <v>3665</v>
      </c>
      <c r="I205" s="61">
        <v>1</v>
      </c>
      <c r="J205" s="61" t="s">
        <v>3172</v>
      </c>
      <c r="K205" s="65">
        <v>17881296</v>
      </c>
      <c r="L205" s="66"/>
      <c r="M205" s="67">
        <v>42179</v>
      </c>
      <c r="N205" s="61">
        <v>1</v>
      </c>
      <c r="O205" s="61" t="s">
        <v>3172</v>
      </c>
      <c r="P205" s="68">
        <v>17881296</v>
      </c>
      <c r="Q205" s="61"/>
      <c r="R205" s="69" t="s">
        <v>3666</v>
      </c>
      <c r="S205" s="67">
        <v>42179</v>
      </c>
      <c r="T205" s="61"/>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c r="BS205" s="70"/>
      <c r="BT205" s="70"/>
      <c r="BU205" s="70"/>
      <c r="BV205" s="70"/>
      <c r="BW205" s="70"/>
      <c r="BX205" s="70"/>
      <c r="BY205" s="70"/>
      <c r="BZ205" s="70"/>
      <c r="CA205" s="70"/>
      <c r="CB205" s="70"/>
      <c r="CC205" s="70"/>
      <c r="CD205" s="70"/>
      <c r="CE205" s="70"/>
      <c r="CF205" s="70"/>
      <c r="CG205" s="70"/>
      <c r="CH205" s="70"/>
      <c r="CI205" s="70"/>
      <c r="CJ205" s="70"/>
      <c r="CK205" s="70"/>
      <c r="CL205" s="70"/>
      <c r="CM205" s="70"/>
      <c r="CN205" s="70"/>
      <c r="CO205" s="70"/>
      <c r="CP205" s="70"/>
      <c r="CQ205" s="70"/>
      <c r="CR205" s="70"/>
      <c r="CS205" s="70"/>
      <c r="CT205" s="70"/>
      <c r="CU205" s="70"/>
      <c r="CV205" s="70"/>
      <c r="CW205" s="70"/>
      <c r="CX205" s="70"/>
      <c r="CY205" s="70"/>
      <c r="CZ205" s="70"/>
      <c r="DA205" s="70"/>
      <c r="DB205" s="70"/>
      <c r="DC205" s="70"/>
      <c r="DD205" s="70"/>
      <c r="DE205" s="70"/>
      <c r="DF205" s="70"/>
      <c r="DG205" s="70"/>
      <c r="DH205" s="70"/>
      <c r="DI205" s="70"/>
      <c r="DJ205" s="70"/>
      <c r="DK205" s="70"/>
      <c r="DL205" s="70"/>
      <c r="DM205" s="70"/>
      <c r="DN205" s="70"/>
      <c r="DO205" s="70"/>
      <c r="DP205" s="70"/>
      <c r="DQ205" s="70"/>
      <c r="DR205" s="70"/>
      <c r="DS205" s="70"/>
      <c r="DT205" s="70"/>
      <c r="DU205" s="70"/>
      <c r="DV205" s="70"/>
      <c r="DW205" s="70"/>
      <c r="DX205" s="70"/>
      <c r="DY205" s="70"/>
      <c r="DZ205" s="70"/>
      <c r="EA205" s="70"/>
      <c r="EB205" s="70"/>
      <c r="EC205" s="70"/>
      <c r="ED205" s="70"/>
      <c r="EE205" s="70"/>
      <c r="EF205" s="70"/>
      <c r="EG205" s="70"/>
      <c r="EH205" s="70"/>
      <c r="EI205" s="70"/>
      <c r="EJ205" s="70"/>
      <c r="EK205" s="70"/>
      <c r="EL205" s="70"/>
      <c r="EM205" s="70"/>
      <c r="EN205" s="70"/>
      <c r="EO205" s="70"/>
      <c r="EP205" s="70"/>
      <c r="EQ205" s="70"/>
      <c r="ER205" s="70"/>
      <c r="ES205" s="70"/>
      <c r="ET205" s="70"/>
      <c r="EU205" s="70"/>
      <c r="EV205" s="70"/>
      <c r="EW205" s="70"/>
      <c r="EX205" s="70"/>
      <c r="EY205" s="70"/>
      <c r="EZ205" s="70"/>
      <c r="FA205" s="70"/>
      <c r="FB205" s="70"/>
      <c r="FC205" s="70"/>
      <c r="FD205" s="70"/>
      <c r="FE205" s="70"/>
      <c r="FF205" s="70"/>
      <c r="FG205" s="70"/>
      <c r="FH205" s="70"/>
      <c r="FI205" s="70"/>
      <c r="FJ205" s="70"/>
      <c r="FK205" s="70"/>
      <c r="FL205" s="70"/>
      <c r="FM205" s="70"/>
      <c r="FN205" s="70"/>
      <c r="FO205" s="70"/>
      <c r="FP205" s="70"/>
      <c r="FQ205" s="70"/>
      <c r="FR205" s="70"/>
      <c r="FS205" s="70"/>
      <c r="FT205" s="70"/>
      <c r="FU205" s="70"/>
      <c r="FV205" s="70"/>
      <c r="FW205" s="70"/>
      <c r="FX205" s="70"/>
      <c r="FY205" s="70"/>
      <c r="FZ205" s="70"/>
      <c r="GA205" s="70"/>
      <c r="GB205" s="70"/>
      <c r="GC205" s="70"/>
      <c r="GD205" s="70"/>
      <c r="GE205" s="70"/>
      <c r="GF205" s="70"/>
      <c r="GG205" s="70"/>
      <c r="GH205" s="70"/>
      <c r="GI205" s="70"/>
      <c r="GJ205" s="70"/>
      <c r="GK205" s="70"/>
      <c r="GL205" s="70"/>
      <c r="GM205" s="70"/>
      <c r="GN205" s="70"/>
      <c r="GO205" s="70"/>
      <c r="GP205" s="70"/>
      <c r="GQ205" s="70"/>
      <c r="GR205" s="70"/>
      <c r="GS205" s="70"/>
      <c r="GT205" s="70"/>
      <c r="GU205" s="70"/>
      <c r="GV205" s="70"/>
      <c r="GW205" s="70"/>
      <c r="GX205" s="70"/>
      <c r="GY205" s="70"/>
      <c r="GZ205" s="70"/>
      <c r="HA205" s="70"/>
      <c r="HB205" s="70"/>
      <c r="HC205" s="70"/>
      <c r="HD205" s="70"/>
      <c r="HE205" s="70"/>
      <c r="HF205" s="70"/>
      <c r="HG205" s="70"/>
      <c r="HH205" s="70"/>
      <c r="HI205" s="70"/>
      <c r="HJ205" s="70"/>
      <c r="HK205" s="70"/>
      <c r="HL205" s="70"/>
      <c r="HM205" s="70"/>
      <c r="HN205" s="70"/>
      <c r="HO205" s="70"/>
      <c r="HP205" s="70"/>
      <c r="HQ205" s="70"/>
      <c r="HR205" s="70"/>
      <c r="HS205" s="70"/>
      <c r="HT205" s="70"/>
      <c r="HU205" s="70"/>
      <c r="HV205" s="70"/>
      <c r="HW205" s="70"/>
      <c r="HX205" s="70"/>
      <c r="HY205" s="70"/>
      <c r="HZ205" s="70"/>
      <c r="IA205" s="70"/>
      <c r="IB205" s="70"/>
      <c r="IC205" s="70"/>
      <c r="ID205" s="70"/>
      <c r="IE205" s="70"/>
      <c r="IF205" s="70"/>
      <c r="IG205" s="70"/>
      <c r="IH205" s="70"/>
      <c r="II205" s="70"/>
      <c r="IJ205" s="70"/>
      <c r="IK205" s="70"/>
      <c r="IL205" s="70"/>
      <c r="IM205" s="70"/>
      <c r="IN205" s="70"/>
      <c r="IO205" s="70"/>
      <c r="IP205" s="70"/>
      <c r="IQ205" s="70"/>
      <c r="IR205" s="70"/>
      <c r="IS205" s="70"/>
      <c r="IT205" s="70"/>
      <c r="IU205" s="70"/>
      <c r="IV205" s="70"/>
      <c r="IW205" s="70"/>
      <c r="IX205" s="70"/>
    </row>
    <row r="206" spans="1:258" ht="105" x14ac:dyDescent="0.25">
      <c r="A206" s="60">
        <v>196</v>
      </c>
      <c r="B206" s="61" t="s">
        <v>3663</v>
      </c>
      <c r="C206" s="61" t="s">
        <v>56</v>
      </c>
      <c r="D206" s="61"/>
      <c r="E206" s="61"/>
      <c r="F206" s="69" t="s">
        <v>3668</v>
      </c>
      <c r="G206" s="63" t="s">
        <v>102</v>
      </c>
      <c r="H206" s="69" t="s">
        <v>3184</v>
      </c>
      <c r="I206" s="61">
        <v>1</v>
      </c>
      <c r="J206" s="61" t="s">
        <v>3172</v>
      </c>
      <c r="K206" s="65">
        <v>15500000</v>
      </c>
      <c r="L206" s="66"/>
      <c r="M206" s="67">
        <v>42179</v>
      </c>
      <c r="N206" s="61">
        <v>1</v>
      </c>
      <c r="O206" s="61" t="s">
        <v>3172</v>
      </c>
      <c r="P206" s="68">
        <v>15500000</v>
      </c>
      <c r="Q206" s="61"/>
      <c r="R206" s="69" t="s">
        <v>3669</v>
      </c>
      <c r="S206" s="67">
        <v>42179</v>
      </c>
      <c r="T206" s="61"/>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c r="BW206" s="70"/>
      <c r="BX206" s="70"/>
      <c r="BY206" s="70"/>
      <c r="BZ206" s="70"/>
      <c r="CA206" s="70"/>
      <c r="CB206" s="70"/>
      <c r="CC206" s="70"/>
      <c r="CD206" s="70"/>
      <c r="CE206" s="70"/>
      <c r="CF206" s="70"/>
      <c r="CG206" s="70"/>
      <c r="CH206" s="70"/>
      <c r="CI206" s="70"/>
      <c r="CJ206" s="70"/>
      <c r="CK206" s="70"/>
      <c r="CL206" s="70"/>
      <c r="CM206" s="70"/>
      <c r="CN206" s="70"/>
      <c r="CO206" s="70"/>
      <c r="CP206" s="70"/>
      <c r="CQ206" s="70"/>
      <c r="CR206" s="70"/>
      <c r="CS206" s="70"/>
      <c r="CT206" s="70"/>
      <c r="CU206" s="70"/>
      <c r="CV206" s="70"/>
      <c r="CW206" s="70"/>
      <c r="CX206" s="70"/>
      <c r="CY206" s="70"/>
      <c r="CZ206" s="70"/>
      <c r="DA206" s="70"/>
      <c r="DB206" s="70"/>
      <c r="DC206" s="70"/>
      <c r="DD206" s="70"/>
      <c r="DE206" s="70"/>
      <c r="DF206" s="70"/>
      <c r="DG206" s="70"/>
      <c r="DH206" s="70"/>
      <c r="DI206" s="70"/>
      <c r="DJ206" s="70"/>
      <c r="DK206" s="70"/>
      <c r="DL206" s="70"/>
      <c r="DM206" s="70"/>
      <c r="DN206" s="70"/>
      <c r="DO206" s="70"/>
      <c r="DP206" s="70"/>
      <c r="DQ206" s="70"/>
      <c r="DR206" s="70"/>
      <c r="DS206" s="70"/>
      <c r="DT206" s="70"/>
      <c r="DU206" s="70"/>
      <c r="DV206" s="70"/>
      <c r="DW206" s="70"/>
      <c r="DX206" s="70"/>
      <c r="DY206" s="70"/>
      <c r="DZ206" s="70"/>
      <c r="EA206" s="70"/>
      <c r="EB206" s="70"/>
      <c r="EC206" s="70"/>
      <c r="ED206" s="70"/>
      <c r="EE206" s="70"/>
      <c r="EF206" s="70"/>
      <c r="EG206" s="70"/>
      <c r="EH206" s="70"/>
      <c r="EI206" s="70"/>
      <c r="EJ206" s="70"/>
      <c r="EK206" s="70"/>
      <c r="EL206" s="70"/>
      <c r="EM206" s="70"/>
      <c r="EN206" s="70"/>
      <c r="EO206" s="70"/>
      <c r="EP206" s="70"/>
      <c r="EQ206" s="70"/>
      <c r="ER206" s="70"/>
      <c r="ES206" s="70"/>
      <c r="ET206" s="70"/>
      <c r="EU206" s="70"/>
      <c r="EV206" s="70"/>
      <c r="EW206" s="70"/>
      <c r="EX206" s="70"/>
      <c r="EY206" s="70"/>
      <c r="EZ206" s="70"/>
      <c r="FA206" s="70"/>
      <c r="FB206" s="70"/>
      <c r="FC206" s="70"/>
      <c r="FD206" s="70"/>
      <c r="FE206" s="70"/>
      <c r="FF206" s="70"/>
      <c r="FG206" s="70"/>
      <c r="FH206" s="70"/>
      <c r="FI206" s="70"/>
      <c r="FJ206" s="70"/>
      <c r="FK206" s="70"/>
      <c r="FL206" s="70"/>
      <c r="FM206" s="70"/>
      <c r="FN206" s="70"/>
      <c r="FO206" s="70"/>
      <c r="FP206" s="70"/>
      <c r="FQ206" s="70"/>
      <c r="FR206" s="70"/>
      <c r="FS206" s="70"/>
      <c r="FT206" s="70"/>
      <c r="FU206" s="70"/>
      <c r="FV206" s="70"/>
      <c r="FW206" s="70"/>
      <c r="FX206" s="70"/>
      <c r="FY206" s="70"/>
      <c r="FZ206" s="70"/>
      <c r="GA206" s="70"/>
      <c r="GB206" s="70"/>
      <c r="GC206" s="70"/>
      <c r="GD206" s="70"/>
      <c r="GE206" s="70"/>
      <c r="GF206" s="70"/>
      <c r="GG206" s="70"/>
      <c r="GH206" s="70"/>
      <c r="GI206" s="70"/>
      <c r="GJ206" s="70"/>
      <c r="GK206" s="70"/>
      <c r="GL206" s="70"/>
      <c r="GM206" s="70"/>
      <c r="GN206" s="70"/>
      <c r="GO206" s="70"/>
      <c r="GP206" s="70"/>
      <c r="GQ206" s="70"/>
      <c r="GR206" s="70"/>
      <c r="GS206" s="70"/>
      <c r="GT206" s="70"/>
      <c r="GU206" s="70"/>
      <c r="GV206" s="70"/>
      <c r="GW206" s="70"/>
      <c r="GX206" s="70"/>
      <c r="GY206" s="70"/>
      <c r="GZ206" s="70"/>
      <c r="HA206" s="70"/>
      <c r="HB206" s="70"/>
      <c r="HC206" s="70"/>
      <c r="HD206" s="70"/>
      <c r="HE206" s="70"/>
      <c r="HF206" s="70"/>
      <c r="HG206" s="70"/>
      <c r="HH206" s="70"/>
      <c r="HI206" s="70"/>
      <c r="HJ206" s="70"/>
      <c r="HK206" s="70"/>
      <c r="HL206" s="70"/>
      <c r="HM206" s="70"/>
      <c r="HN206" s="70"/>
      <c r="HO206" s="70"/>
      <c r="HP206" s="70"/>
      <c r="HQ206" s="70"/>
      <c r="HR206" s="70"/>
      <c r="HS206" s="70"/>
      <c r="HT206" s="70"/>
      <c r="HU206" s="70"/>
      <c r="HV206" s="70"/>
      <c r="HW206" s="70"/>
      <c r="HX206" s="70"/>
      <c r="HY206" s="70"/>
      <c r="HZ206" s="70"/>
      <c r="IA206" s="70"/>
      <c r="IB206" s="70"/>
      <c r="IC206" s="70"/>
      <c r="ID206" s="70"/>
      <c r="IE206" s="70"/>
      <c r="IF206" s="70"/>
      <c r="IG206" s="70"/>
      <c r="IH206" s="70"/>
      <c r="II206" s="70"/>
      <c r="IJ206" s="70"/>
      <c r="IK206" s="70"/>
      <c r="IL206" s="70"/>
      <c r="IM206" s="70"/>
      <c r="IN206" s="70"/>
      <c r="IO206" s="70"/>
      <c r="IP206" s="70"/>
      <c r="IQ206" s="70"/>
      <c r="IR206" s="70"/>
      <c r="IS206" s="70"/>
      <c r="IT206" s="70"/>
      <c r="IU206" s="70"/>
      <c r="IV206" s="70"/>
      <c r="IW206" s="70"/>
      <c r="IX206" s="70"/>
    </row>
    <row r="207" spans="1:258" ht="150" x14ac:dyDescent="0.25">
      <c r="A207" s="60">
        <v>197</v>
      </c>
      <c r="B207" s="61" t="s">
        <v>3667</v>
      </c>
      <c r="C207" s="61" t="s">
        <v>56</v>
      </c>
      <c r="D207" s="61"/>
      <c r="E207" s="61"/>
      <c r="F207" s="69" t="s">
        <v>3671</v>
      </c>
      <c r="G207" s="63" t="s">
        <v>96</v>
      </c>
      <c r="H207" s="69" t="s">
        <v>3184</v>
      </c>
      <c r="I207" s="61">
        <v>1</v>
      </c>
      <c r="J207" s="61" t="s">
        <v>3172</v>
      </c>
      <c r="K207" s="65">
        <v>41875426</v>
      </c>
      <c r="L207" s="66"/>
      <c r="M207" s="67">
        <v>42179</v>
      </c>
      <c r="N207" s="61">
        <v>1</v>
      </c>
      <c r="O207" s="61" t="s">
        <v>3172</v>
      </c>
      <c r="P207" s="68">
        <v>41875426</v>
      </c>
      <c r="Q207" s="61"/>
      <c r="R207" s="69" t="s">
        <v>3672</v>
      </c>
      <c r="S207" s="67">
        <v>42179</v>
      </c>
      <c r="T207" s="61"/>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c r="BS207" s="70"/>
      <c r="BT207" s="70"/>
      <c r="BU207" s="70"/>
      <c r="BV207" s="70"/>
      <c r="BW207" s="70"/>
      <c r="BX207" s="70"/>
      <c r="BY207" s="70"/>
      <c r="BZ207" s="70"/>
      <c r="CA207" s="70"/>
      <c r="CB207" s="70"/>
      <c r="CC207" s="70"/>
      <c r="CD207" s="70"/>
      <c r="CE207" s="70"/>
      <c r="CF207" s="70"/>
      <c r="CG207" s="70"/>
      <c r="CH207" s="70"/>
      <c r="CI207" s="70"/>
      <c r="CJ207" s="70"/>
      <c r="CK207" s="70"/>
      <c r="CL207" s="70"/>
      <c r="CM207" s="70"/>
      <c r="CN207" s="70"/>
      <c r="CO207" s="70"/>
      <c r="CP207" s="70"/>
      <c r="CQ207" s="70"/>
      <c r="CR207" s="70"/>
      <c r="CS207" s="70"/>
      <c r="CT207" s="70"/>
      <c r="CU207" s="70"/>
      <c r="CV207" s="70"/>
      <c r="CW207" s="70"/>
      <c r="CX207" s="70"/>
      <c r="CY207" s="70"/>
      <c r="CZ207" s="70"/>
      <c r="DA207" s="70"/>
      <c r="DB207" s="70"/>
      <c r="DC207" s="70"/>
      <c r="DD207" s="70"/>
      <c r="DE207" s="70"/>
      <c r="DF207" s="70"/>
      <c r="DG207" s="70"/>
      <c r="DH207" s="70"/>
      <c r="DI207" s="70"/>
      <c r="DJ207" s="70"/>
      <c r="DK207" s="70"/>
      <c r="DL207" s="70"/>
      <c r="DM207" s="70"/>
      <c r="DN207" s="70"/>
      <c r="DO207" s="70"/>
      <c r="DP207" s="70"/>
      <c r="DQ207" s="70"/>
      <c r="DR207" s="70"/>
      <c r="DS207" s="70"/>
      <c r="DT207" s="70"/>
      <c r="DU207" s="70"/>
      <c r="DV207" s="70"/>
      <c r="DW207" s="70"/>
      <c r="DX207" s="70"/>
      <c r="DY207" s="70"/>
      <c r="DZ207" s="70"/>
      <c r="EA207" s="70"/>
      <c r="EB207" s="70"/>
      <c r="EC207" s="70"/>
      <c r="ED207" s="70"/>
      <c r="EE207" s="70"/>
      <c r="EF207" s="70"/>
      <c r="EG207" s="70"/>
      <c r="EH207" s="70"/>
      <c r="EI207" s="70"/>
      <c r="EJ207" s="70"/>
      <c r="EK207" s="70"/>
      <c r="EL207" s="70"/>
      <c r="EM207" s="70"/>
      <c r="EN207" s="70"/>
      <c r="EO207" s="70"/>
      <c r="EP207" s="70"/>
      <c r="EQ207" s="70"/>
      <c r="ER207" s="70"/>
      <c r="ES207" s="70"/>
      <c r="ET207" s="70"/>
      <c r="EU207" s="70"/>
      <c r="EV207" s="70"/>
      <c r="EW207" s="70"/>
      <c r="EX207" s="70"/>
      <c r="EY207" s="70"/>
      <c r="EZ207" s="70"/>
      <c r="FA207" s="70"/>
      <c r="FB207" s="70"/>
      <c r="FC207" s="70"/>
      <c r="FD207" s="70"/>
      <c r="FE207" s="70"/>
      <c r="FF207" s="70"/>
      <c r="FG207" s="70"/>
      <c r="FH207" s="70"/>
      <c r="FI207" s="70"/>
      <c r="FJ207" s="70"/>
      <c r="FK207" s="70"/>
      <c r="FL207" s="70"/>
      <c r="FM207" s="70"/>
      <c r="FN207" s="70"/>
      <c r="FO207" s="70"/>
      <c r="FP207" s="70"/>
      <c r="FQ207" s="70"/>
      <c r="FR207" s="70"/>
      <c r="FS207" s="70"/>
      <c r="FT207" s="70"/>
      <c r="FU207" s="70"/>
      <c r="FV207" s="70"/>
      <c r="FW207" s="70"/>
      <c r="FX207" s="70"/>
      <c r="FY207" s="70"/>
      <c r="FZ207" s="70"/>
      <c r="GA207" s="70"/>
      <c r="GB207" s="70"/>
      <c r="GC207" s="70"/>
      <c r="GD207" s="70"/>
      <c r="GE207" s="70"/>
      <c r="GF207" s="70"/>
      <c r="GG207" s="70"/>
      <c r="GH207" s="70"/>
      <c r="GI207" s="70"/>
      <c r="GJ207" s="70"/>
      <c r="GK207" s="70"/>
      <c r="GL207" s="70"/>
      <c r="GM207" s="70"/>
      <c r="GN207" s="70"/>
      <c r="GO207" s="70"/>
      <c r="GP207" s="70"/>
      <c r="GQ207" s="70"/>
      <c r="GR207" s="70"/>
      <c r="GS207" s="70"/>
      <c r="GT207" s="70"/>
      <c r="GU207" s="70"/>
      <c r="GV207" s="70"/>
      <c r="GW207" s="70"/>
      <c r="GX207" s="70"/>
      <c r="GY207" s="70"/>
      <c r="GZ207" s="70"/>
      <c r="HA207" s="70"/>
      <c r="HB207" s="70"/>
      <c r="HC207" s="70"/>
      <c r="HD207" s="70"/>
      <c r="HE207" s="70"/>
      <c r="HF207" s="70"/>
      <c r="HG207" s="70"/>
      <c r="HH207" s="70"/>
      <c r="HI207" s="70"/>
      <c r="HJ207" s="70"/>
      <c r="HK207" s="70"/>
      <c r="HL207" s="70"/>
      <c r="HM207" s="70"/>
      <c r="HN207" s="70"/>
      <c r="HO207" s="70"/>
      <c r="HP207" s="70"/>
      <c r="HQ207" s="70"/>
      <c r="HR207" s="70"/>
      <c r="HS207" s="70"/>
      <c r="HT207" s="70"/>
      <c r="HU207" s="70"/>
      <c r="HV207" s="70"/>
      <c r="HW207" s="70"/>
      <c r="HX207" s="70"/>
      <c r="HY207" s="70"/>
      <c r="HZ207" s="70"/>
      <c r="IA207" s="70"/>
      <c r="IB207" s="70"/>
      <c r="IC207" s="70"/>
      <c r="ID207" s="70"/>
      <c r="IE207" s="70"/>
      <c r="IF207" s="70"/>
      <c r="IG207" s="70"/>
      <c r="IH207" s="70"/>
      <c r="II207" s="70"/>
      <c r="IJ207" s="70"/>
      <c r="IK207" s="70"/>
      <c r="IL207" s="70"/>
      <c r="IM207" s="70"/>
      <c r="IN207" s="70"/>
      <c r="IO207" s="70"/>
      <c r="IP207" s="70"/>
      <c r="IQ207" s="70"/>
      <c r="IR207" s="70"/>
      <c r="IS207" s="70"/>
      <c r="IT207" s="70"/>
      <c r="IU207" s="70"/>
      <c r="IV207" s="70"/>
      <c r="IW207" s="70"/>
      <c r="IX207" s="70"/>
    </row>
    <row r="208" spans="1:258" ht="150" x14ac:dyDescent="0.25">
      <c r="A208" s="60">
        <v>198</v>
      </c>
      <c r="B208" s="61" t="s">
        <v>3670</v>
      </c>
      <c r="C208" s="61" t="s">
        <v>56</v>
      </c>
      <c r="D208" s="61"/>
      <c r="E208" s="61"/>
      <c r="F208" s="69" t="s">
        <v>3664</v>
      </c>
      <c r="G208" s="63" t="s">
        <v>102</v>
      </c>
      <c r="H208" s="69" t="s">
        <v>3665</v>
      </c>
      <c r="I208" s="61">
        <v>1</v>
      </c>
      <c r="J208" s="61" t="s">
        <v>3172</v>
      </c>
      <c r="K208" s="65">
        <v>17881296</v>
      </c>
      <c r="L208" s="66"/>
      <c r="M208" s="67">
        <v>42179</v>
      </c>
      <c r="N208" s="61">
        <v>1</v>
      </c>
      <c r="O208" s="61" t="s">
        <v>3172</v>
      </c>
      <c r="P208" s="68">
        <v>17881296</v>
      </c>
      <c r="Q208" s="61"/>
      <c r="R208" s="69" t="s">
        <v>3674</v>
      </c>
      <c r="S208" s="67">
        <v>42179</v>
      </c>
      <c r="T208" s="61"/>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c r="BS208" s="70"/>
      <c r="BT208" s="70"/>
      <c r="BU208" s="70"/>
      <c r="BV208" s="70"/>
      <c r="BW208" s="70"/>
      <c r="BX208" s="70"/>
      <c r="BY208" s="70"/>
      <c r="BZ208" s="70"/>
      <c r="CA208" s="70"/>
      <c r="CB208" s="70"/>
      <c r="CC208" s="70"/>
      <c r="CD208" s="70"/>
      <c r="CE208" s="70"/>
      <c r="CF208" s="70"/>
      <c r="CG208" s="70"/>
      <c r="CH208" s="70"/>
      <c r="CI208" s="70"/>
      <c r="CJ208" s="70"/>
      <c r="CK208" s="70"/>
      <c r="CL208" s="70"/>
      <c r="CM208" s="70"/>
      <c r="CN208" s="70"/>
      <c r="CO208" s="70"/>
      <c r="CP208" s="70"/>
      <c r="CQ208" s="70"/>
      <c r="CR208" s="70"/>
      <c r="CS208" s="70"/>
      <c r="CT208" s="70"/>
      <c r="CU208" s="70"/>
      <c r="CV208" s="70"/>
      <c r="CW208" s="70"/>
      <c r="CX208" s="70"/>
      <c r="CY208" s="70"/>
      <c r="CZ208" s="70"/>
      <c r="DA208" s="70"/>
      <c r="DB208" s="70"/>
      <c r="DC208" s="70"/>
      <c r="DD208" s="70"/>
      <c r="DE208" s="70"/>
      <c r="DF208" s="70"/>
      <c r="DG208" s="70"/>
      <c r="DH208" s="70"/>
      <c r="DI208" s="70"/>
      <c r="DJ208" s="70"/>
      <c r="DK208" s="70"/>
      <c r="DL208" s="70"/>
      <c r="DM208" s="70"/>
      <c r="DN208" s="70"/>
      <c r="DO208" s="70"/>
      <c r="DP208" s="70"/>
      <c r="DQ208" s="70"/>
      <c r="DR208" s="70"/>
      <c r="DS208" s="70"/>
      <c r="DT208" s="70"/>
      <c r="DU208" s="70"/>
      <c r="DV208" s="70"/>
      <c r="DW208" s="70"/>
      <c r="DX208" s="70"/>
      <c r="DY208" s="70"/>
      <c r="DZ208" s="70"/>
      <c r="EA208" s="70"/>
      <c r="EB208" s="70"/>
      <c r="EC208" s="70"/>
      <c r="ED208" s="70"/>
      <c r="EE208" s="70"/>
      <c r="EF208" s="70"/>
      <c r="EG208" s="70"/>
      <c r="EH208" s="70"/>
      <c r="EI208" s="70"/>
      <c r="EJ208" s="70"/>
      <c r="EK208" s="70"/>
      <c r="EL208" s="70"/>
      <c r="EM208" s="70"/>
      <c r="EN208" s="70"/>
      <c r="EO208" s="70"/>
      <c r="EP208" s="70"/>
      <c r="EQ208" s="70"/>
      <c r="ER208" s="70"/>
      <c r="ES208" s="70"/>
      <c r="ET208" s="70"/>
      <c r="EU208" s="70"/>
      <c r="EV208" s="70"/>
      <c r="EW208" s="70"/>
      <c r="EX208" s="70"/>
      <c r="EY208" s="70"/>
      <c r="EZ208" s="70"/>
      <c r="FA208" s="70"/>
      <c r="FB208" s="70"/>
      <c r="FC208" s="70"/>
      <c r="FD208" s="70"/>
      <c r="FE208" s="70"/>
      <c r="FF208" s="70"/>
      <c r="FG208" s="70"/>
      <c r="FH208" s="70"/>
      <c r="FI208" s="70"/>
      <c r="FJ208" s="70"/>
      <c r="FK208" s="70"/>
      <c r="FL208" s="70"/>
      <c r="FM208" s="70"/>
      <c r="FN208" s="70"/>
      <c r="FO208" s="70"/>
      <c r="FP208" s="70"/>
      <c r="FQ208" s="70"/>
      <c r="FR208" s="70"/>
      <c r="FS208" s="70"/>
      <c r="FT208" s="70"/>
      <c r="FU208" s="70"/>
      <c r="FV208" s="70"/>
      <c r="FW208" s="70"/>
      <c r="FX208" s="70"/>
      <c r="FY208" s="70"/>
      <c r="FZ208" s="70"/>
      <c r="GA208" s="70"/>
      <c r="GB208" s="70"/>
      <c r="GC208" s="70"/>
      <c r="GD208" s="70"/>
      <c r="GE208" s="70"/>
      <c r="GF208" s="70"/>
      <c r="GG208" s="70"/>
      <c r="GH208" s="70"/>
      <c r="GI208" s="70"/>
      <c r="GJ208" s="70"/>
      <c r="GK208" s="70"/>
      <c r="GL208" s="70"/>
      <c r="GM208" s="70"/>
      <c r="GN208" s="70"/>
      <c r="GO208" s="70"/>
      <c r="GP208" s="70"/>
      <c r="GQ208" s="70"/>
      <c r="GR208" s="70"/>
      <c r="GS208" s="70"/>
      <c r="GT208" s="70"/>
      <c r="GU208" s="70"/>
      <c r="GV208" s="70"/>
      <c r="GW208" s="70"/>
      <c r="GX208" s="70"/>
      <c r="GY208" s="70"/>
      <c r="GZ208" s="70"/>
      <c r="HA208" s="70"/>
      <c r="HB208" s="70"/>
      <c r="HC208" s="70"/>
      <c r="HD208" s="70"/>
      <c r="HE208" s="70"/>
      <c r="HF208" s="70"/>
      <c r="HG208" s="70"/>
      <c r="HH208" s="70"/>
      <c r="HI208" s="70"/>
      <c r="HJ208" s="70"/>
      <c r="HK208" s="70"/>
      <c r="HL208" s="70"/>
      <c r="HM208" s="70"/>
      <c r="HN208" s="70"/>
      <c r="HO208" s="70"/>
      <c r="HP208" s="70"/>
      <c r="HQ208" s="70"/>
      <c r="HR208" s="70"/>
      <c r="HS208" s="70"/>
      <c r="HT208" s="70"/>
      <c r="HU208" s="70"/>
      <c r="HV208" s="70"/>
      <c r="HW208" s="70"/>
      <c r="HX208" s="70"/>
      <c r="HY208" s="70"/>
      <c r="HZ208" s="70"/>
      <c r="IA208" s="70"/>
      <c r="IB208" s="70"/>
      <c r="IC208" s="70"/>
      <c r="ID208" s="70"/>
      <c r="IE208" s="70"/>
      <c r="IF208" s="70"/>
      <c r="IG208" s="70"/>
      <c r="IH208" s="70"/>
      <c r="II208" s="70"/>
      <c r="IJ208" s="70"/>
      <c r="IK208" s="70"/>
      <c r="IL208" s="70"/>
      <c r="IM208" s="70"/>
      <c r="IN208" s="70"/>
      <c r="IO208" s="70"/>
      <c r="IP208" s="70"/>
      <c r="IQ208" s="70"/>
      <c r="IR208" s="70"/>
      <c r="IS208" s="70"/>
      <c r="IT208" s="70"/>
      <c r="IU208" s="70"/>
      <c r="IV208" s="70"/>
      <c r="IW208" s="70"/>
      <c r="IX208" s="70"/>
    </row>
    <row r="209" spans="1:258" ht="165" x14ac:dyDescent="0.25">
      <c r="A209" s="60">
        <v>199</v>
      </c>
      <c r="B209" s="61" t="s">
        <v>3673</v>
      </c>
      <c r="C209" s="61" t="s">
        <v>56</v>
      </c>
      <c r="D209" s="61"/>
      <c r="E209" s="61"/>
      <c r="F209" s="69" t="s">
        <v>3676</v>
      </c>
      <c r="G209" s="76" t="s">
        <v>101</v>
      </c>
      <c r="H209" s="69" t="s">
        <v>3229</v>
      </c>
      <c r="I209" s="61">
        <v>1</v>
      </c>
      <c r="J209" s="61" t="s">
        <v>3172</v>
      </c>
      <c r="K209" s="65">
        <v>19914102</v>
      </c>
      <c r="L209" s="66"/>
      <c r="M209" s="67">
        <v>42179</v>
      </c>
      <c r="N209" s="61">
        <v>1</v>
      </c>
      <c r="O209" s="61" t="s">
        <v>3172</v>
      </c>
      <c r="P209" s="68">
        <v>19914102</v>
      </c>
      <c r="Q209" s="61"/>
      <c r="R209" s="69" t="s">
        <v>3677</v>
      </c>
      <c r="S209" s="67">
        <v>42179</v>
      </c>
      <c r="T209" s="61"/>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c r="BW209" s="70"/>
      <c r="BX209" s="70"/>
      <c r="BY209" s="70"/>
      <c r="BZ209" s="70"/>
      <c r="CA209" s="70"/>
      <c r="CB209" s="70"/>
      <c r="CC209" s="70"/>
      <c r="CD209" s="70"/>
      <c r="CE209" s="70"/>
      <c r="CF209" s="70"/>
      <c r="CG209" s="70"/>
      <c r="CH209" s="70"/>
      <c r="CI209" s="70"/>
      <c r="CJ209" s="70"/>
      <c r="CK209" s="70"/>
      <c r="CL209" s="70"/>
      <c r="CM209" s="70"/>
      <c r="CN209" s="70"/>
      <c r="CO209" s="70"/>
      <c r="CP209" s="70"/>
      <c r="CQ209" s="70"/>
      <c r="CR209" s="70"/>
      <c r="CS209" s="70"/>
      <c r="CT209" s="70"/>
      <c r="CU209" s="70"/>
      <c r="CV209" s="70"/>
      <c r="CW209" s="70"/>
      <c r="CX209" s="70"/>
      <c r="CY209" s="70"/>
      <c r="CZ209" s="70"/>
      <c r="DA209" s="70"/>
      <c r="DB209" s="70"/>
      <c r="DC209" s="70"/>
      <c r="DD209" s="70"/>
      <c r="DE209" s="70"/>
      <c r="DF209" s="70"/>
      <c r="DG209" s="70"/>
      <c r="DH209" s="70"/>
      <c r="DI209" s="70"/>
      <c r="DJ209" s="70"/>
      <c r="DK209" s="70"/>
      <c r="DL209" s="70"/>
      <c r="DM209" s="70"/>
      <c r="DN209" s="70"/>
      <c r="DO209" s="70"/>
      <c r="DP209" s="70"/>
      <c r="DQ209" s="70"/>
      <c r="DR209" s="70"/>
      <c r="DS209" s="70"/>
      <c r="DT209" s="70"/>
      <c r="DU209" s="70"/>
      <c r="DV209" s="70"/>
      <c r="DW209" s="70"/>
      <c r="DX209" s="70"/>
      <c r="DY209" s="70"/>
      <c r="DZ209" s="70"/>
      <c r="EA209" s="70"/>
      <c r="EB209" s="70"/>
      <c r="EC209" s="70"/>
      <c r="ED209" s="70"/>
      <c r="EE209" s="70"/>
      <c r="EF209" s="70"/>
      <c r="EG209" s="70"/>
      <c r="EH209" s="70"/>
      <c r="EI209" s="70"/>
      <c r="EJ209" s="70"/>
      <c r="EK209" s="70"/>
      <c r="EL209" s="70"/>
      <c r="EM209" s="70"/>
      <c r="EN209" s="70"/>
      <c r="EO209" s="70"/>
      <c r="EP209" s="70"/>
      <c r="EQ209" s="70"/>
      <c r="ER209" s="70"/>
      <c r="ES209" s="70"/>
      <c r="ET209" s="70"/>
      <c r="EU209" s="70"/>
      <c r="EV209" s="70"/>
      <c r="EW209" s="70"/>
      <c r="EX209" s="70"/>
      <c r="EY209" s="70"/>
      <c r="EZ209" s="70"/>
      <c r="FA209" s="70"/>
      <c r="FB209" s="70"/>
      <c r="FC209" s="70"/>
      <c r="FD209" s="70"/>
      <c r="FE209" s="70"/>
      <c r="FF209" s="70"/>
      <c r="FG209" s="70"/>
      <c r="FH209" s="70"/>
      <c r="FI209" s="70"/>
      <c r="FJ209" s="70"/>
      <c r="FK209" s="70"/>
      <c r="FL209" s="70"/>
      <c r="FM209" s="70"/>
      <c r="FN209" s="70"/>
      <c r="FO209" s="70"/>
      <c r="FP209" s="70"/>
      <c r="FQ209" s="70"/>
      <c r="FR209" s="70"/>
      <c r="FS209" s="70"/>
      <c r="FT209" s="70"/>
      <c r="FU209" s="70"/>
      <c r="FV209" s="70"/>
      <c r="FW209" s="70"/>
      <c r="FX209" s="70"/>
      <c r="FY209" s="70"/>
      <c r="FZ209" s="70"/>
      <c r="GA209" s="70"/>
      <c r="GB209" s="70"/>
      <c r="GC209" s="70"/>
      <c r="GD209" s="70"/>
      <c r="GE209" s="70"/>
      <c r="GF209" s="70"/>
      <c r="GG209" s="70"/>
      <c r="GH209" s="70"/>
      <c r="GI209" s="70"/>
      <c r="GJ209" s="70"/>
      <c r="GK209" s="70"/>
      <c r="GL209" s="70"/>
      <c r="GM209" s="70"/>
      <c r="GN209" s="70"/>
      <c r="GO209" s="70"/>
      <c r="GP209" s="70"/>
      <c r="GQ209" s="70"/>
      <c r="GR209" s="70"/>
      <c r="GS209" s="70"/>
      <c r="GT209" s="70"/>
      <c r="GU209" s="70"/>
      <c r="GV209" s="70"/>
      <c r="GW209" s="70"/>
      <c r="GX209" s="70"/>
      <c r="GY209" s="70"/>
      <c r="GZ209" s="70"/>
      <c r="HA209" s="70"/>
      <c r="HB209" s="70"/>
      <c r="HC209" s="70"/>
      <c r="HD209" s="70"/>
      <c r="HE209" s="70"/>
      <c r="HF209" s="70"/>
      <c r="HG209" s="70"/>
      <c r="HH209" s="70"/>
      <c r="HI209" s="70"/>
      <c r="HJ209" s="70"/>
      <c r="HK209" s="70"/>
      <c r="HL209" s="70"/>
      <c r="HM209" s="70"/>
      <c r="HN209" s="70"/>
      <c r="HO209" s="70"/>
      <c r="HP209" s="70"/>
      <c r="HQ209" s="70"/>
      <c r="HR209" s="70"/>
      <c r="HS209" s="70"/>
      <c r="HT209" s="70"/>
      <c r="HU209" s="70"/>
      <c r="HV209" s="70"/>
      <c r="HW209" s="70"/>
      <c r="HX209" s="70"/>
      <c r="HY209" s="70"/>
      <c r="HZ209" s="70"/>
      <c r="IA209" s="70"/>
      <c r="IB209" s="70"/>
      <c r="IC209" s="70"/>
      <c r="ID209" s="70"/>
      <c r="IE209" s="70"/>
      <c r="IF209" s="70"/>
      <c r="IG209" s="70"/>
      <c r="IH209" s="70"/>
      <c r="II209" s="70"/>
      <c r="IJ209" s="70"/>
      <c r="IK209" s="70"/>
      <c r="IL209" s="70"/>
      <c r="IM209" s="70"/>
      <c r="IN209" s="70"/>
      <c r="IO209" s="70"/>
      <c r="IP209" s="70"/>
      <c r="IQ209" s="70"/>
      <c r="IR209" s="70"/>
      <c r="IS209" s="70"/>
      <c r="IT209" s="70"/>
      <c r="IU209" s="70"/>
      <c r="IV209" s="70"/>
      <c r="IW209" s="70"/>
      <c r="IX209" s="70"/>
    </row>
    <row r="210" spans="1:258" ht="135" x14ac:dyDescent="0.25">
      <c r="A210" s="60">
        <v>200</v>
      </c>
      <c r="B210" s="61" t="s">
        <v>3675</v>
      </c>
      <c r="C210" s="61" t="s">
        <v>56</v>
      </c>
      <c r="D210" s="61"/>
      <c r="E210" s="61"/>
      <c r="F210" s="84" t="s">
        <v>3679</v>
      </c>
      <c r="G210" s="63" t="s">
        <v>96</v>
      </c>
      <c r="H210" s="69" t="s">
        <v>3416</v>
      </c>
      <c r="I210" s="61">
        <v>1</v>
      </c>
      <c r="J210" s="61" t="s">
        <v>3172</v>
      </c>
      <c r="K210" s="65">
        <v>485264100</v>
      </c>
      <c r="L210" s="66"/>
      <c r="M210" s="67">
        <v>42179</v>
      </c>
      <c r="N210" s="61">
        <v>1</v>
      </c>
      <c r="O210" s="61" t="s">
        <v>3172</v>
      </c>
      <c r="P210" s="68">
        <v>485264100</v>
      </c>
      <c r="Q210" s="61"/>
      <c r="R210" s="69" t="s">
        <v>3680</v>
      </c>
      <c r="S210" s="67">
        <v>42179</v>
      </c>
      <c r="T210" s="61"/>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BX210" s="70"/>
      <c r="BY210" s="70"/>
      <c r="BZ210" s="70"/>
      <c r="CA210" s="70"/>
      <c r="CB210" s="70"/>
      <c r="CC210" s="70"/>
      <c r="CD210" s="70"/>
      <c r="CE210" s="70"/>
      <c r="CF210" s="70"/>
      <c r="CG210" s="70"/>
      <c r="CH210" s="70"/>
      <c r="CI210" s="70"/>
      <c r="CJ210" s="70"/>
      <c r="CK210" s="70"/>
      <c r="CL210" s="70"/>
      <c r="CM210" s="70"/>
      <c r="CN210" s="70"/>
      <c r="CO210" s="70"/>
      <c r="CP210" s="70"/>
      <c r="CQ210" s="70"/>
      <c r="CR210" s="70"/>
      <c r="CS210" s="70"/>
      <c r="CT210" s="70"/>
      <c r="CU210" s="70"/>
      <c r="CV210" s="70"/>
      <c r="CW210" s="70"/>
      <c r="CX210" s="70"/>
      <c r="CY210" s="70"/>
      <c r="CZ210" s="70"/>
      <c r="DA210" s="70"/>
      <c r="DB210" s="70"/>
      <c r="DC210" s="70"/>
      <c r="DD210" s="70"/>
      <c r="DE210" s="70"/>
      <c r="DF210" s="70"/>
      <c r="DG210" s="70"/>
      <c r="DH210" s="70"/>
      <c r="DI210" s="70"/>
      <c r="DJ210" s="70"/>
      <c r="DK210" s="70"/>
      <c r="DL210" s="70"/>
      <c r="DM210" s="70"/>
      <c r="DN210" s="70"/>
      <c r="DO210" s="70"/>
      <c r="DP210" s="70"/>
      <c r="DQ210" s="70"/>
      <c r="DR210" s="70"/>
      <c r="DS210" s="70"/>
      <c r="DT210" s="70"/>
      <c r="DU210" s="70"/>
      <c r="DV210" s="70"/>
      <c r="DW210" s="70"/>
      <c r="DX210" s="70"/>
      <c r="DY210" s="70"/>
      <c r="DZ210" s="70"/>
      <c r="EA210" s="70"/>
      <c r="EB210" s="70"/>
      <c r="EC210" s="70"/>
      <c r="ED210" s="70"/>
      <c r="EE210" s="70"/>
      <c r="EF210" s="70"/>
      <c r="EG210" s="70"/>
      <c r="EH210" s="70"/>
      <c r="EI210" s="70"/>
      <c r="EJ210" s="70"/>
      <c r="EK210" s="70"/>
      <c r="EL210" s="70"/>
      <c r="EM210" s="70"/>
      <c r="EN210" s="70"/>
      <c r="EO210" s="70"/>
      <c r="EP210" s="70"/>
      <c r="EQ210" s="70"/>
      <c r="ER210" s="70"/>
      <c r="ES210" s="70"/>
      <c r="ET210" s="70"/>
      <c r="EU210" s="70"/>
      <c r="EV210" s="70"/>
      <c r="EW210" s="70"/>
      <c r="EX210" s="70"/>
      <c r="EY210" s="70"/>
      <c r="EZ210" s="70"/>
      <c r="FA210" s="70"/>
      <c r="FB210" s="70"/>
      <c r="FC210" s="70"/>
      <c r="FD210" s="70"/>
      <c r="FE210" s="70"/>
      <c r="FF210" s="70"/>
      <c r="FG210" s="70"/>
      <c r="FH210" s="70"/>
      <c r="FI210" s="70"/>
      <c r="FJ210" s="70"/>
      <c r="FK210" s="70"/>
      <c r="FL210" s="70"/>
      <c r="FM210" s="70"/>
      <c r="FN210" s="70"/>
      <c r="FO210" s="70"/>
      <c r="FP210" s="70"/>
      <c r="FQ210" s="70"/>
      <c r="FR210" s="70"/>
      <c r="FS210" s="70"/>
      <c r="FT210" s="70"/>
      <c r="FU210" s="70"/>
      <c r="FV210" s="70"/>
      <c r="FW210" s="70"/>
      <c r="FX210" s="70"/>
      <c r="FY210" s="70"/>
      <c r="FZ210" s="70"/>
      <c r="GA210" s="70"/>
      <c r="GB210" s="70"/>
      <c r="GC210" s="70"/>
      <c r="GD210" s="70"/>
      <c r="GE210" s="70"/>
      <c r="GF210" s="70"/>
      <c r="GG210" s="70"/>
      <c r="GH210" s="70"/>
      <c r="GI210" s="70"/>
      <c r="GJ210" s="70"/>
      <c r="GK210" s="70"/>
      <c r="GL210" s="70"/>
      <c r="GM210" s="70"/>
      <c r="GN210" s="70"/>
      <c r="GO210" s="70"/>
      <c r="GP210" s="70"/>
      <c r="GQ210" s="70"/>
      <c r="GR210" s="70"/>
      <c r="GS210" s="70"/>
      <c r="GT210" s="70"/>
      <c r="GU210" s="70"/>
      <c r="GV210" s="70"/>
      <c r="GW210" s="70"/>
      <c r="GX210" s="70"/>
      <c r="GY210" s="70"/>
      <c r="GZ210" s="70"/>
      <c r="HA210" s="70"/>
      <c r="HB210" s="70"/>
      <c r="HC210" s="70"/>
      <c r="HD210" s="70"/>
      <c r="HE210" s="70"/>
      <c r="HF210" s="70"/>
      <c r="HG210" s="70"/>
      <c r="HH210" s="70"/>
      <c r="HI210" s="70"/>
      <c r="HJ210" s="70"/>
      <c r="HK210" s="70"/>
      <c r="HL210" s="70"/>
      <c r="HM210" s="70"/>
      <c r="HN210" s="70"/>
      <c r="HO210" s="70"/>
      <c r="HP210" s="70"/>
      <c r="HQ210" s="70"/>
      <c r="HR210" s="70"/>
      <c r="HS210" s="70"/>
      <c r="HT210" s="70"/>
      <c r="HU210" s="70"/>
      <c r="HV210" s="70"/>
      <c r="HW210" s="70"/>
      <c r="HX210" s="70"/>
      <c r="HY210" s="70"/>
      <c r="HZ210" s="70"/>
      <c r="IA210" s="70"/>
      <c r="IB210" s="70"/>
      <c r="IC210" s="70"/>
      <c r="ID210" s="70"/>
      <c r="IE210" s="70"/>
      <c r="IF210" s="70"/>
      <c r="IG210" s="70"/>
      <c r="IH210" s="70"/>
      <c r="II210" s="70"/>
      <c r="IJ210" s="70"/>
      <c r="IK210" s="70"/>
      <c r="IL210" s="70"/>
      <c r="IM210" s="70"/>
      <c r="IN210" s="70"/>
      <c r="IO210" s="70"/>
      <c r="IP210" s="70"/>
      <c r="IQ210" s="70"/>
      <c r="IR210" s="70"/>
      <c r="IS210" s="70"/>
      <c r="IT210" s="70"/>
      <c r="IU210" s="70"/>
      <c r="IV210" s="70"/>
      <c r="IW210" s="70"/>
      <c r="IX210" s="70"/>
    </row>
    <row r="211" spans="1:258" ht="150" x14ac:dyDescent="0.25">
      <c r="A211" s="60">
        <v>201</v>
      </c>
      <c r="B211" s="61" t="s">
        <v>3678</v>
      </c>
      <c r="C211" s="61" t="s">
        <v>56</v>
      </c>
      <c r="D211" s="61"/>
      <c r="E211" s="61"/>
      <c r="F211" s="84" t="s">
        <v>3682</v>
      </c>
      <c r="G211" s="63" t="s">
        <v>96</v>
      </c>
      <c r="H211" s="69" t="s">
        <v>3184</v>
      </c>
      <c r="I211" s="61">
        <v>1</v>
      </c>
      <c r="J211" s="61" t="s">
        <v>3172</v>
      </c>
      <c r="K211" s="65">
        <v>93696030</v>
      </c>
      <c r="L211" s="66"/>
      <c r="M211" s="67">
        <v>42179</v>
      </c>
      <c r="N211" s="61">
        <v>1</v>
      </c>
      <c r="O211" s="61" t="s">
        <v>3172</v>
      </c>
      <c r="P211" s="68">
        <v>93696030</v>
      </c>
      <c r="Q211" s="61"/>
      <c r="R211" s="69" t="s">
        <v>3683</v>
      </c>
      <c r="S211" s="67">
        <v>42179</v>
      </c>
      <c r="T211" s="61"/>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c r="BW211" s="70"/>
      <c r="BX211" s="70"/>
      <c r="BY211" s="70"/>
      <c r="BZ211" s="70"/>
      <c r="CA211" s="70"/>
      <c r="CB211" s="70"/>
      <c r="CC211" s="70"/>
      <c r="CD211" s="70"/>
      <c r="CE211" s="70"/>
      <c r="CF211" s="70"/>
      <c r="CG211" s="70"/>
      <c r="CH211" s="70"/>
      <c r="CI211" s="70"/>
      <c r="CJ211" s="70"/>
      <c r="CK211" s="70"/>
      <c r="CL211" s="70"/>
      <c r="CM211" s="70"/>
      <c r="CN211" s="70"/>
      <c r="CO211" s="70"/>
      <c r="CP211" s="70"/>
      <c r="CQ211" s="70"/>
      <c r="CR211" s="70"/>
      <c r="CS211" s="70"/>
      <c r="CT211" s="70"/>
      <c r="CU211" s="70"/>
      <c r="CV211" s="70"/>
      <c r="CW211" s="70"/>
      <c r="CX211" s="70"/>
      <c r="CY211" s="70"/>
      <c r="CZ211" s="70"/>
      <c r="DA211" s="70"/>
      <c r="DB211" s="70"/>
      <c r="DC211" s="70"/>
      <c r="DD211" s="70"/>
      <c r="DE211" s="70"/>
      <c r="DF211" s="70"/>
      <c r="DG211" s="70"/>
      <c r="DH211" s="70"/>
      <c r="DI211" s="70"/>
      <c r="DJ211" s="70"/>
      <c r="DK211" s="70"/>
      <c r="DL211" s="70"/>
      <c r="DM211" s="70"/>
      <c r="DN211" s="70"/>
      <c r="DO211" s="70"/>
      <c r="DP211" s="70"/>
      <c r="DQ211" s="70"/>
      <c r="DR211" s="70"/>
      <c r="DS211" s="70"/>
      <c r="DT211" s="70"/>
      <c r="DU211" s="70"/>
      <c r="DV211" s="70"/>
      <c r="DW211" s="70"/>
      <c r="DX211" s="70"/>
      <c r="DY211" s="70"/>
      <c r="DZ211" s="70"/>
      <c r="EA211" s="70"/>
      <c r="EB211" s="70"/>
      <c r="EC211" s="70"/>
      <c r="ED211" s="70"/>
      <c r="EE211" s="70"/>
      <c r="EF211" s="70"/>
      <c r="EG211" s="70"/>
      <c r="EH211" s="70"/>
      <c r="EI211" s="70"/>
      <c r="EJ211" s="70"/>
      <c r="EK211" s="70"/>
      <c r="EL211" s="70"/>
      <c r="EM211" s="70"/>
      <c r="EN211" s="70"/>
      <c r="EO211" s="70"/>
      <c r="EP211" s="70"/>
      <c r="EQ211" s="70"/>
      <c r="ER211" s="70"/>
      <c r="ES211" s="70"/>
      <c r="ET211" s="70"/>
      <c r="EU211" s="70"/>
      <c r="EV211" s="70"/>
      <c r="EW211" s="70"/>
      <c r="EX211" s="70"/>
      <c r="EY211" s="70"/>
      <c r="EZ211" s="70"/>
      <c r="FA211" s="70"/>
      <c r="FB211" s="70"/>
      <c r="FC211" s="70"/>
      <c r="FD211" s="70"/>
      <c r="FE211" s="70"/>
      <c r="FF211" s="70"/>
      <c r="FG211" s="70"/>
      <c r="FH211" s="70"/>
      <c r="FI211" s="70"/>
      <c r="FJ211" s="70"/>
      <c r="FK211" s="70"/>
      <c r="FL211" s="70"/>
      <c r="FM211" s="70"/>
      <c r="FN211" s="70"/>
      <c r="FO211" s="70"/>
      <c r="FP211" s="70"/>
      <c r="FQ211" s="70"/>
      <c r="FR211" s="70"/>
      <c r="FS211" s="70"/>
      <c r="FT211" s="70"/>
      <c r="FU211" s="70"/>
      <c r="FV211" s="70"/>
      <c r="FW211" s="70"/>
      <c r="FX211" s="70"/>
      <c r="FY211" s="70"/>
      <c r="FZ211" s="70"/>
      <c r="GA211" s="70"/>
      <c r="GB211" s="70"/>
      <c r="GC211" s="70"/>
      <c r="GD211" s="70"/>
      <c r="GE211" s="70"/>
      <c r="GF211" s="70"/>
      <c r="GG211" s="70"/>
      <c r="GH211" s="70"/>
      <c r="GI211" s="70"/>
      <c r="GJ211" s="70"/>
      <c r="GK211" s="70"/>
      <c r="GL211" s="70"/>
      <c r="GM211" s="70"/>
      <c r="GN211" s="70"/>
      <c r="GO211" s="70"/>
      <c r="GP211" s="70"/>
      <c r="GQ211" s="70"/>
      <c r="GR211" s="70"/>
      <c r="GS211" s="70"/>
      <c r="GT211" s="70"/>
      <c r="GU211" s="70"/>
      <c r="GV211" s="70"/>
      <c r="GW211" s="70"/>
      <c r="GX211" s="70"/>
      <c r="GY211" s="70"/>
      <c r="GZ211" s="70"/>
      <c r="HA211" s="70"/>
      <c r="HB211" s="70"/>
      <c r="HC211" s="70"/>
      <c r="HD211" s="70"/>
      <c r="HE211" s="70"/>
      <c r="HF211" s="70"/>
      <c r="HG211" s="70"/>
      <c r="HH211" s="70"/>
      <c r="HI211" s="70"/>
      <c r="HJ211" s="70"/>
      <c r="HK211" s="70"/>
      <c r="HL211" s="70"/>
      <c r="HM211" s="70"/>
      <c r="HN211" s="70"/>
      <c r="HO211" s="70"/>
      <c r="HP211" s="70"/>
      <c r="HQ211" s="70"/>
      <c r="HR211" s="70"/>
      <c r="HS211" s="70"/>
      <c r="HT211" s="70"/>
      <c r="HU211" s="70"/>
      <c r="HV211" s="70"/>
      <c r="HW211" s="70"/>
      <c r="HX211" s="70"/>
      <c r="HY211" s="70"/>
      <c r="HZ211" s="70"/>
      <c r="IA211" s="70"/>
      <c r="IB211" s="70"/>
      <c r="IC211" s="70"/>
      <c r="ID211" s="70"/>
      <c r="IE211" s="70"/>
      <c r="IF211" s="70"/>
      <c r="IG211" s="70"/>
      <c r="IH211" s="70"/>
      <c r="II211" s="70"/>
      <c r="IJ211" s="70"/>
      <c r="IK211" s="70"/>
      <c r="IL211" s="70"/>
      <c r="IM211" s="70"/>
      <c r="IN211" s="70"/>
      <c r="IO211" s="70"/>
      <c r="IP211" s="70"/>
      <c r="IQ211" s="70"/>
      <c r="IR211" s="70"/>
      <c r="IS211" s="70"/>
      <c r="IT211" s="70"/>
      <c r="IU211" s="70"/>
      <c r="IV211" s="70"/>
      <c r="IW211" s="70"/>
      <c r="IX211" s="70"/>
    </row>
    <row r="212" spans="1:258" ht="90" x14ac:dyDescent="0.25">
      <c r="A212" s="60">
        <v>202</v>
      </c>
      <c r="B212" s="61" t="s">
        <v>3681</v>
      </c>
      <c r="C212" s="61" t="s">
        <v>56</v>
      </c>
      <c r="D212" s="61"/>
      <c r="E212" s="61"/>
      <c r="F212" s="69" t="s">
        <v>3685</v>
      </c>
      <c r="G212" s="63" t="s">
        <v>96</v>
      </c>
      <c r="H212" s="69" t="s">
        <v>3229</v>
      </c>
      <c r="I212" s="61">
        <v>1</v>
      </c>
      <c r="J212" s="61" t="s">
        <v>3172</v>
      </c>
      <c r="K212" s="65">
        <v>56000000</v>
      </c>
      <c r="L212" s="66"/>
      <c r="M212" s="67">
        <v>42179</v>
      </c>
      <c r="N212" s="61">
        <v>1</v>
      </c>
      <c r="O212" s="61" t="s">
        <v>3172</v>
      </c>
      <c r="P212" s="68">
        <v>56000000</v>
      </c>
      <c r="Q212" s="61"/>
      <c r="R212" s="69" t="s">
        <v>3686</v>
      </c>
      <c r="S212" s="67">
        <v>42179</v>
      </c>
      <c r="T212" s="61"/>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c r="BS212" s="70"/>
      <c r="BT212" s="70"/>
      <c r="BU212" s="70"/>
      <c r="BV212" s="70"/>
      <c r="BW212" s="70"/>
      <c r="BX212" s="70"/>
      <c r="BY212" s="70"/>
      <c r="BZ212" s="70"/>
      <c r="CA212" s="70"/>
      <c r="CB212" s="70"/>
      <c r="CC212" s="70"/>
      <c r="CD212" s="70"/>
      <c r="CE212" s="70"/>
      <c r="CF212" s="70"/>
      <c r="CG212" s="70"/>
      <c r="CH212" s="70"/>
      <c r="CI212" s="70"/>
      <c r="CJ212" s="70"/>
      <c r="CK212" s="70"/>
      <c r="CL212" s="70"/>
      <c r="CM212" s="70"/>
      <c r="CN212" s="70"/>
      <c r="CO212" s="70"/>
      <c r="CP212" s="70"/>
      <c r="CQ212" s="70"/>
      <c r="CR212" s="70"/>
      <c r="CS212" s="70"/>
      <c r="CT212" s="70"/>
      <c r="CU212" s="70"/>
      <c r="CV212" s="70"/>
      <c r="CW212" s="70"/>
      <c r="CX212" s="70"/>
      <c r="CY212" s="70"/>
      <c r="CZ212" s="70"/>
      <c r="DA212" s="70"/>
      <c r="DB212" s="70"/>
      <c r="DC212" s="70"/>
      <c r="DD212" s="70"/>
      <c r="DE212" s="70"/>
      <c r="DF212" s="70"/>
      <c r="DG212" s="70"/>
      <c r="DH212" s="70"/>
      <c r="DI212" s="70"/>
      <c r="DJ212" s="70"/>
      <c r="DK212" s="70"/>
      <c r="DL212" s="70"/>
      <c r="DM212" s="70"/>
      <c r="DN212" s="70"/>
      <c r="DO212" s="70"/>
      <c r="DP212" s="70"/>
      <c r="DQ212" s="70"/>
      <c r="DR212" s="70"/>
      <c r="DS212" s="70"/>
      <c r="DT212" s="70"/>
      <c r="DU212" s="70"/>
      <c r="DV212" s="70"/>
      <c r="DW212" s="70"/>
      <c r="DX212" s="70"/>
      <c r="DY212" s="70"/>
      <c r="DZ212" s="70"/>
      <c r="EA212" s="70"/>
      <c r="EB212" s="70"/>
      <c r="EC212" s="70"/>
      <c r="ED212" s="70"/>
      <c r="EE212" s="70"/>
      <c r="EF212" s="70"/>
      <c r="EG212" s="70"/>
      <c r="EH212" s="70"/>
      <c r="EI212" s="70"/>
      <c r="EJ212" s="70"/>
      <c r="EK212" s="70"/>
      <c r="EL212" s="70"/>
      <c r="EM212" s="70"/>
      <c r="EN212" s="70"/>
      <c r="EO212" s="70"/>
      <c r="EP212" s="70"/>
      <c r="EQ212" s="70"/>
      <c r="ER212" s="70"/>
      <c r="ES212" s="70"/>
      <c r="ET212" s="70"/>
      <c r="EU212" s="70"/>
      <c r="EV212" s="70"/>
      <c r="EW212" s="70"/>
      <c r="EX212" s="70"/>
      <c r="EY212" s="70"/>
      <c r="EZ212" s="70"/>
      <c r="FA212" s="70"/>
      <c r="FB212" s="70"/>
      <c r="FC212" s="70"/>
      <c r="FD212" s="70"/>
      <c r="FE212" s="70"/>
      <c r="FF212" s="70"/>
      <c r="FG212" s="70"/>
      <c r="FH212" s="70"/>
      <c r="FI212" s="70"/>
      <c r="FJ212" s="70"/>
      <c r="FK212" s="70"/>
      <c r="FL212" s="70"/>
      <c r="FM212" s="70"/>
      <c r="FN212" s="70"/>
      <c r="FO212" s="70"/>
      <c r="FP212" s="70"/>
      <c r="FQ212" s="70"/>
      <c r="FR212" s="70"/>
      <c r="FS212" s="70"/>
      <c r="FT212" s="70"/>
      <c r="FU212" s="70"/>
      <c r="FV212" s="70"/>
      <c r="FW212" s="70"/>
      <c r="FX212" s="70"/>
      <c r="FY212" s="70"/>
      <c r="FZ212" s="70"/>
      <c r="GA212" s="70"/>
      <c r="GB212" s="70"/>
      <c r="GC212" s="70"/>
      <c r="GD212" s="70"/>
      <c r="GE212" s="70"/>
      <c r="GF212" s="70"/>
      <c r="GG212" s="70"/>
      <c r="GH212" s="70"/>
      <c r="GI212" s="70"/>
      <c r="GJ212" s="70"/>
      <c r="GK212" s="70"/>
      <c r="GL212" s="70"/>
      <c r="GM212" s="70"/>
      <c r="GN212" s="70"/>
      <c r="GO212" s="70"/>
      <c r="GP212" s="70"/>
      <c r="GQ212" s="70"/>
      <c r="GR212" s="70"/>
      <c r="GS212" s="70"/>
      <c r="GT212" s="70"/>
      <c r="GU212" s="70"/>
      <c r="GV212" s="70"/>
      <c r="GW212" s="70"/>
      <c r="GX212" s="70"/>
      <c r="GY212" s="70"/>
      <c r="GZ212" s="70"/>
      <c r="HA212" s="70"/>
      <c r="HB212" s="70"/>
      <c r="HC212" s="70"/>
      <c r="HD212" s="70"/>
      <c r="HE212" s="70"/>
      <c r="HF212" s="70"/>
      <c r="HG212" s="70"/>
      <c r="HH212" s="70"/>
      <c r="HI212" s="70"/>
      <c r="HJ212" s="70"/>
      <c r="HK212" s="70"/>
      <c r="HL212" s="70"/>
      <c r="HM212" s="70"/>
      <c r="HN212" s="70"/>
      <c r="HO212" s="70"/>
      <c r="HP212" s="70"/>
      <c r="HQ212" s="70"/>
      <c r="HR212" s="70"/>
      <c r="HS212" s="70"/>
      <c r="HT212" s="70"/>
      <c r="HU212" s="70"/>
      <c r="HV212" s="70"/>
      <c r="HW212" s="70"/>
      <c r="HX212" s="70"/>
      <c r="HY212" s="70"/>
      <c r="HZ212" s="70"/>
      <c r="IA212" s="70"/>
      <c r="IB212" s="70"/>
      <c r="IC212" s="70"/>
      <c r="ID212" s="70"/>
      <c r="IE212" s="70"/>
      <c r="IF212" s="70"/>
      <c r="IG212" s="70"/>
      <c r="IH212" s="70"/>
      <c r="II212" s="70"/>
      <c r="IJ212" s="70"/>
      <c r="IK212" s="70"/>
      <c r="IL212" s="70"/>
      <c r="IM212" s="70"/>
      <c r="IN212" s="70"/>
      <c r="IO212" s="70"/>
      <c r="IP212" s="70"/>
      <c r="IQ212" s="70"/>
      <c r="IR212" s="70"/>
      <c r="IS212" s="70"/>
      <c r="IT212" s="70"/>
      <c r="IU212" s="70"/>
      <c r="IV212" s="70"/>
      <c r="IW212" s="70"/>
      <c r="IX212" s="70"/>
    </row>
    <row r="213" spans="1:258" ht="165" x14ac:dyDescent="0.25">
      <c r="A213" s="60">
        <v>203</v>
      </c>
      <c r="B213" s="61" t="s">
        <v>3684</v>
      </c>
      <c r="C213" s="61" t="s">
        <v>56</v>
      </c>
      <c r="D213" s="61"/>
      <c r="E213" s="61"/>
      <c r="F213" s="69" t="s">
        <v>3688</v>
      </c>
      <c r="G213" s="63" t="s">
        <v>96</v>
      </c>
      <c r="H213" s="69" t="s">
        <v>3229</v>
      </c>
      <c r="I213" s="61">
        <v>1</v>
      </c>
      <c r="J213" s="61" t="s">
        <v>3172</v>
      </c>
      <c r="K213" s="65">
        <v>24168599</v>
      </c>
      <c r="L213" s="66"/>
      <c r="M213" s="67">
        <v>42179</v>
      </c>
      <c r="N213" s="61">
        <v>1</v>
      </c>
      <c r="O213" s="61" t="s">
        <v>3172</v>
      </c>
      <c r="P213" s="68">
        <v>24168599</v>
      </c>
      <c r="Q213" s="61"/>
      <c r="R213" s="69">
        <v>0</v>
      </c>
      <c r="S213" s="67">
        <v>42179</v>
      </c>
      <c r="T213" s="61"/>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c r="BW213" s="70"/>
      <c r="BX213" s="70"/>
      <c r="BY213" s="70"/>
      <c r="BZ213" s="70"/>
      <c r="CA213" s="70"/>
      <c r="CB213" s="70"/>
      <c r="CC213" s="70"/>
      <c r="CD213" s="70"/>
      <c r="CE213" s="70"/>
      <c r="CF213" s="70"/>
      <c r="CG213" s="70"/>
      <c r="CH213" s="70"/>
      <c r="CI213" s="70"/>
      <c r="CJ213" s="70"/>
      <c r="CK213" s="70"/>
      <c r="CL213" s="70"/>
      <c r="CM213" s="70"/>
      <c r="CN213" s="70"/>
      <c r="CO213" s="70"/>
      <c r="CP213" s="70"/>
      <c r="CQ213" s="70"/>
      <c r="CR213" s="70"/>
      <c r="CS213" s="70"/>
      <c r="CT213" s="70"/>
      <c r="CU213" s="70"/>
      <c r="CV213" s="70"/>
      <c r="CW213" s="70"/>
      <c r="CX213" s="70"/>
      <c r="CY213" s="70"/>
      <c r="CZ213" s="70"/>
      <c r="DA213" s="70"/>
      <c r="DB213" s="70"/>
      <c r="DC213" s="70"/>
      <c r="DD213" s="70"/>
      <c r="DE213" s="70"/>
      <c r="DF213" s="70"/>
      <c r="DG213" s="70"/>
      <c r="DH213" s="70"/>
      <c r="DI213" s="70"/>
      <c r="DJ213" s="70"/>
      <c r="DK213" s="70"/>
      <c r="DL213" s="70"/>
      <c r="DM213" s="70"/>
      <c r="DN213" s="70"/>
      <c r="DO213" s="70"/>
      <c r="DP213" s="70"/>
      <c r="DQ213" s="70"/>
      <c r="DR213" s="70"/>
      <c r="DS213" s="70"/>
      <c r="DT213" s="70"/>
      <c r="DU213" s="70"/>
      <c r="DV213" s="70"/>
      <c r="DW213" s="70"/>
      <c r="DX213" s="70"/>
      <c r="DY213" s="70"/>
      <c r="DZ213" s="70"/>
      <c r="EA213" s="70"/>
      <c r="EB213" s="70"/>
      <c r="EC213" s="70"/>
      <c r="ED213" s="70"/>
      <c r="EE213" s="70"/>
      <c r="EF213" s="70"/>
      <c r="EG213" s="70"/>
      <c r="EH213" s="70"/>
      <c r="EI213" s="70"/>
      <c r="EJ213" s="70"/>
      <c r="EK213" s="70"/>
      <c r="EL213" s="70"/>
      <c r="EM213" s="70"/>
      <c r="EN213" s="70"/>
      <c r="EO213" s="70"/>
      <c r="EP213" s="70"/>
      <c r="EQ213" s="70"/>
      <c r="ER213" s="70"/>
      <c r="ES213" s="70"/>
      <c r="ET213" s="70"/>
      <c r="EU213" s="70"/>
      <c r="EV213" s="70"/>
      <c r="EW213" s="70"/>
      <c r="EX213" s="70"/>
      <c r="EY213" s="70"/>
      <c r="EZ213" s="70"/>
      <c r="FA213" s="70"/>
      <c r="FB213" s="70"/>
      <c r="FC213" s="70"/>
      <c r="FD213" s="70"/>
      <c r="FE213" s="70"/>
      <c r="FF213" s="70"/>
      <c r="FG213" s="70"/>
      <c r="FH213" s="70"/>
      <c r="FI213" s="70"/>
      <c r="FJ213" s="70"/>
      <c r="FK213" s="70"/>
      <c r="FL213" s="70"/>
      <c r="FM213" s="70"/>
      <c r="FN213" s="70"/>
      <c r="FO213" s="70"/>
      <c r="FP213" s="70"/>
      <c r="FQ213" s="70"/>
      <c r="FR213" s="70"/>
      <c r="FS213" s="70"/>
      <c r="FT213" s="70"/>
      <c r="FU213" s="70"/>
      <c r="FV213" s="70"/>
      <c r="FW213" s="70"/>
      <c r="FX213" s="70"/>
      <c r="FY213" s="70"/>
      <c r="FZ213" s="70"/>
      <c r="GA213" s="70"/>
      <c r="GB213" s="70"/>
      <c r="GC213" s="70"/>
      <c r="GD213" s="70"/>
      <c r="GE213" s="70"/>
      <c r="GF213" s="70"/>
      <c r="GG213" s="70"/>
      <c r="GH213" s="70"/>
      <c r="GI213" s="70"/>
      <c r="GJ213" s="70"/>
      <c r="GK213" s="70"/>
      <c r="GL213" s="70"/>
      <c r="GM213" s="70"/>
      <c r="GN213" s="70"/>
      <c r="GO213" s="70"/>
      <c r="GP213" s="70"/>
      <c r="GQ213" s="70"/>
      <c r="GR213" s="70"/>
      <c r="GS213" s="70"/>
      <c r="GT213" s="70"/>
      <c r="GU213" s="70"/>
      <c r="GV213" s="70"/>
      <c r="GW213" s="70"/>
      <c r="GX213" s="70"/>
      <c r="GY213" s="70"/>
      <c r="GZ213" s="70"/>
      <c r="HA213" s="70"/>
      <c r="HB213" s="70"/>
      <c r="HC213" s="70"/>
      <c r="HD213" s="70"/>
      <c r="HE213" s="70"/>
      <c r="HF213" s="70"/>
      <c r="HG213" s="70"/>
      <c r="HH213" s="70"/>
      <c r="HI213" s="70"/>
      <c r="HJ213" s="70"/>
      <c r="HK213" s="70"/>
      <c r="HL213" s="70"/>
      <c r="HM213" s="70"/>
      <c r="HN213" s="70"/>
      <c r="HO213" s="70"/>
      <c r="HP213" s="70"/>
      <c r="HQ213" s="70"/>
      <c r="HR213" s="70"/>
      <c r="HS213" s="70"/>
      <c r="HT213" s="70"/>
      <c r="HU213" s="70"/>
      <c r="HV213" s="70"/>
      <c r="HW213" s="70"/>
      <c r="HX213" s="70"/>
      <c r="HY213" s="70"/>
      <c r="HZ213" s="70"/>
      <c r="IA213" s="70"/>
      <c r="IB213" s="70"/>
      <c r="IC213" s="70"/>
      <c r="ID213" s="70"/>
      <c r="IE213" s="70"/>
      <c r="IF213" s="70"/>
      <c r="IG213" s="70"/>
      <c r="IH213" s="70"/>
      <c r="II213" s="70"/>
      <c r="IJ213" s="70"/>
      <c r="IK213" s="70"/>
      <c r="IL213" s="70"/>
      <c r="IM213" s="70"/>
      <c r="IN213" s="70"/>
      <c r="IO213" s="70"/>
      <c r="IP213" s="70"/>
      <c r="IQ213" s="70"/>
      <c r="IR213" s="70"/>
      <c r="IS213" s="70"/>
      <c r="IT213" s="70"/>
      <c r="IU213" s="70"/>
      <c r="IV213" s="70"/>
      <c r="IW213" s="70"/>
      <c r="IX213" s="70"/>
    </row>
    <row r="214" spans="1:258" ht="165" x14ac:dyDescent="0.25">
      <c r="A214" s="60">
        <v>204</v>
      </c>
      <c r="B214" s="61" t="s">
        <v>4234</v>
      </c>
      <c r="C214" s="61" t="s">
        <v>56</v>
      </c>
      <c r="D214" s="61"/>
      <c r="E214" s="61"/>
      <c r="F214" s="69" t="s">
        <v>3690</v>
      </c>
      <c r="G214" s="63" t="s">
        <v>96</v>
      </c>
      <c r="H214" s="69" t="s">
        <v>3229</v>
      </c>
      <c r="I214" s="61">
        <v>1</v>
      </c>
      <c r="J214" s="61" t="s">
        <v>3172</v>
      </c>
      <c r="K214" s="65">
        <v>19914102</v>
      </c>
      <c r="L214" s="66"/>
      <c r="M214" s="67">
        <v>42179</v>
      </c>
      <c r="N214" s="61">
        <v>1</v>
      </c>
      <c r="O214" s="61" t="s">
        <v>3172</v>
      </c>
      <c r="P214" s="68">
        <v>19914102</v>
      </c>
      <c r="Q214" s="61"/>
      <c r="R214" s="69" t="s">
        <v>3691</v>
      </c>
      <c r="S214" s="67">
        <v>42179</v>
      </c>
      <c r="T214" s="61"/>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c r="BW214" s="70"/>
      <c r="BX214" s="70"/>
      <c r="BY214" s="70"/>
      <c r="BZ214" s="70"/>
      <c r="CA214" s="70"/>
      <c r="CB214" s="70"/>
      <c r="CC214" s="70"/>
      <c r="CD214" s="70"/>
      <c r="CE214" s="70"/>
      <c r="CF214" s="70"/>
      <c r="CG214" s="70"/>
      <c r="CH214" s="70"/>
      <c r="CI214" s="70"/>
      <c r="CJ214" s="70"/>
      <c r="CK214" s="70"/>
      <c r="CL214" s="70"/>
      <c r="CM214" s="70"/>
      <c r="CN214" s="70"/>
      <c r="CO214" s="70"/>
      <c r="CP214" s="70"/>
      <c r="CQ214" s="70"/>
      <c r="CR214" s="70"/>
      <c r="CS214" s="70"/>
      <c r="CT214" s="70"/>
      <c r="CU214" s="70"/>
      <c r="CV214" s="70"/>
      <c r="CW214" s="70"/>
      <c r="CX214" s="70"/>
      <c r="CY214" s="70"/>
      <c r="CZ214" s="70"/>
      <c r="DA214" s="70"/>
      <c r="DB214" s="70"/>
      <c r="DC214" s="70"/>
      <c r="DD214" s="70"/>
      <c r="DE214" s="70"/>
      <c r="DF214" s="70"/>
      <c r="DG214" s="70"/>
      <c r="DH214" s="70"/>
      <c r="DI214" s="70"/>
      <c r="DJ214" s="70"/>
      <c r="DK214" s="70"/>
      <c r="DL214" s="70"/>
      <c r="DM214" s="70"/>
      <c r="DN214" s="70"/>
      <c r="DO214" s="70"/>
      <c r="DP214" s="70"/>
      <c r="DQ214" s="70"/>
      <c r="DR214" s="70"/>
      <c r="DS214" s="70"/>
      <c r="DT214" s="70"/>
      <c r="DU214" s="70"/>
      <c r="DV214" s="70"/>
      <c r="DW214" s="70"/>
      <c r="DX214" s="70"/>
      <c r="DY214" s="70"/>
      <c r="DZ214" s="70"/>
      <c r="EA214" s="70"/>
      <c r="EB214" s="70"/>
      <c r="EC214" s="70"/>
      <c r="ED214" s="70"/>
      <c r="EE214" s="70"/>
      <c r="EF214" s="70"/>
      <c r="EG214" s="70"/>
      <c r="EH214" s="70"/>
      <c r="EI214" s="70"/>
      <c r="EJ214" s="70"/>
      <c r="EK214" s="70"/>
      <c r="EL214" s="70"/>
      <c r="EM214" s="70"/>
      <c r="EN214" s="70"/>
      <c r="EO214" s="70"/>
      <c r="EP214" s="70"/>
      <c r="EQ214" s="70"/>
      <c r="ER214" s="70"/>
      <c r="ES214" s="70"/>
      <c r="ET214" s="70"/>
      <c r="EU214" s="70"/>
      <c r="EV214" s="70"/>
      <c r="EW214" s="70"/>
      <c r="EX214" s="70"/>
      <c r="EY214" s="70"/>
      <c r="EZ214" s="70"/>
      <c r="FA214" s="70"/>
      <c r="FB214" s="70"/>
      <c r="FC214" s="70"/>
      <c r="FD214" s="70"/>
      <c r="FE214" s="70"/>
      <c r="FF214" s="70"/>
      <c r="FG214" s="70"/>
      <c r="FH214" s="70"/>
      <c r="FI214" s="70"/>
      <c r="FJ214" s="70"/>
      <c r="FK214" s="70"/>
      <c r="FL214" s="70"/>
      <c r="FM214" s="70"/>
      <c r="FN214" s="70"/>
      <c r="FO214" s="70"/>
      <c r="FP214" s="70"/>
      <c r="FQ214" s="70"/>
      <c r="FR214" s="70"/>
      <c r="FS214" s="70"/>
      <c r="FT214" s="70"/>
      <c r="FU214" s="70"/>
      <c r="FV214" s="70"/>
      <c r="FW214" s="70"/>
      <c r="FX214" s="70"/>
      <c r="FY214" s="70"/>
      <c r="FZ214" s="70"/>
      <c r="GA214" s="70"/>
      <c r="GB214" s="70"/>
      <c r="GC214" s="70"/>
      <c r="GD214" s="70"/>
      <c r="GE214" s="70"/>
      <c r="GF214" s="70"/>
      <c r="GG214" s="70"/>
      <c r="GH214" s="70"/>
      <c r="GI214" s="70"/>
      <c r="GJ214" s="70"/>
      <c r="GK214" s="70"/>
      <c r="GL214" s="70"/>
      <c r="GM214" s="70"/>
      <c r="GN214" s="70"/>
      <c r="GO214" s="70"/>
      <c r="GP214" s="70"/>
      <c r="GQ214" s="70"/>
      <c r="GR214" s="70"/>
      <c r="GS214" s="70"/>
      <c r="GT214" s="70"/>
      <c r="GU214" s="70"/>
      <c r="GV214" s="70"/>
      <c r="GW214" s="70"/>
      <c r="GX214" s="70"/>
      <c r="GY214" s="70"/>
      <c r="GZ214" s="70"/>
      <c r="HA214" s="70"/>
      <c r="HB214" s="70"/>
      <c r="HC214" s="70"/>
      <c r="HD214" s="70"/>
      <c r="HE214" s="70"/>
      <c r="HF214" s="70"/>
      <c r="HG214" s="70"/>
      <c r="HH214" s="70"/>
      <c r="HI214" s="70"/>
      <c r="HJ214" s="70"/>
      <c r="HK214" s="70"/>
      <c r="HL214" s="70"/>
      <c r="HM214" s="70"/>
      <c r="HN214" s="70"/>
      <c r="HO214" s="70"/>
      <c r="HP214" s="70"/>
      <c r="HQ214" s="70"/>
      <c r="HR214" s="70"/>
      <c r="HS214" s="70"/>
      <c r="HT214" s="70"/>
      <c r="HU214" s="70"/>
      <c r="HV214" s="70"/>
      <c r="HW214" s="70"/>
      <c r="HX214" s="70"/>
      <c r="HY214" s="70"/>
      <c r="HZ214" s="70"/>
      <c r="IA214" s="70"/>
      <c r="IB214" s="70"/>
      <c r="IC214" s="70"/>
      <c r="ID214" s="70"/>
      <c r="IE214" s="70"/>
      <c r="IF214" s="70"/>
      <c r="IG214" s="70"/>
      <c r="IH214" s="70"/>
      <c r="II214" s="70"/>
      <c r="IJ214" s="70"/>
      <c r="IK214" s="70"/>
      <c r="IL214" s="70"/>
      <c r="IM214" s="70"/>
      <c r="IN214" s="70"/>
      <c r="IO214" s="70"/>
      <c r="IP214" s="70"/>
      <c r="IQ214" s="70"/>
      <c r="IR214" s="70"/>
      <c r="IS214" s="70"/>
      <c r="IT214" s="70"/>
      <c r="IU214" s="70"/>
      <c r="IV214" s="70"/>
      <c r="IW214" s="70"/>
      <c r="IX214" s="70"/>
    </row>
    <row r="215" spans="1:258" ht="150" x14ac:dyDescent="0.25">
      <c r="A215" s="60">
        <v>205</v>
      </c>
      <c r="B215" s="61" t="s">
        <v>3687</v>
      </c>
      <c r="C215" s="61" t="s">
        <v>56</v>
      </c>
      <c r="D215" s="61"/>
      <c r="E215" s="61"/>
      <c r="F215" s="69" t="s">
        <v>3693</v>
      </c>
      <c r="G215" s="63" t="s">
        <v>96</v>
      </c>
      <c r="H215" s="69" t="s">
        <v>3229</v>
      </c>
      <c r="I215" s="61">
        <v>1</v>
      </c>
      <c r="J215" s="61" t="s">
        <v>3172</v>
      </c>
      <c r="K215" s="65">
        <v>60000000</v>
      </c>
      <c r="L215" s="66"/>
      <c r="M215" s="67">
        <v>42179</v>
      </c>
      <c r="N215" s="61">
        <v>1</v>
      </c>
      <c r="O215" s="61" t="s">
        <v>3172</v>
      </c>
      <c r="P215" s="68">
        <v>60000000</v>
      </c>
      <c r="Q215" s="61"/>
      <c r="R215" s="69" t="s">
        <v>3694</v>
      </c>
      <c r="S215" s="67">
        <v>42179</v>
      </c>
      <c r="T215" s="61"/>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c r="BV215" s="70"/>
      <c r="BW215" s="70"/>
      <c r="BX215" s="70"/>
      <c r="BY215" s="70"/>
      <c r="BZ215" s="70"/>
      <c r="CA215" s="70"/>
      <c r="CB215" s="70"/>
      <c r="CC215" s="70"/>
      <c r="CD215" s="70"/>
      <c r="CE215" s="70"/>
      <c r="CF215" s="70"/>
      <c r="CG215" s="70"/>
      <c r="CH215" s="70"/>
      <c r="CI215" s="70"/>
      <c r="CJ215" s="70"/>
      <c r="CK215" s="70"/>
      <c r="CL215" s="70"/>
      <c r="CM215" s="70"/>
      <c r="CN215" s="70"/>
      <c r="CO215" s="70"/>
      <c r="CP215" s="70"/>
      <c r="CQ215" s="70"/>
      <c r="CR215" s="70"/>
      <c r="CS215" s="70"/>
      <c r="CT215" s="70"/>
      <c r="CU215" s="70"/>
      <c r="CV215" s="70"/>
      <c r="CW215" s="70"/>
      <c r="CX215" s="70"/>
      <c r="CY215" s="70"/>
      <c r="CZ215" s="70"/>
      <c r="DA215" s="70"/>
      <c r="DB215" s="70"/>
      <c r="DC215" s="70"/>
      <c r="DD215" s="70"/>
      <c r="DE215" s="70"/>
      <c r="DF215" s="70"/>
      <c r="DG215" s="70"/>
      <c r="DH215" s="70"/>
      <c r="DI215" s="70"/>
      <c r="DJ215" s="70"/>
      <c r="DK215" s="70"/>
      <c r="DL215" s="70"/>
      <c r="DM215" s="70"/>
      <c r="DN215" s="70"/>
      <c r="DO215" s="70"/>
      <c r="DP215" s="70"/>
      <c r="DQ215" s="70"/>
      <c r="DR215" s="70"/>
      <c r="DS215" s="70"/>
      <c r="DT215" s="70"/>
      <c r="DU215" s="70"/>
      <c r="DV215" s="70"/>
      <c r="DW215" s="70"/>
      <c r="DX215" s="70"/>
      <c r="DY215" s="70"/>
      <c r="DZ215" s="70"/>
      <c r="EA215" s="70"/>
      <c r="EB215" s="70"/>
      <c r="EC215" s="70"/>
      <c r="ED215" s="70"/>
      <c r="EE215" s="70"/>
      <c r="EF215" s="70"/>
      <c r="EG215" s="70"/>
      <c r="EH215" s="70"/>
      <c r="EI215" s="70"/>
      <c r="EJ215" s="70"/>
      <c r="EK215" s="70"/>
      <c r="EL215" s="70"/>
      <c r="EM215" s="70"/>
      <c r="EN215" s="70"/>
      <c r="EO215" s="70"/>
      <c r="EP215" s="70"/>
      <c r="EQ215" s="70"/>
      <c r="ER215" s="70"/>
      <c r="ES215" s="70"/>
      <c r="ET215" s="70"/>
      <c r="EU215" s="70"/>
      <c r="EV215" s="70"/>
      <c r="EW215" s="70"/>
      <c r="EX215" s="70"/>
      <c r="EY215" s="70"/>
      <c r="EZ215" s="70"/>
      <c r="FA215" s="70"/>
      <c r="FB215" s="70"/>
      <c r="FC215" s="70"/>
      <c r="FD215" s="70"/>
      <c r="FE215" s="70"/>
      <c r="FF215" s="70"/>
      <c r="FG215" s="70"/>
      <c r="FH215" s="70"/>
      <c r="FI215" s="70"/>
      <c r="FJ215" s="70"/>
      <c r="FK215" s="70"/>
      <c r="FL215" s="70"/>
      <c r="FM215" s="70"/>
      <c r="FN215" s="70"/>
      <c r="FO215" s="70"/>
      <c r="FP215" s="70"/>
      <c r="FQ215" s="70"/>
      <c r="FR215" s="70"/>
      <c r="FS215" s="70"/>
      <c r="FT215" s="70"/>
      <c r="FU215" s="70"/>
      <c r="FV215" s="70"/>
      <c r="FW215" s="70"/>
      <c r="FX215" s="70"/>
      <c r="FY215" s="70"/>
      <c r="FZ215" s="70"/>
      <c r="GA215" s="70"/>
      <c r="GB215" s="70"/>
      <c r="GC215" s="70"/>
      <c r="GD215" s="70"/>
      <c r="GE215" s="70"/>
      <c r="GF215" s="70"/>
      <c r="GG215" s="70"/>
      <c r="GH215" s="70"/>
      <c r="GI215" s="70"/>
      <c r="GJ215" s="70"/>
      <c r="GK215" s="70"/>
      <c r="GL215" s="70"/>
      <c r="GM215" s="70"/>
      <c r="GN215" s="70"/>
      <c r="GO215" s="70"/>
      <c r="GP215" s="70"/>
      <c r="GQ215" s="70"/>
      <c r="GR215" s="70"/>
      <c r="GS215" s="70"/>
      <c r="GT215" s="70"/>
      <c r="GU215" s="70"/>
      <c r="GV215" s="70"/>
      <c r="GW215" s="70"/>
      <c r="GX215" s="70"/>
      <c r="GY215" s="70"/>
      <c r="GZ215" s="70"/>
      <c r="HA215" s="70"/>
      <c r="HB215" s="70"/>
      <c r="HC215" s="70"/>
      <c r="HD215" s="70"/>
      <c r="HE215" s="70"/>
      <c r="HF215" s="70"/>
      <c r="HG215" s="70"/>
      <c r="HH215" s="70"/>
      <c r="HI215" s="70"/>
      <c r="HJ215" s="70"/>
      <c r="HK215" s="70"/>
      <c r="HL215" s="70"/>
      <c r="HM215" s="70"/>
      <c r="HN215" s="70"/>
      <c r="HO215" s="70"/>
      <c r="HP215" s="70"/>
      <c r="HQ215" s="70"/>
      <c r="HR215" s="70"/>
      <c r="HS215" s="70"/>
      <c r="HT215" s="70"/>
      <c r="HU215" s="70"/>
      <c r="HV215" s="70"/>
      <c r="HW215" s="70"/>
      <c r="HX215" s="70"/>
      <c r="HY215" s="70"/>
      <c r="HZ215" s="70"/>
      <c r="IA215" s="70"/>
      <c r="IB215" s="70"/>
      <c r="IC215" s="70"/>
      <c r="ID215" s="70"/>
      <c r="IE215" s="70"/>
      <c r="IF215" s="70"/>
      <c r="IG215" s="70"/>
      <c r="IH215" s="70"/>
      <c r="II215" s="70"/>
      <c r="IJ215" s="70"/>
      <c r="IK215" s="70"/>
      <c r="IL215" s="70"/>
      <c r="IM215" s="70"/>
      <c r="IN215" s="70"/>
      <c r="IO215" s="70"/>
      <c r="IP215" s="70"/>
      <c r="IQ215" s="70"/>
      <c r="IR215" s="70"/>
      <c r="IS215" s="70"/>
      <c r="IT215" s="70"/>
      <c r="IU215" s="70"/>
      <c r="IV215" s="70"/>
      <c r="IW215" s="70"/>
      <c r="IX215" s="70"/>
    </row>
    <row r="216" spans="1:258" ht="150" x14ac:dyDescent="0.25">
      <c r="A216" s="60">
        <v>206</v>
      </c>
      <c r="B216" s="61" t="s">
        <v>3689</v>
      </c>
      <c r="C216" s="61" t="s">
        <v>56</v>
      </c>
      <c r="D216" s="61"/>
      <c r="E216" s="61"/>
      <c r="F216" s="69" t="s">
        <v>3696</v>
      </c>
      <c r="G216" s="63" t="s">
        <v>102</v>
      </c>
      <c r="H216" s="69" t="s">
        <v>3179</v>
      </c>
      <c r="I216" s="61">
        <v>1</v>
      </c>
      <c r="J216" s="61" t="s">
        <v>3172</v>
      </c>
      <c r="K216" s="65">
        <v>14302344</v>
      </c>
      <c r="L216" s="66"/>
      <c r="M216" s="67">
        <v>42185</v>
      </c>
      <c r="N216" s="61">
        <v>1</v>
      </c>
      <c r="O216" s="61" t="s">
        <v>3172</v>
      </c>
      <c r="P216" s="68">
        <v>14302344</v>
      </c>
      <c r="Q216" s="61"/>
      <c r="R216" s="69" t="s">
        <v>3697</v>
      </c>
      <c r="S216" s="67">
        <v>42185</v>
      </c>
      <c r="T216" s="61"/>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CS216" s="70"/>
      <c r="CT216" s="70"/>
      <c r="CU216" s="70"/>
      <c r="CV216" s="70"/>
      <c r="CW216" s="70"/>
      <c r="CX216" s="70"/>
      <c r="CY216" s="70"/>
      <c r="CZ216" s="70"/>
      <c r="DA216" s="70"/>
      <c r="DB216" s="70"/>
      <c r="DC216" s="70"/>
      <c r="DD216" s="70"/>
      <c r="DE216" s="70"/>
      <c r="DF216" s="70"/>
      <c r="DG216" s="70"/>
      <c r="DH216" s="70"/>
      <c r="DI216" s="70"/>
      <c r="DJ216" s="70"/>
      <c r="DK216" s="70"/>
      <c r="DL216" s="70"/>
      <c r="DM216" s="70"/>
      <c r="DN216" s="70"/>
      <c r="DO216" s="70"/>
      <c r="DP216" s="70"/>
      <c r="DQ216" s="70"/>
      <c r="DR216" s="70"/>
      <c r="DS216" s="70"/>
      <c r="DT216" s="70"/>
      <c r="DU216" s="70"/>
      <c r="DV216" s="70"/>
      <c r="DW216" s="70"/>
      <c r="DX216" s="70"/>
      <c r="DY216" s="70"/>
      <c r="DZ216" s="70"/>
      <c r="EA216" s="70"/>
      <c r="EB216" s="70"/>
      <c r="EC216" s="70"/>
      <c r="ED216" s="70"/>
      <c r="EE216" s="70"/>
      <c r="EF216" s="70"/>
      <c r="EG216" s="70"/>
      <c r="EH216" s="70"/>
      <c r="EI216" s="70"/>
      <c r="EJ216" s="70"/>
      <c r="EK216" s="70"/>
      <c r="EL216" s="70"/>
      <c r="EM216" s="70"/>
      <c r="EN216" s="70"/>
      <c r="EO216" s="70"/>
      <c r="EP216" s="70"/>
      <c r="EQ216" s="70"/>
      <c r="ER216" s="70"/>
      <c r="ES216" s="70"/>
      <c r="ET216" s="70"/>
      <c r="EU216" s="70"/>
      <c r="EV216" s="70"/>
      <c r="EW216" s="70"/>
      <c r="EX216" s="70"/>
      <c r="EY216" s="70"/>
      <c r="EZ216" s="70"/>
      <c r="FA216" s="70"/>
      <c r="FB216" s="70"/>
      <c r="FC216" s="70"/>
      <c r="FD216" s="70"/>
      <c r="FE216" s="70"/>
      <c r="FF216" s="70"/>
      <c r="FG216" s="70"/>
      <c r="FH216" s="70"/>
      <c r="FI216" s="70"/>
      <c r="FJ216" s="70"/>
      <c r="FK216" s="70"/>
      <c r="FL216" s="70"/>
      <c r="FM216" s="70"/>
      <c r="FN216" s="70"/>
      <c r="FO216" s="70"/>
      <c r="FP216" s="70"/>
      <c r="FQ216" s="70"/>
      <c r="FR216" s="70"/>
      <c r="FS216" s="70"/>
      <c r="FT216" s="70"/>
      <c r="FU216" s="70"/>
      <c r="FV216" s="70"/>
      <c r="FW216" s="70"/>
      <c r="FX216" s="70"/>
      <c r="FY216" s="70"/>
      <c r="FZ216" s="70"/>
      <c r="GA216" s="70"/>
      <c r="GB216" s="70"/>
      <c r="GC216" s="70"/>
      <c r="GD216" s="70"/>
      <c r="GE216" s="70"/>
      <c r="GF216" s="70"/>
      <c r="GG216" s="70"/>
      <c r="GH216" s="70"/>
      <c r="GI216" s="70"/>
      <c r="GJ216" s="70"/>
      <c r="GK216" s="70"/>
      <c r="GL216" s="70"/>
      <c r="GM216" s="70"/>
      <c r="GN216" s="70"/>
      <c r="GO216" s="70"/>
      <c r="GP216" s="70"/>
      <c r="GQ216" s="70"/>
      <c r="GR216" s="70"/>
      <c r="GS216" s="70"/>
      <c r="GT216" s="70"/>
      <c r="GU216" s="70"/>
      <c r="GV216" s="70"/>
      <c r="GW216" s="70"/>
      <c r="GX216" s="70"/>
      <c r="GY216" s="70"/>
      <c r="GZ216" s="70"/>
      <c r="HA216" s="70"/>
      <c r="HB216" s="70"/>
      <c r="HC216" s="70"/>
      <c r="HD216" s="70"/>
      <c r="HE216" s="70"/>
      <c r="HF216" s="70"/>
      <c r="HG216" s="70"/>
      <c r="HH216" s="70"/>
      <c r="HI216" s="70"/>
      <c r="HJ216" s="70"/>
      <c r="HK216" s="70"/>
      <c r="HL216" s="70"/>
      <c r="HM216" s="70"/>
      <c r="HN216" s="70"/>
      <c r="HO216" s="70"/>
      <c r="HP216" s="70"/>
      <c r="HQ216" s="70"/>
      <c r="HR216" s="70"/>
      <c r="HS216" s="70"/>
      <c r="HT216" s="70"/>
      <c r="HU216" s="70"/>
      <c r="HV216" s="70"/>
      <c r="HW216" s="70"/>
      <c r="HX216" s="70"/>
      <c r="HY216" s="70"/>
      <c r="HZ216" s="70"/>
      <c r="IA216" s="70"/>
      <c r="IB216" s="70"/>
      <c r="IC216" s="70"/>
      <c r="ID216" s="70"/>
      <c r="IE216" s="70"/>
      <c r="IF216" s="70"/>
      <c r="IG216" s="70"/>
      <c r="IH216" s="70"/>
      <c r="II216" s="70"/>
      <c r="IJ216" s="70"/>
      <c r="IK216" s="70"/>
      <c r="IL216" s="70"/>
      <c r="IM216" s="70"/>
      <c r="IN216" s="70"/>
      <c r="IO216" s="70"/>
      <c r="IP216" s="70"/>
      <c r="IQ216" s="70"/>
      <c r="IR216" s="70"/>
      <c r="IS216" s="70"/>
      <c r="IT216" s="70"/>
      <c r="IU216" s="70"/>
      <c r="IV216" s="70"/>
      <c r="IW216" s="70"/>
      <c r="IX216" s="70"/>
    </row>
    <row r="217" spans="1:258" ht="105" x14ac:dyDescent="0.25">
      <c r="A217" s="60">
        <v>207</v>
      </c>
      <c r="B217" s="61" t="s">
        <v>3692</v>
      </c>
      <c r="C217" s="61" t="s">
        <v>56</v>
      </c>
      <c r="D217" s="61"/>
      <c r="E217" s="61"/>
      <c r="F217" s="69" t="s">
        <v>3699</v>
      </c>
      <c r="G217" s="76" t="s">
        <v>101</v>
      </c>
      <c r="H217" s="69" t="s">
        <v>3213</v>
      </c>
      <c r="I217" s="61">
        <v>1</v>
      </c>
      <c r="J217" s="61" t="s">
        <v>3172</v>
      </c>
      <c r="K217" s="65">
        <v>59250000</v>
      </c>
      <c r="L217" s="66"/>
      <c r="M217" s="67">
        <v>42186</v>
      </c>
      <c r="N217" s="61">
        <v>1</v>
      </c>
      <c r="O217" s="61" t="s">
        <v>3172</v>
      </c>
      <c r="P217" s="68">
        <v>59250000</v>
      </c>
      <c r="Q217" s="61"/>
      <c r="R217" s="69" t="s">
        <v>3700</v>
      </c>
      <c r="S217" s="67">
        <v>42186</v>
      </c>
      <c r="T217" s="61"/>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c r="BW217" s="70"/>
      <c r="BX217" s="70"/>
      <c r="BY217" s="70"/>
      <c r="BZ217" s="70"/>
      <c r="CA217" s="70"/>
      <c r="CB217" s="70"/>
      <c r="CC217" s="70"/>
      <c r="CD217" s="70"/>
      <c r="CE217" s="70"/>
      <c r="CF217" s="70"/>
      <c r="CG217" s="70"/>
      <c r="CH217" s="70"/>
      <c r="CI217" s="70"/>
      <c r="CJ217" s="70"/>
      <c r="CK217" s="70"/>
      <c r="CL217" s="70"/>
      <c r="CM217" s="70"/>
      <c r="CN217" s="70"/>
      <c r="CO217" s="70"/>
      <c r="CP217" s="70"/>
      <c r="CQ217" s="70"/>
      <c r="CR217" s="70"/>
      <c r="CS217" s="70"/>
      <c r="CT217" s="70"/>
      <c r="CU217" s="70"/>
      <c r="CV217" s="70"/>
      <c r="CW217" s="70"/>
      <c r="CX217" s="70"/>
      <c r="CY217" s="70"/>
      <c r="CZ217" s="70"/>
      <c r="DA217" s="70"/>
      <c r="DB217" s="70"/>
      <c r="DC217" s="70"/>
      <c r="DD217" s="70"/>
      <c r="DE217" s="70"/>
      <c r="DF217" s="70"/>
      <c r="DG217" s="70"/>
      <c r="DH217" s="70"/>
      <c r="DI217" s="70"/>
      <c r="DJ217" s="70"/>
      <c r="DK217" s="70"/>
      <c r="DL217" s="70"/>
      <c r="DM217" s="70"/>
      <c r="DN217" s="70"/>
      <c r="DO217" s="70"/>
      <c r="DP217" s="70"/>
      <c r="DQ217" s="70"/>
      <c r="DR217" s="70"/>
      <c r="DS217" s="70"/>
      <c r="DT217" s="70"/>
      <c r="DU217" s="70"/>
      <c r="DV217" s="70"/>
      <c r="DW217" s="70"/>
      <c r="DX217" s="70"/>
      <c r="DY217" s="70"/>
      <c r="DZ217" s="70"/>
      <c r="EA217" s="70"/>
      <c r="EB217" s="70"/>
      <c r="EC217" s="70"/>
      <c r="ED217" s="70"/>
      <c r="EE217" s="70"/>
      <c r="EF217" s="70"/>
      <c r="EG217" s="70"/>
      <c r="EH217" s="70"/>
      <c r="EI217" s="70"/>
      <c r="EJ217" s="70"/>
      <c r="EK217" s="70"/>
      <c r="EL217" s="70"/>
      <c r="EM217" s="70"/>
      <c r="EN217" s="70"/>
      <c r="EO217" s="70"/>
      <c r="EP217" s="70"/>
      <c r="EQ217" s="70"/>
      <c r="ER217" s="70"/>
      <c r="ES217" s="70"/>
      <c r="ET217" s="70"/>
      <c r="EU217" s="70"/>
      <c r="EV217" s="70"/>
      <c r="EW217" s="70"/>
      <c r="EX217" s="70"/>
      <c r="EY217" s="70"/>
      <c r="EZ217" s="70"/>
      <c r="FA217" s="70"/>
      <c r="FB217" s="70"/>
      <c r="FC217" s="70"/>
      <c r="FD217" s="70"/>
      <c r="FE217" s="70"/>
      <c r="FF217" s="70"/>
      <c r="FG217" s="70"/>
      <c r="FH217" s="70"/>
      <c r="FI217" s="70"/>
      <c r="FJ217" s="70"/>
      <c r="FK217" s="70"/>
      <c r="FL217" s="70"/>
      <c r="FM217" s="70"/>
      <c r="FN217" s="70"/>
      <c r="FO217" s="70"/>
      <c r="FP217" s="70"/>
      <c r="FQ217" s="70"/>
      <c r="FR217" s="70"/>
      <c r="FS217" s="70"/>
      <c r="FT217" s="70"/>
      <c r="FU217" s="70"/>
      <c r="FV217" s="70"/>
      <c r="FW217" s="70"/>
      <c r="FX217" s="70"/>
      <c r="FY217" s="70"/>
      <c r="FZ217" s="70"/>
      <c r="GA217" s="70"/>
      <c r="GB217" s="70"/>
      <c r="GC217" s="70"/>
      <c r="GD217" s="70"/>
      <c r="GE217" s="70"/>
      <c r="GF217" s="70"/>
      <c r="GG217" s="70"/>
      <c r="GH217" s="70"/>
      <c r="GI217" s="70"/>
      <c r="GJ217" s="70"/>
      <c r="GK217" s="70"/>
      <c r="GL217" s="70"/>
      <c r="GM217" s="70"/>
      <c r="GN217" s="70"/>
      <c r="GO217" s="70"/>
      <c r="GP217" s="70"/>
      <c r="GQ217" s="70"/>
      <c r="GR217" s="70"/>
      <c r="GS217" s="70"/>
      <c r="GT217" s="70"/>
      <c r="GU217" s="70"/>
      <c r="GV217" s="70"/>
      <c r="GW217" s="70"/>
      <c r="GX217" s="70"/>
      <c r="GY217" s="70"/>
      <c r="GZ217" s="70"/>
      <c r="HA217" s="70"/>
      <c r="HB217" s="70"/>
      <c r="HC217" s="70"/>
      <c r="HD217" s="70"/>
      <c r="HE217" s="70"/>
      <c r="HF217" s="70"/>
      <c r="HG217" s="70"/>
      <c r="HH217" s="70"/>
      <c r="HI217" s="70"/>
      <c r="HJ217" s="70"/>
      <c r="HK217" s="70"/>
      <c r="HL217" s="70"/>
      <c r="HM217" s="70"/>
      <c r="HN217" s="70"/>
      <c r="HO217" s="70"/>
      <c r="HP217" s="70"/>
      <c r="HQ217" s="70"/>
      <c r="HR217" s="70"/>
      <c r="HS217" s="70"/>
      <c r="HT217" s="70"/>
      <c r="HU217" s="70"/>
      <c r="HV217" s="70"/>
      <c r="HW217" s="70"/>
      <c r="HX217" s="70"/>
      <c r="HY217" s="70"/>
      <c r="HZ217" s="70"/>
      <c r="IA217" s="70"/>
      <c r="IB217" s="70"/>
      <c r="IC217" s="70"/>
      <c r="ID217" s="70"/>
      <c r="IE217" s="70"/>
      <c r="IF217" s="70"/>
      <c r="IG217" s="70"/>
      <c r="IH217" s="70"/>
      <c r="II217" s="70"/>
      <c r="IJ217" s="70"/>
      <c r="IK217" s="70"/>
      <c r="IL217" s="70"/>
      <c r="IM217" s="70"/>
      <c r="IN217" s="70"/>
      <c r="IO217" s="70"/>
      <c r="IP217" s="70"/>
      <c r="IQ217" s="70"/>
      <c r="IR217" s="70"/>
      <c r="IS217" s="70"/>
      <c r="IT217" s="70"/>
      <c r="IU217" s="70"/>
      <c r="IV217" s="70"/>
      <c r="IW217" s="70"/>
      <c r="IX217" s="70"/>
    </row>
    <row r="218" spans="1:258" ht="150" x14ac:dyDescent="0.25">
      <c r="A218" s="60">
        <v>208</v>
      </c>
      <c r="B218" s="61" t="s">
        <v>3695</v>
      </c>
      <c r="C218" s="61" t="s">
        <v>56</v>
      </c>
      <c r="D218" s="61"/>
      <c r="E218" s="61"/>
      <c r="F218" s="69" t="s">
        <v>3702</v>
      </c>
      <c r="G218" s="76" t="s">
        <v>101</v>
      </c>
      <c r="H218" s="69" t="s">
        <v>3245</v>
      </c>
      <c r="I218" s="61">
        <v>1</v>
      </c>
      <c r="J218" s="61" t="s">
        <v>3172</v>
      </c>
      <c r="K218" s="65">
        <v>28099262</v>
      </c>
      <c r="L218" s="66"/>
      <c r="M218" s="67">
        <v>42186</v>
      </c>
      <c r="N218" s="61">
        <v>1</v>
      </c>
      <c r="O218" s="61" t="s">
        <v>3172</v>
      </c>
      <c r="P218" s="68">
        <v>28099262</v>
      </c>
      <c r="Q218" s="61"/>
      <c r="R218" s="69" t="s">
        <v>3703</v>
      </c>
      <c r="S218" s="67">
        <v>42186</v>
      </c>
      <c r="T218" s="61"/>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c r="BW218" s="70"/>
      <c r="BX218" s="70"/>
      <c r="BY218" s="70"/>
      <c r="BZ218" s="70"/>
      <c r="CA218" s="70"/>
      <c r="CB218" s="70"/>
      <c r="CC218" s="70"/>
      <c r="CD218" s="70"/>
      <c r="CE218" s="70"/>
      <c r="CF218" s="70"/>
      <c r="CG218" s="70"/>
      <c r="CH218" s="70"/>
      <c r="CI218" s="70"/>
      <c r="CJ218" s="70"/>
      <c r="CK218" s="70"/>
      <c r="CL218" s="70"/>
      <c r="CM218" s="70"/>
      <c r="CN218" s="70"/>
      <c r="CO218" s="70"/>
      <c r="CP218" s="70"/>
      <c r="CQ218" s="70"/>
      <c r="CR218" s="70"/>
      <c r="CS218" s="70"/>
      <c r="CT218" s="70"/>
      <c r="CU218" s="70"/>
      <c r="CV218" s="70"/>
      <c r="CW218" s="70"/>
      <c r="CX218" s="70"/>
      <c r="CY218" s="70"/>
      <c r="CZ218" s="70"/>
      <c r="DA218" s="70"/>
      <c r="DB218" s="70"/>
      <c r="DC218" s="70"/>
      <c r="DD218" s="70"/>
      <c r="DE218" s="70"/>
      <c r="DF218" s="70"/>
      <c r="DG218" s="70"/>
      <c r="DH218" s="70"/>
      <c r="DI218" s="70"/>
      <c r="DJ218" s="70"/>
      <c r="DK218" s="70"/>
      <c r="DL218" s="70"/>
      <c r="DM218" s="70"/>
      <c r="DN218" s="70"/>
      <c r="DO218" s="70"/>
      <c r="DP218" s="70"/>
      <c r="DQ218" s="70"/>
      <c r="DR218" s="70"/>
      <c r="DS218" s="70"/>
      <c r="DT218" s="70"/>
      <c r="DU218" s="70"/>
      <c r="DV218" s="70"/>
      <c r="DW218" s="70"/>
      <c r="DX218" s="70"/>
      <c r="DY218" s="70"/>
      <c r="DZ218" s="70"/>
      <c r="EA218" s="70"/>
      <c r="EB218" s="70"/>
      <c r="EC218" s="70"/>
      <c r="ED218" s="70"/>
      <c r="EE218" s="70"/>
      <c r="EF218" s="70"/>
      <c r="EG218" s="70"/>
      <c r="EH218" s="70"/>
      <c r="EI218" s="70"/>
      <c r="EJ218" s="70"/>
      <c r="EK218" s="70"/>
      <c r="EL218" s="70"/>
      <c r="EM218" s="70"/>
      <c r="EN218" s="70"/>
      <c r="EO218" s="70"/>
      <c r="EP218" s="70"/>
      <c r="EQ218" s="70"/>
      <c r="ER218" s="70"/>
      <c r="ES218" s="70"/>
      <c r="ET218" s="70"/>
      <c r="EU218" s="70"/>
      <c r="EV218" s="70"/>
      <c r="EW218" s="70"/>
      <c r="EX218" s="70"/>
      <c r="EY218" s="70"/>
      <c r="EZ218" s="70"/>
      <c r="FA218" s="70"/>
      <c r="FB218" s="70"/>
      <c r="FC218" s="70"/>
      <c r="FD218" s="70"/>
      <c r="FE218" s="70"/>
      <c r="FF218" s="70"/>
      <c r="FG218" s="70"/>
      <c r="FH218" s="70"/>
      <c r="FI218" s="70"/>
      <c r="FJ218" s="70"/>
      <c r="FK218" s="70"/>
      <c r="FL218" s="70"/>
      <c r="FM218" s="70"/>
      <c r="FN218" s="70"/>
      <c r="FO218" s="70"/>
      <c r="FP218" s="70"/>
      <c r="FQ218" s="70"/>
      <c r="FR218" s="70"/>
      <c r="FS218" s="70"/>
      <c r="FT218" s="70"/>
      <c r="FU218" s="70"/>
      <c r="FV218" s="70"/>
      <c r="FW218" s="70"/>
      <c r="FX218" s="70"/>
      <c r="FY218" s="70"/>
      <c r="FZ218" s="70"/>
      <c r="GA218" s="70"/>
      <c r="GB218" s="70"/>
      <c r="GC218" s="70"/>
      <c r="GD218" s="70"/>
      <c r="GE218" s="70"/>
      <c r="GF218" s="70"/>
      <c r="GG218" s="70"/>
      <c r="GH218" s="70"/>
      <c r="GI218" s="70"/>
      <c r="GJ218" s="70"/>
      <c r="GK218" s="70"/>
      <c r="GL218" s="70"/>
      <c r="GM218" s="70"/>
      <c r="GN218" s="70"/>
      <c r="GO218" s="70"/>
      <c r="GP218" s="70"/>
      <c r="GQ218" s="70"/>
      <c r="GR218" s="70"/>
      <c r="GS218" s="70"/>
      <c r="GT218" s="70"/>
      <c r="GU218" s="70"/>
      <c r="GV218" s="70"/>
      <c r="GW218" s="70"/>
      <c r="GX218" s="70"/>
      <c r="GY218" s="70"/>
      <c r="GZ218" s="70"/>
      <c r="HA218" s="70"/>
      <c r="HB218" s="70"/>
      <c r="HC218" s="70"/>
      <c r="HD218" s="70"/>
      <c r="HE218" s="70"/>
      <c r="HF218" s="70"/>
      <c r="HG218" s="70"/>
      <c r="HH218" s="70"/>
      <c r="HI218" s="70"/>
      <c r="HJ218" s="70"/>
      <c r="HK218" s="70"/>
      <c r="HL218" s="70"/>
      <c r="HM218" s="70"/>
      <c r="HN218" s="70"/>
      <c r="HO218" s="70"/>
      <c r="HP218" s="70"/>
      <c r="HQ218" s="70"/>
      <c r="HR218" s="70"/>
      <c r="HS218" s="70"/>
      <c r="HT218" s="70"/>
      <c r="HU218" s="70"/>
      <c r="HV218" s="70"/>
      <c r="HW218" s="70"/>
      <c r="HX218" s="70"/>
      <c r="HY218" s="70"/>
      <c r="HZ218" s="70"/>
      <c r="IA218" s="70"/>
      <c r="IB218" s="70"/>
      <c r="IC218" s="70"/>
      <c r="ID218" s="70"/>
      <c r="IE218" s="70"/>
      <c r="IF218" s="70"/>
      <c r="IG218" s="70"/>
      <c r="IH218" s="70"/>
      <c r="II218" s="70"/>
      <c r="IJ218" s="70"/>
      <c r="IK218" s="70"/>
      <c r="IL218" s="70"/>
      <c r="IM218" s="70"/>
      <c r="IN218" s="70"/>
      <c r="IO218" s="70"/>
      <c r="IP218" s="70"/>
      <c r="IQ218" s="70"/>
      <c r="IR218" s="70"/>
      <c r="IS218" s="70"/>
      <c r="IT218" s="70"/>
      <c r="IU218" s="70"/>
      <c r="IV218" s="70"/>
      <c r="IW218" s="70"/>
      <c r="IX218" s="70"/>
    </row>
    <row r="219" spans="1:258" ht="105" x14ac:dyDescent="0.25">
      <c r="A219" s="60">
        <v>209</v>
      </c>
      <c r="B219" s="61" t="s">
        <v>3698</v>
      </c>
      <c r="C219" s="61" t="s">
        <v>56</v>
      </c>
      <c r="D219" s="61"/>
      <c r="E219" s="61"/>
      <c r="F219" s="69" t="s">
        <v>3705</v>
      </c>
      <c r="G219" s="76" t="s">
        <v>101</v>
      </c>
      <c r="H219" s="69" t="s">
        <v>3179</v>
      </c>
      <c r="I219" s="61">
        <v>1</v>
      </c>
      <c r="J219" s="61" t="s">
        <v>3172</v>
      </c>
      <c r="K219" s="65">
        <v>18000000</v>
      </c>
      <c r="L219" s="66"/>
      <c r="M219" s="67">
        <v>42187</v>
      </c>
      <c r="N219" s="61">
        <v>1</v>
      </c>
      <c r="O219" s="61" t="s">
        <v>3172</v>
      </c>
      <c r="P219" s="68">
        <v>18000000</v>
      </c>
      <c r="Q219" s="61"/>
      <c r="R219" s="69" t="s">
        <v>3706</v>
      </c>
      <c r="S219" s="67">
        <v>42187</v>
      </c>
      <c r="T219" s="61"/>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c r="BS219" s="70"/>
      <c r="BT219" s="70"/>
      <c r="BU219" s="70"/>
      <c r="BV219" s="70"/>
      <c r="BW219" s="70"/>
      <c r="BX219" s="70"/>
      <c r="BY219" s="70"/>
      <c r="BZ219" s="70"/>
      <c r="CA219" s="70"/>
      <c r="CB219" s="70"/>
      <c r="CC219" s="70"/>
      <c r="CD219" s="70"/>
      <c r="CE219" s="70"/>
      <c r="CF219" s="70"/>
      <c r="CG219" s="70"/>
      <c r="CH219" s="70"/>
      <c r="CI219" s="70"/>
      <c r="CJ219" s="70"/>
      <c r="CK219" s="70"/>
      <c r="CL219" s="70"/>
      <c r="CM219" s="70"/>
      <c r="CN219" s="70"/>
      <c r="CO219" s="70"/>
      <c r="CP219" s="70"/>
      <c r="CQ219" s="70"/>
      <c r="CR219" s="70"/>
      <c r="CS219" s="70"/>
      <c r="CT219" s="70"/>
      <c r="CU219" s="70"/>
      <c r="CV219" s="70"/>
      <c r="CW219" s="70"/>
      <c r="CX219" s="70"/>
      <c r="CY219" s="70"/>
      <c r="CZ219" s="70"/>
      <c r="DA219" s="70"/>
      <c r="DB219" s="70"/>
      <c r="DC219" s="70"/>
      <c r="DD219" s="70"/>
      <c r="DE219" s="70"/>
      <c r="DF219" s="70"/>
      <c r="DG219" s="70"/>
      <c r="DH219" s="70"/>
      <c r="DI219" s="70"/>
      <c r="DJ219" s="70"/>
      <c r="DK219" s="70"/>
      <c r="DL219" s="70"/>
      <c r="DM219" s="70"/>
      <c r="DN219" s="70"/>
      <c r="DO219" s="70"/>
      <c r="DP219" s="70"/>
      <c r="DQ219" s="70"/>
      <c r="DR219" s="70"/>
      <c r="DS219" s="70"/>
      <c r="DT219" s="70"/>
      <c r="DU219" s="70"/>
      <c r="DV219" s="70"/>
      <c r="DW219" s="70"/>
      <c r="DX219" s="70"/>
      <c r="DY219" s="70"/>
      <c r="DZ219" s="70"/>
      <c r="EA219" s="70"/>
      <c r="EB219" s="70"/>
      <c r="EC219" s="70"/>
      <c r="ED219" s="70"/>
      <c r="EE219" s="70"/>
      <c r="EF219" s="70"/>
      <c r="EG219" s="70"/>
      <c r="EH219" s="70"/>
      <c r="EI219" s="70"/>
      <c r="EJ219" s="70"/>
      <c r="EK219" s="70"/>
      <c r="EL219" s="70"/>
      <c r="EM219" s="70"/>
      <c r="EN219" s="70"/>
      <c r="EO219" s="70"/>
      <c r="EP219" s="70"/>
      <c r="EQ219" s="70"/>
      <c r="ER219" s="70"/>
      <c r="ES219" s="70"/>
      <c r="ET219" s="70"/>
      <c r="EU219" s="70"/>
      <c r="EV219" s="70"/>
      <c r="EW219" s="70"/>
      <c r="EX219" s="70"/>
      <c r="EY219" s="70"/>
      <c r="EZ219" s="70"/>
      <c r="FA219" s="70"/>
      <c r="FB219" s="70"/>
      <c r="FC219" s="70"/>
      <c r="FD219" s="70"/>
      <c r="FE219" s="70"/>
      <c r="FF219" s="70"/>
      <c r="FG219" s="70"/>
      <c r="FH219" s="70"/>
      <c r="FI219" s="70"/>
      <c r="FJ219" s="70"/>
      <c r="FK219" s="70"/>
      <c r="FL219" s="70"/>
      <c r="FM219" s="70"/>
      <c r="FN219" s="70"/>
      <c r="FO219" s="70"/>
      <c r="FP219" s="70"/>
      <c r="FQ219" s="70"/>
      <c r="FR219" s="70"/>
      <c r="FS219" s="70"/>
      <c r="FT219" s="70"/>
      <c r="FU219" s="70"/>
      <c r="FV219" s="70"/>
      <c r="FW219" s="70"/>
      <c r="FX219" s="70"/>
      <c r="FY219" s="70"/>
      <c r="FZ219" s="70"/>
      <c r="GA219" s="70"/>
      <c r="GB219" s="70"/>
      <c r="GC219" s="70"/>
      <c r="GD219" s="70"/>
      <c r="GE219" s="70"/>
      <c r="GF219" s="70"/>
      <c r="GG219" s="70"/>
      <c r="GH219" s="70"/>
      <c r="GI219" s="70"/>
      <c r="GJ219" s="70"/>
      <c r="GK219" s="70"/>
      <c r="GL219" s="70"/>
      <c r="GM219" s="70"/>
      <c r="GN219" s="70"/>
      <c r="GO219" s="70"/>
      <c r="GP219" s="70"/>
      <c r="GQ219" s="70"/>
      <c r="GR219" s="70"/>
      <c r="GS219" s="70"/>
      <c r="GT219" s="70"/>
      <c r="GU219" s="70"/>
      <c r="GV219" s="70"/>
      <c r="GW219" s="70"/>
      <c r="GX219" s="70"/>
      <c r="GY219" s="70"/>
      <c r="GZ219" s="70"/>
      <c r="HA219" s="70"/>
      <c r="HB219" s="70"/>
      <c r="HC219" s="70"/>
      <c r="HD219" s="70"/>
      <c r="HE219" s="70"/>
      <c r="HF219" s="70"/>
      <c r="HG219" s="70"/>
      <c r="HH219" s="70"/>
      <c r="HI219" s="70"/>
      <c r="HJ219" s="70"/>
      <c r="HK219" s="70"/>
      <c r="HL219" s="70"/>
      <c r="HM219" s="70"/>
      <c r="HN219" s="70"/>
      <c r="HO219" s="70"/>
      <c r="HP219" s="70"/>
      <c r="HQ219" s="70"/>
      <c r="HR219" s="70"/>
      <c r="HS219" s="70"/>
      <c r="HT219" s="70"/>
      <c r="HU219" s="70"/>
      <c r="HV219" s="70"/>
      <c r="HW219" s="70"/>
      <c r="HX219" s="70"/>
      <c r="HY219" s="70"/>
      <c r="HZ219" s="70"/>
      <c r="IA219" s="70"/>
      <c r="IB219" s="70"/>
      <c r="IC219" s="70"/>
      <c r="ID219" s="70"/>
      <c r="IE219" s="70"/>
      <c r="IF219" s="70"/>
      <c r="IG219" s="70"/>
      <c r="IH219" s="70"/>
      <c r="II219" s="70"/>
      <c r="IJ219" s="70"/>
      <c r="IK219" s="70"/>
      <c r="IL219" s="70"/>
      <c r="IM219" s="70"/>
      <c r="IN219" s="70"/>
      <c r="IO219" s="70"/>
      <c r="IP219" s="70"/>
      <c r="IQ219" s="70"/>
      <c r="IR219" s="70"/>
      <c r="IS219" s="70"/>
      <c r="IT219" s="70"/>
      <c r="IU219" s="70"/>
      <c r="IV219" s="70"/>
      <c r="IW219" s="70"/>
      <c r="IX219" s="70"/>
    </row>
    <row r="220" spans="1:258" ht="105" x14ac:dyDescent="0.25">
      <c r="A220" s="60">
        <v>210</v>
      </c>
      <c r="B220" s="61" t="s">
        <v>3701</v>
      </c>
      <c r="C220" s="61" t="s">
        <v>56</v>
      </c>
      <c r="D220" s="61"/>
      <c r="E220" s="61"/>
      <c r="F220" s="69" t="s">
        <v>3708</v>
      </c>
      <c r="G220" s="76" t="s">
        <v>101</v>
      </c>
      <c r="H220" s="69" t="s">
        <v>3179</v>
      </c>
      <c r="I220" s="61">
        <v>1</v>
      </c>
      <c r="J220" s="61" t="s">
        <v>3172</v>
      </c>
      <c r="K220" s="65">
        <v>18000000</v>
      </c>
      <c r="L220" s="66"/>
      <c r="M220" s="67">
        <v>42187</v>
      </c>
      <c r="N220" s="61">
        <v>1</v>
      </c>
      <c r="O220" s="61" t="s">
        <v>3172</v>
      </c>
      <c r="P220" s="68">
        <v>18000000</v>
      </c>
      <c r="Q220" s="61"/>
      <c r="R220" s="69" t="s">
        <v>3709</v>
      </c>
      <c r="S220" s="67">
        <v>42187</v>
      </c>
      <c r="T220" s="61"/>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c r="DL220" s="70"/>
      <c r="DM220" s="70"/>
      <c r="DN220" s="70"/>
      <c r="DO220" s="70"/>
      <c r="DP220" s="70"/>
      <c r="DQ220" s="70"/>
      <c r="DR220" s="70"/>
      <c r="DS220" s="70"/>
      <c r="DT220" s="70"/>
      <c r="DU220" s="70"/>
      <c r="DV220" s="70"/>
      <c r="DW220" s="70"/>
      <c r="DX220" s="70"/>
      <c r="DY220" s="70"/>
      <c r="DZ220" s="70"/>
      <c r="EA220" s="70"/>
      <c r="EB220" s="70"/>
      <c r="EC220" s="70"/>
      <c r="ED220" s="70"/>
      <c r="EE220" s="70"/>
      <c r="EF220" s="70"/>
      <c r="EG220" s="70"/>
      <c r="EH220" s="70"/>
      <c r="EI220" s="70"/>
      <c r="EJ220" s="70"/>
      <c r="EK220" s="70"/>
      <c r="EL220" s="70"/>
      <c r="EM220" s="70"/>
      <c r="EN220" s="70"/>
      <c r="EO220" s="70"/>
      <c r="EP220" s="70"/>
      <c r="EQ220" s="70"/>
      <c r="ER220" s="70"/>
      <c r="ES220" s="70"/>
      <c r="ET220" s="70"/>
      <c r="EU220" s="70"/>
      <c r="EV220" s="70"/>
      <c r="EW220" s="70"/>
      <c r="EX220" s="70"/>
      <c r="EY220" s="70"/>
      <c r="EZ220" s="70"/>
      <c r="FA220" s="70"/>
      <c r="FB220" s="70"/>
      <c r="FC220" s="70"/>
      <c r="FD220" s="70"/>
      <c r="FE220" s="70"/>
      <c r="FF220" s="70"/>
      <c r="FG220" s="70"/>
      <c r="FH220" s="70"/>
      <c r="FI220" s="70"/>
      <c r="FJ220" s="70"/>
      <c r="FK220" s="70"/>
      <c r="FL220" s="70"/>
      <c r="FM220" s="70"/>
      <c r="FN220" s="70"/>
      <c r="FO220" s="70"/>
      <c r="FP220" s="70"/>
      <c r="FQ220" s="70"/>
      <c r="FR220" s="70"/>
      <c r="FS220" s="70"/>
      <c r="FT220" s="70"/>
      <c r="FU220" s="70"/>
      <c r="FV220" s="70"/>
      <c r="FW220" s="70"/>
      <c r="FX220" s="70"/>
      <c r="FY220" s="70"/>
      <c r="FZ220" s="70"/>
      <c r="GA220" s="70"/>
      <c r="GB220" s="70"/>
      <c r="GC220" s="70"/>
      <c r="GD220" s="70"/>
      <c r="GE220" s="70"/>
      <c r="GF220" s="70"/>
      <c r="GG220" s="70"/>
      <c r="GH220" s="70"/>
      <c r="GI220" s="70"/>
      <c r="GJ220" s="70"/>
      <c r="GK220" s="70"/>
      <c r="GL220" s="70"/>
      <c r="GM220" s="70"/>
      <c r="GN220" s="70"/>
      <c r="GO220" s="70"/>
      <c r="GP220" s="70"/>
      <c r="GQ220" s="70"/>
      <c r="GR220" s="70"/>
      <c r="GS220" s="70"/>
      <c r="GT220" s="70"/>
      <c r="GU220" s="70"/>
      <c r="GV220" s="70"/>
      <c r="GW220" s="70"/>
      <c r="GX220" s="70"/>
      <c r="GY220" s="70"/>
      <c r="GZ220" s="70"/>
      <c r="HA220" s="70"/>
      <c r="HB220" s="70"/>
      <c r="HC220" s="70"/>
      <c r="HD220" s="70"/>
      <c r="HE220" s="70"/>
      <c r="HF220" s="70"/>
      <c r="HG220" s="70"/>
      <c r="HH220" s="70"/>
      <c r="HI220" s="70"/>
      <c r="HJ220" s="70"/>
      <c r="HK220" s="70"/>
      <c r="HL220" s="70"/>
      <c r="HM220" s="70"/>
      <c r="HN220" s="70"/>
      <c r="HO220" s="70"/>
      <c r="HP220" s="70"/>
      <c r="HQ220" s="70"/>
      <c r="HR220" s="70"/>
      <c r="HS220" s="70"/>
      <c r="HT220" s="70"/>
      <c r="HU220" s="70"/>
      <c r="HV220" s="70"/>
      <c r="HW220" s="70"/>
      <c r="HX220" s="70"/>
      <c r="HY220" s="70"/>
      <c r="HZ220" s="70"/>
      <c r="IA220" s="70"/>
      <c r="IB220" s="70"/>
      <c r="IC220" s="70"/>
      <c r="ID220" s="70"/>
      <c r="IE220" s="70"/>
      <c r="IF220" s="70"/>
      <c r="IG220" s="70"/>
      <c r="IH220" s="70"/>
      <c r="II220" s="70"/>
      <c r="IJ220" s="70"/>
      <c r="IK220" s="70"/>
      <c r="IL220" s="70"/>
      <c r="IM220" s="70"/>
      <c r="IN220" s="70"/>
      <c r="IO220" s="70"/>
      <c r="IP220" s="70"/>
      <c r="IQ220" s="70"/>
      <c r="IR220" s="70"/>
      <c r="IS220" s="70"/>
      <c r="IT220" s="70"/>
      <c r="IU220" s="70"/>
      <c r="IV220" s="70"/>
      <c r="IW220" s="70"/>
      <c r="IX220" s="70"/>
    </row>
    <row r="221" spans="1:258" ht="150" x14ac:dyDescent="0.25">
      <c r="A221" s="60">
        <v>211</v>
      </c>
      <c r="B221" s="61" t="s">
        <v>3704</v>
      </c>
      <c r="C221" s="61" t="s">
        <v>56</v>
      </c>
      <c r="D221" s="61"/>
      <c r="E221" s="61"/>
      <c r="F221" s="69" t="s">
        <v>3711</v>
      </c>
      <c r="G221" s="76" t="s">
        <v>101</v>
      </c>
      <c r="H221" s="69" t="s">
        <v>3245</v>
      </c>
      <c r="I221" s="61">
        <v>1</v>
      </c>
      <c r="J221" s="61" t="s">
        <v>3172</v>
      </c>
      <c r="K221" s="65">
        <v>18025672</v>
      </c>
      <c r="L221" s="66"/>
      <c r="M221" s="67">
        <v>42187</v>
      </c>
      <c r="N221" s="61">
        <v>1</v>
      </c>
      <c r="O221" s="61" t="s">
        <v>3172</v>
      </c>
      <c r="P221" s="68">
        <v>18025672</v>
      </c>
      <c r="Q221" s="61"/>
      <c r="R221" s="69" t="s">
        <v>3712</v>
      </c>
      <c r="S221" s="67">
        <v>42187</v>
      </c>
      <c r="T221" s="61"/>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c r="BR221" s="70"/>
      <c r="BS221" s="70"/>
      <c r="BT221" s="70"/>
      <c r="BU221" s="70"/>
      <c r="BV221" s="70"/>
      <c r="BW221" s="70"/>
      <c r="BX221" s="70"/>
      <c r="BY221" s="70"/>
      <c r="BZ221" s="70"/>
      <c r="CA221" s="70"/>
      <c r="CB221" s="70"/>
      <c r="CC221" s="70"/>
      <c r="CD221" s="70"/>
      <c r="CE221" s="70"/>
      <c r="CF221" s="70"/>
      <c r="CG221" s="70"/>
      <c r="CH221" s="70"/>
      <c r="CI221" s="70"/>
      <c r="CJ221" s="70"/>
      <c r="CK221" s="70"/>
      <c r="CL221" s="70"/>
      <c r="CM221" s="70"/>
      <c r="CN221" s="70"/>
      <c r="CO221" s="70"/>
      <c r="CP221" s="70"/>
      <c r="CQ221" s="70"/>
      <c r="CR221" s="70"/>
      <c r="CS221" s="70"/>
      <c r="CT221" s="70"/>
      <c r="CU221" s="70"/>
      <c r="CV221" s="70"/>
      <c r="CW221" s="70"/>
      <c r="CX221" s="70"/>
      <c r="CY221" s="70"/>
      <c r="CZ221" s="70"/>
      <c r="DA221" s="70"/>
      <c r="DB221" s="70"/>
      <c r="DC221" s="70"/>
      <c r="DD221" s="70"/>
      <c r="DE221" s="70"/>
      <c r="DF221" s="70"/>
      <c r="DG221" s="70"/>
      <c r="DH221" s="70"/>
      <c r="DI221" s="70"/>
      <c r="DJ221" s="70"/>
      <c r="DK221" s="70"/>
      <c r="DL221" s="70"/>
      <c r="DM221" s="70"/>
      <c r="DN221" s="70"/>
      <c r="DO221" s="70"/>
      <c r="DP221" s="70"/>
      <c r="DQ221" s="70"/>
      <c r="DR221" s="70"/>
      <c r="DS221" s="70"/>
      <c r="DT221" s="70"/>
      <c r="DU221" s="70"/>
      <c r="DV221" s="70"/>
      <c r="DW221" s="70"/>
      <c r="DX221" s="70"/>
      <c r="DY221" s="70"/>
      <c r="DZ221" s="70"/>
      <c r="EA221" s="70"/>
      <c r="EB221" s="70"/>
      <c r="EC221" s="70"/>
      <c r="ED221" s="70"/>
      <c r="EE221" s="70"/>
      <c r="EF221" s="70"/>
      <c r="EG221" s="70"/>
      <c r="EH221" s="70"/>
      <c r="EI221" s="70"/>
      <c r="EJ221" s="70"/>
      <c r="EK221" s="70"/>
      <c r="EL221" s="70"/>
      <c r="EM221" s="70"/>
      <c r="EN221" s="70"/>
      <c r="EO221" s="70"/>
      <c r="EP221" s="70"/>
      <c r="EQ221" s="70"/>
      <c r="ER221" s="70"/>
      <c r="ES221" s="70"/>
      <c r="ET221" s="70"/>
      <c r="EU221" s="70"/>
      <c r="EV221" s="70"/>
      <c r="EW221" s="70"/>
      <c r="EX221" s="70"/>
      <c r="EY221" s="70"/>
      <c r="EZ221" s="70"/>
      <c r="FA221" s="70"/>
      <c r="FB221" s="70"/>
      <c r="FC221" s="70"/>
      <c r="FD221" s="70"/>
      <c r="FE221" s="70"/>
      <c r="FF221" s="70"/>
      <c r="FG221" s="70"/>
      <c r="FH221" s="70"/>
      <c r="FI221" s="70"/>
      <c r="FJ221" s="70"/>
      <c r="FK221" s="70"/>
      <c r="FL221" s="70"/>
      <c r="FM221" s="70"/>
      <c r="FN221" s="70"/>
      <c r="FO221" s="70"/>
      <c r="FP221" s="70"/>
      <c r="FQ221" s="70"/>
      <c r="FR221" s="70"/>
      <c r="FS221" s="70"/>
      <c r="FT221" s="70"/>
      <c r="FU221" s="70"/>
      <c r="FV221" s="70"/>
      <c r="FW221" s="70"/>
      <c r="FX221" s="70"/>
      <c r="FY221" s="70"/>
      <c r="FZ221" s="70"/>
      <c r="GA221" s="70"/>
      <c r="GB221" s="70"/>
      <c r="GC221" s="70"/>
      <c r="GD221" s="70"/>
      <c r="GE221" s="70"/>
      <c r="GF221" s="70"/>
      <c r="GG221" s="70"/>
      <c r="GH221" s="70"/>
      <c r="GI221" s="70"/>
      <c r="GJ221" s="70"/>
      <c r="GK221" s="70"/>
      <c r="GL221" s="70"/>
      <c r="GM221" s="70"/>
      <c r="GN221" s="70"/>
      <c r="GO221" s="70"/>
      <c r="GP221" s="70"/>
      <c r="GQ221" s="70"/>
      <c r="GR221" s="70"/>
      <c r="GS221" s="70"/>
      <c r="GT221" s="70"/>
      <c r="GU221" s="70"/>
      <c r="GV221" s="70"/>
      <c r="GW221" s="70"/>
      <c r="GX221" s="70"/>
      <c r="GY221" s="70"/>
      <c r="GZ221" s="70"/>
      <c r="HA221" s="70"/>
      <c r="HB221" s="70"/>
      <c r="HC221" s="70"/>
      <c r="HD221" s="70"/>
      <c r="HE221" s="70"/>
      <c r="HF221" s="70"/>
      <c r="HG221" s="70"/>
      <c r="HH221" s="70"/>
      <c r="HI221" s="70"/>
      <c r="HJ221" s="70"/>
      <c r="HK221" s="70"/>
      <c r="HL221" s="70"/>
      <c r="HM221" s="70"/>
      <c r="HN221" s="70"/>
      <c r="HO221" s="70"/>
      <c r="HP221" s="70"/>
      <c r="HQ221" s="70"/>
      <c r="HR221" s="70"/>
      <c r="HS221" s="70"/>
      <c r="HT221" s="70"/>
      <c r="HU221" s="70"/>
      <c r="HV221" s="70"/>
      <c r="HW221" s="70"/>
      <c r="HX221" s="70"/>
      <c r="HY221" s="70"/>
      <c r="HZ221" s="70"/>
      <c r="IA221" s="70"/>
      <c r="IB221" s="70"/>
      <c r="IC221" s="70"/>
      <c r="ID221" s="70"/>
      <c r="IE221" s="70"/>
      <c r="IF221" s="70"/>
      <c r="IG221" s="70"/>
      <c r="IH221" s="70"/>
      <c r="II221" s="70"/>
      <c r="IJ221" s="70"/>
      <c r="IK221" s="70"/>
      <c r="IL221" s="70"/>
      <c r="IM221" s="70"/>
      <c r="IN221" s="70"/>
      <c r="IO221" s="70"/>
      <c r="IP221" s="70"/>
      <c r="IQ221" s="70"/>
      <c r="IR221" s="70"/>
      <c r="IS221" s="70"/>
      <c r="IT221" s="70"/>
      <c r="IU221" s="70"/>
      <c r="IV221" s="70"/>
      <c r="IW221" s="70"/>
      <c r="IX221" s="70"/>
    </row>
    <row r="222" spans="1:258" ht="150" x14ac:dyDescent="0.25">
      <c r="A222" s="60">
        <v>212</v>
      </c>
      <c r="B222" s="61" t="s">
        <v>3707</v>
      </c>
      <c r="C222" s="61" t="s">
        <v>56</v>
      </c>
      <c r="D222" s="61"/>
      <c r="E222" s="61"/>
      <c r="F222" s="69" t="s">
        <v>3714</v>
      </c>
      <c r="G222" s="76" t="s">
        <v>101</v>
      </c>
      <c r="H222" s="69" t="s">
        <v>3245</v>
      </c>
      <c r="I222" s="61">
        <v>1</v>
      </c>
      <c r="J222" s="61" t="s">
        <v>3172</v>
      </c>
      <c r="K222" s="65">
        <v>18025672</v>
      </c>
      <c r="L222" s="66"/>
      <c r="M222" s="67">
        <v>42187</v>
      </c>
      <c r="N222" s="61">
        <v>1</v>
      </c>
      <c r="O222" s="61" t="s">
        <v>3172</v>
      </c>
      <c r="P222" s="68">
        <v>18025672</v>
      </c>
      <c r="Q222" s="61"/>
      <c r="R222" s="69" t="s">
        <v>3715</v>
      </c>
      <c r="S222" s="67">
        <v>42187</v>
      </c>
      <c r="T222" s="61"/>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c r="BS222" s="70"/>
      <c r="BT222" s="70"/>
      <c r="BU222" s="70"/>
      <c r="BV222" s="70"/>
      <c r="BW222" s="70"/>
      <c r="BX222" s="70"/>
      <c r="BY222" s="70"/>
      <c r="BZ222" s="70"/>
      <c r="CA222" s="70"/>
      <c r="CB222" s="70"/>
      <c r="CC222" s="70"/>
      <c r="CD222" s="70"/>
      <c r="CE222" s="70"/>
      <c r="CF222" s="70"/>
      <c r="CG222" s="70"/>
      <c r="CH222" s="70"/>
      <c r="CI222" s="70"/>
      <c r="CJ222" s="70"/>
      <c r="CK222" s="70"/>
      <c r="CL222" s="70"/>
      <c r="CM222" s="70"/>
      <c r="CN222" s="70"/>
      <c r="CO222" s="70"/>
      <c r="CP222" s="70"/>
      <c r="CQ222" s="70"/>
      <c r="CR222" s="70"/>
      <c r="CS222" s="70"/>
      <c r="CT222" s="70"/>
      <c r="CU222" s="70"/>
      <c r="CV222" s="70"/>
      <c r="CW222" s="70"/>
      <c r="CX222" s="70"/>
      <c r="CY222" s="70"/>
      <c r="CZ222" s="70"/>
      <c r="DA222" s="70"/>
      <c r="DB222" s="70"/>
      <c r="DC222" s="70"/>
      <c r="DD222" s="70"/>
      <c r="DE222" s="70"/>
      <c r="DF222" s="70"/>
      <c r="DG222" s="70"/>
      <c r="DH222" s="70"/>
      <c r="DI222" s="70"/>
      <c r="DJ222" s="70"/>
      <c r="DK222" s="70"/>
      <c r="DL222" s="70"/>
      <c r="DM222" s="70"/>
      <c r="DN222" s="70"/>
      <c r="DO222" s="70"/>
      <c r="DP222" s="70"/>
      <c r="DQ222" s="70"/>
      <c r="DR222" s="70"/>
      <c r="DS222" s="70"/>
      <c r="DT222" s="70"/>
      <c r="DU222" s="70"/>
      <c r="DV222" s="70"/>
      <c r="DW222" s="70"/>
      <c r="DX222" s="70"/>
      <c r="DY222" s="70"/>
      <c r="DZ222" s="70"/>
      <c r="EA222" s="70"/>
      <c r="EB222" s="70"/>
      <c r="EC222" s="70"/>
      <c r="ED222" s="70"/>
      <c r="EE222" s="70"/>
      <c r="EF222" s="70"/>
      <c r="EG222" s="70"/>
      <c r="EH222" s="70"/>
      <c r="EI222" s="70"/>
      <c r="EJ222" s="70"/>
      <c r="EK222" s="70"/>
      <c r="EL222" s="70"/>
      <c r="EM222" s="70"/>
      <c r="EN222" s="70"/>
      <c r="EO222" s="70"/>
      <c r="EP222" s="70"/>
      <c r="EQ222" s="70"/>
      <c r="ER222" s="70"/>
      <c r="ES222" s="70"/>
      <c r="ET222" s="70"/>
      <c r="EU222" s="70"/>
      <c r="EV222" s="70"/>
      <c r="EW222" s="70"/>
      <c r="EX222" s="70"/>
      <c r="EY222" s="70"/>
      <c r="EZ222" s="70"/>
      <c r="FA222" s="70"/>
      <c r="FB222" s="70"/>
      <c r="FC222" s="70"/>
      <c r="FD222" s="70"/>
      <c r="FE222" s="70"/>
      <c r="FF222" s="70"/>
      <c r="FG222" s="70"/>
      <c r="FH222" s="70"/>
      <c r="FI222" s="70"/>
      <c r="FJ222" s="70"/>
      <c r="FK222" s="70"/>
      <c r="FL222" s="70"/>
      <c r="FM222" s="70"/>
      <c r="FN222" s="70"/>
      <c r="FO222" s="70"/>
      <c r="FP222" s="70"/>
      <c r="FQ222" s="70"/>
      <c r="FR222" s="70"/>
      <c r="FS222" s="70"/>
      <c r="FT222" s="70"/>
      <c r="FU222" s="70"/>
      <c r="FV222" s="70"/>
      <c r="FW222" s="70"/>
      <c r="FX222" s="70"/>
      <c r="FY222" s="70"/>
      <c r="FZ222" s="70"/>
      <c r="GA222" s="70"/>
      <c r="GB222" s="70"/>
      <c r="GC222" s="70"/>
      <c r="GD222" s="70"/>
      <c r="GE222" s="70"/>
      <c r="GF222" s="70"/>
      <c r="GG222" s="70"/>
      <c r="GH222" s="70"/>
      <c r="GI222" s="70"/>
      <c r="GJ222" s="70"/>
      <c r="GK222" s="70"/>
      <c r="GL222" s="70"/>
      <c r="GM222" s="70"/>
      <c r="GN222" s="70"/>
      <c r="GO222" s="70"/>
      <c r="GP222" s="70"/>
      <c r="GQ222" s="70"/>
      <c r="GR222" s="70"/>
      <c r="GS222" s="70"/>
      <c r="GT222" s="70"/>
      <c r="GU222" s="70"/>
      <c r="GV222" s="70"/>
      <c r="GW222" s="70"/>
      <c r="GX222" s="70"/>
      <c r="GY222" s="70"/>
      <c r="GZ222" s="70"/>
      <c r="HA222" s="70"/>
      <c r="HB222" s="70"/>
      <c r="HC222" s="70"/>
      <c r="HD222" s="70"/>
      <c r="HE222" s="70"/>
      <c r="HF222" s="70"/>
      <c r="HG222" s="70"/>
      <c r="HH222" s="70"/>
      <c r="HI222" s="70"/>
      <c r="HJ222" s="70"/>
      <c r="HK222" s="70"/>
      <c r="HL222" s="70"/>
      <c r="HM222" s="70"/>
      <c r="HN222" s="70"/>
      <c r="HO222" s="70"/>
      <c r="HP222" s="70"/>
      <c r="HQ222" s="70"/>
      <c r="HR222" s="70"/>
      <c r="HS222" s="70"/>
      <c r="HT222" s="70"/>
      <c r="HU222" s="70"/>
      <c r="HV222" s="70"/>
      <c r="HW222" s="70"/>
      <c r="HX222" s="70"/>
      <c r="HY222" s="70"/>
      <c r="HZ222" s="70"/>
      <c r="IA222" s="70"/>
      <c r="IB222" s="70"/>
      <c r="IC222" s="70"/>
      <c r="ID222" s="70"/>
      <c r="IE222" s="70"/>
      <c r="IF222" s="70"/>
      <c r="IG222" s="70"/>
      <c r="IH222" s="70"/>
      <c r="II222" s="70"/>
      <c r="IJ222" s="70"/>
      <c r="IK222" s="70"/>
      <c r="IL222" s="70"/>
      <c r="IM222" s="70"/>
      <c r="IN222" s="70"/>
      <c r="IO222" s="70"/>
      <c r="IP222" s="70"/>
      <c r="IQ222" s="70"/>
      <c r="IR222" s="70"/>
      <c r="IS222" s="70"/>
      <c r="IT222" s="70"/>
      <c r="IU222" s="70"/>
      <c r="IV222" s="70"/>
      <c r="IW222" s="70"/>
      <c r="IX222" s="70"/>
    </row>
    <row r="223" spans="1:258" ht="90" x14ac:dyDescent="0.25">
      <c r="A223" s="60">
        <v>213</v>
      </c>
      <c r="B223" s="61" t="s">
        <v>3710</v>
      </c>
      <c r="C223" s="61" t="s">
        <v>56</v>
      </c>
      <c r="D223" s="61"/>
      <c r="E223" s="61"/>
      <c r="F223" s="69" t="s">
        <v>3717</v>
      </c>
      <c r="G223" s="76" t="s">
        <v>101</v>
      </c>
      <c r="H223" s="69" t="s">
        <v>3718</v>
      </c>
      <c r="I223" s="61">
        <v>1</v>
      </c>
      <c r="J223" s="61" t="s">
        <v>3172</v>
      </c>
      <c r="K223" s="65">
        <v>21779135</v>
      </c>
      <c r="L223" s="66"/>
      <c r="M223" s="67">
        <v>42188</v>
      </c>
      <c r="N223" s="61">
        <v>1</v>
      </c>
      <c r="O223" s="61" t="s">
        <v>3172</v>
      </c>
      <c r="P223" s="68">
        <v>21779135</v>
      </c>
      <c r="Q223" s="61"/>
      <c r="R223" s="69" t="s">
        <v>3719</v>
      </c>
      <c r="S223" s="67">
        <v>42188</v>
      </c>
      <c r="T223" s="61"/>
      <c r="U223" s="70"/>
      <c r="V223" s="70"/>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c r="BS223" s="70"/>
      <c r="BT223" s="70"/>
      <c r="BU223" s="70"/>
      <c r="BV223" s="70"/>
      <c r="BW223" s="70"/>
      <c r="BX223" s="70"/>
      <c r="BY223" s="70"/>
      <c r="BZ223" s="70"/>
      <c r="CA223" s="70"/>
      <c r="CB223" s="70"/>
      <c r="CC223" s="70"/>
      <c r="CD223" s="70"/>
      <c r="CE223" s="70"/>
      <c r="CF223" s="70"/>
      <c r="CG223" s="70"/>
      <c r="CH223" s="70"/>
      <c r="CI223" s="70"/>
      <c r="CJ223" s="70"/>
      <c r="CK223" s="70"/>
      <c r="CL223" s="70"/>
      <c r="CM223" s="70"/>
      <c r="CN223" s="70"/>
      <c r="CO223" s="70"/>
      <c r="CP223" s="70"/>
      <c r="CQ223" s="70"/>
      <c r="CR223" s="70"/>
      <c r="CS223" s="70"/>
      <c r="CT223" s="70"/>
      <c r="CU223" s="70"/>
      <c r="CV223" s="70"/>
      <c r="CW223" s="70"/>
      <c r="CX223" s="70"/>
      <c r="CY223" s="70"/>
      <c r="CZ223" s="70"/>
      <c r="DA223" s="70"/>
      <c r="DB223" s="70"/>
      <c r="DC223" s="70"/>
      <c r="DD223" s="70"/>
      <c r="DE223" s="70"/>
      <c r="DF223" s="70"/>
      <c r="DG223" s="70"/>
      <c r="DH223" s="70"/>
      <c r="DI223" s="70"/>
      <c r="DJ223" s="70"/>
      <c r="DK223" s="70"/>
      <c r="DL223" s="70"/>
      <c r="DM223" s="70"/>
      <c r="DN223" s="70"/>
      <c r="DO223" s="70"/>
      <c r="DP223" s="70"/>
      <c r="DQ223" s="70"/>
      <c r="DR223" s="70"/>
      <c r="DS223" s="70"/>
      <c r="DT223" s="70"/>
      <c r="DU223" s="70"/>
      <c r="DV223" s="70"/>
      <c r="DW223" s="70"/>
      <c r="DX223" s="70"/>
      <c r="DY223" s="70"/>
      <c r="DZ223" s="70"/>
      <c r="EA223" s="70"/>
      <c r="EB223" s="70"/>
      <c r="EC223" s="70"/>
      <c r="ED223" s="70"/>
      <c r="EE223" s="70"/>
      <c r="EF223" s="70"/>
      <c r="EG223" s="70"/>
      <c r="EH223" s="70"/>
      <c r="EI223" s="70"/>
      <c r="EJ223" s="70"/>
      <c r="EK223" s="70"/>
      <c r="EL223" s="70"/>
      <c r="EM223" s="70"/>
      <c r="EN223" s="70"/>
      <c r="EO223" s="70"/>
      <c r="EP223" s="70"/>
      <c r="EQ223" s="70"/>
      <c r="ER223" s="70"/>
      <c r="ES223" s="70"/>
      <c r="ET223" s="70"/>
      <c r="EU223" s="70"/>
      <c r="EV223" s="70"/>
      <c r="EW223" s="70"/>
      <c r="EX223" s="70"/>
      <c r="EY223" s="70"/>
      <c r="EZ223" s="70"/>
      <c r="FA223" s="70"/>
      <c r="FB223" s="70"/>
      <c r="FC223" s="70"/>
      <c r="FD223" s="70"/>
      <c r="FE223" s="70"/>
      <c r="FF223" s="70"/>
      <c r="FG223" s="70"/>
      <c r="FH223" s="70"/>
      <c r="FI223" s="70"/>
      <c r="FJ223" s="70"/>
      <c r="FK223" s="70"/>
      <c r="FL223" s="70"/>
      <c r="FM223" s="70"/>
      <c r="FN223" s="70"/>
      <c r="FO223" s="70"/>
      <c r="FP223" s="70"/>
      <c r="FQ223" s="70"/>
      <c r="FR223" s="70"/>
      <c r="FS223" s="70"/>
      <c r="FT223" s="70"/>
      <c r="FU223" s="70"/>
      <c r="FV223" s="70"/>
      <c r="FW223" s="70"/>
      <c r="FX223" s="70"/>
      <c r="FY223" s="70"/>
      <c r="FZ223" s="70"/>
      <c r="GA223" s="70"/>
      <c r="GB223" s="70"/>
      <c r="GC223" s="70"/>
      <c r="GD223" s="70"/>
      <c r="GE223" s="70"/>
      <c r="GF223" s="70"/>
      <c r="GG223" s="70"/>
      <c r="GH223" s="70"/>
      <c r="GI223" s="70"/>
      <c r="GJ223" s="70"/>
      <c r="GK223" s="70"/>
      <c r="GL223" s="70"/>
      <c r="GM223" s="70"/>
      <c r="GN223" s="70"/>
      <c r="GO223" s="70"/>
      <c r="GP223" s="70"/>
      <c r="GQ223" s="70"/>
      <c r="GR223" s="70"/>
      <c r="GS223" s="70"/>
      <c r="GT223" s="70"/>
      <c r="GU223" s="70"/>
      <c r="GV223" s="70"/>
      <c r="GW223" s="70"/>
      <c r="GX223" s="70"/>
      <c r="GY223" s="70"/>
      <c r="GZ223" s="70"/>
      <c r="HA223" s="70"/>
      <c r="HB223" s="70"/>
      <c r="HC223" s="70"/>
      <c r="HD223" s="70"/>
      <c r="HE223" s="70"/>
      <c r="HF223" s="70"/>
      <c r="HG223" s="70"/>
      <c r="HH223" s="70"/>
      <c r="HI223" s="70"/>
      <c r="HJ223" s="70"/>
      <c r="HK223" s="70"/>
      <c r="HL223" s="70"/>
      <c r="HM223" s="70"/>
      <c r="HN223" s="70"/>
      <c r="HO223" s="70"/>
      <c r="HP223" s="70"/>
      <c r="HQ223" s="70"/>
      <c r="HR223" s="70"/>
      <c r="HS223" s="70"/>
      <c r="HT223" s="70"/>
      <c r="HU223" s="70"/>
      <c r="HV223" s="70"/>
      <c r="HW223" s="70"/>
      <c r="HX223" s="70"/>
      <c r="HY223" s="70"/>
      <c r="HZ223" s="70"/>
      <c r="IA223" s="70"/>
      <c r="IB223" s="70"/>
      <c r="IC223" s="70"/>
      <c r="ID223" s="70"/>
      <c r="IE223" s="70"/>
      <c r="IF223" s="70"/>
      <c r="IG223" s="70"/>
      <c r="IH223" s="70"/>
      <c r="II223" s="70"/>
      <c r="IJ223" s="70"/>
      <c r="IK223" s="70"/>
      <c r="IL223" s="70"/>
      <c r="IM223" s="70"/>
      <c r="IN223" s="70"/>
      <c r="IO223" s="70"/>
      <c r="IP223" s="70"/>
      <c r="IQ223" s="70"/>
      <c r="IR223" s="70"/>
      <c r="IS223" s="70"/>
      <c r="IT223" s="70"/>
      <c r="IU223" s="70"/>
      <c r="IV223" s="70"/>
      <c r="IW223" s="70"/>
      <c r="IX223" s="70"/>
    </row>
    <row r="224" spans="1:258" ht="165" x14ac:dyDescent="0.25">
      <c r="A224" s="60">
        <v>214</v>
      </c>
      <c r="B224" s="61" t="s">
        <v>3713</v>
      </c>
      <c r="C224" s="61" t="s">
        <v>56</v>
      </c>
      <c r="D224" s="61"/>
      <c r="E224" s="61"/>
      <c r="F224" s="69" t="s">
        <v>3721</v>
      </c>
      <c r="G224" s="76" t="s">
        <v>101</v>
      </c>
      <c r="H224" s="69" t="s">
        <v>3229</v>
      </c>
      <c r="I224" s="61">
        <v>1</v>
      </c>
      <c r="J224" s="61" t="s">
        <v>3172</v>
      </c>
      <c r="K224" s="65">
        <v>40438404</v>
      </c>
      <c r="L224" s="66"/>
      <c r="M224" s="67">
        <v>42188</v>
      </c>
      <c r="N224" s="61">
        <v>1</v>
      </c>
      <c r="O224" s="61" t="s">
        <v>3172</v>
      </c>
      <c r="P224" s="68">
        <v>40438404</v>
      </c>
      <c r="Q224" s="61"/>
      <c r="R224" s="69" t="s">
        <v>3722</v>
      </c>
      <c r="S224" s="67">
        <v>42188</v>
      </c>
      <c r="T224" s="61"/>
      <c r="U224" s="70"/>
      <c r="V224" s="70"/>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0"/>
      <c r="BH224" s="70"/>
      <c r="BI224" s="70"/>
      <c r="BJ224" s="70"/>
      <c r="BK224" s="70"/>
      <c r="BL224" s="70"/>
      <c r="BM224" s="70"/>
      <c r="BN224" s="70"/>
      <c r="BO224" s="70"/>
      <c r="BP224" s="70"/>
      <c r="BQ224" s="70"/>
      <c r="BR224" s="70"/>
      <c r="BS224" s="70"/>
      <c r="BT224" s="70"/>
      <c r="BU224" s="70"/>
      <c r="BV224" s="70"/>
      <c r="BW224" s="70"/>
      <c r="BX224" s="70"/>
      <c r="BY224" s="70"/>
      <c r="BZ224" s="70"/>
      <c r="CA224" s="70"/>
      <c r="CB224" s="70"/>
      <c r="CC224" s="70"/>
      <c r="CD224" s="70"/>
      <c r="CE224" s="70"/>
      <c r="CF224" s="70"/>
      <c r="CG224" s="70"/>
      <c r="CH224" s="70"/>
      <c r="CI224" s="70"/>
      <c r="CJ224" s="70"/>
      <c r="CK224" s="70"/>
      <c r="CL224" s="70"/>
      <c r="CM224" s="70"/>
      <c r="CN224" s="70"/>
      <c r="CO224" s="70"/>
      <c r="CP224" s="70"/>
      <c r="CQ224" s="70"/>
      <c r="CR224" s="70"/>
      <c r="CS224" s="70"/>
      <c r="CT224" s="70"/>
      <c r="CU224" s="70"/>
      <c r="CV224" s="70"/>
      <c r="CW224" s="70"/>
      <c r="CX224" s="70"/>
      <c r="CY224" s="70"/>
      <c r="CZ224" s="70"/>
      <c r="DA224" s="70"/>
      <c r="DB224" s="70"/>
      <c r="DC224" s="70"/>
      <c r="DD224" s="70"/>
      <c r="DE224" s="70"/>
      <c r="DF224" s="70"/>
      <c r="DG224" s="70"/>
      <c r="DH224" s="70"/>
      <c r="DI224" s="70"/>
      <c r="DJ224" s="70"/>
      <c r="DK224" s="70"/>
      <c r="DL224" s="70"/>
      <c r="DM224" s="70"/>
      <c r="DN224" s="70"/>
      <c r="DO224" s="70"/>
      <c r="DP224" s="70"/>
      <c r="DQ224" s="70"/>
      <c r="DR224" s="70"/>
      <c r="DS224" s="70"/>
      <c r="DT224" s="70"/>
      <c r="DU224" s="70"/>
      <c r="DV224" s="70"/>
      <c r="DW224" s="70"/>
      <c r="DX224" s="70"/>
      <c r="DY224" s="70"/>
      <c r="DZ224" s="70"/>
      <c r="EA224" s="70"/>
      <c r="EB224" s="70"/>
      <c r="EC224" s="70"/>
      <c r="ED224" s="70"/>
      <c r="EE224" s="70"/>
      <c r="EF224" s="70"/>
      <c r="EG224" s="70"/>
      <c r="EH224" s="70"/>
      <c r="EI224" s="70"/>
      <c r="EJ224" s="70"/>
      <c r="EK224" s="70"/>
      <c r="EL224" s="70"/>
      <c r="EM224" s="70"/>
      <c r="EN224" s="70"/>
      <c r="EO224" s="70"/>
      <c r="EP224" s="70"/>
      <c r="EQ224" s="70"/>
      <c r="ER224" s="70"/>
      <c r="ES224" s="70"/>
      <c r="ET224" s="70"/>
      <c r="EU224" s="70"/>
      <c r="EV224" s="70"/>
      <c r="EW224" s="70"/>
      <c r="EX224" s="70"/>
      <c r="EY224" s="70"/>
      <c r="EZ224" s="70"/>
      <c r="FA224" s="70"/>
      <c r="FB224" s="70"/>
      <c r="FC224" s="70"/>
      <c r="FD224" s="70"/>
      <c r="FE224" s="70"/>
      <c r="FF224" s="70"/>
      <c r="FG224" s="70"/>
      <c r="FH224" s="70"/>
      <c r="FI224" s="70"/>
      <c r="FJ224" s="70"/>
      <c r="FK224" s="70"/>
      <c r="FL224" s="70"/>
      <c r="FM224" s="70"/>
      <c r="FN224" s="70"/>
      <c r="FO224" s="70"/>
      <c r="FP224" s="70"/>
      <c r="FQ224" s="70"/>
      <c r="FR224" s="70"/>
      <c r="FS224" s="70"/>
      <c r="FT224" s="70"/>
      <c r="FU224" s="70"/>
      <c r="FV224" s="70"/>
      <c r="FW224" s="70"/>
      <c r="FX224" s="70"/>
      <c r="FY224" s="70"/>
      <c r="FZ224" s="70"/>
      <c r="GA224" s="70"/>
      <c r="GB224" s="70"/>
      <c r="GC224" s="70"/>
      <c r="GD224" s="70"/>
      <c r="GE224" s="70"/>
      <c r="GF224" s="70"/>
      <c r="GG224" s="70"/>
      <c r="GH224" s="70"/>
      <c r="GI224" s="70"/>
      <c r="GJ224" s="70"/>
      <c r="GK224" s="70"/>
      <c r="GL224" s="70"/>
      <c r="GM224" s="70"/>
      <c r="GN224" s="70"/>
      <c r="GO224" s="70"/>
      <c r="GP224" s="70"/>
      <c r="GQ224" s="70"/>
      <c r="GR224" s="70"/>
      <c r="GS224" s="70"/>
      <c r="GT224" s="70"/>
      <c r="GU224" s="70"/>
      <c r="GV224" s="70"/>
      <c r="GW224" s="70"/>
      <c r="GX224" s="70"/>
      <c r="GY224" s="70"/>
      <c r="GZ224" s="70"/>
      <c r="HA224" s="70"/>
      <c r="HB224" s="70"/>
      <c r="HC224" s="70"/>
      <c r="HD224" s="70"/>
      <c r="HE224" s="70"/>
      <c r="HF224" s="70"/>
      <c r="HG224" s="70"/>
      <c r="HH224" s="70"/>
      <c r="HI224" s="70"/>
      <c r="HJ224" s="70"/>
      <c r="HK224" s="70"/>
      <c r="HL224" s="70"/>
      <c r="HM224" s="70"/>
      <c r="HN224" s="70"/>
      <c r="HO224" s="70"/>
      <c r="HP224" s="70"/>
      <c r="HQ224" s="70"/>
      <c r="HR224" s="70"/>
      <c r="HS224" s="70"/>
      <c r="HT224" s="70"/>
      <c r="HU224" s="70"/>
      <c r="HV224" s="70"/>
      <c r="HW224" s="70"/>
      <c r="HX224" s="70"/>
      <c r="HY224" s="70"/>
      <c r="HZ224" s="70"/>
      <c r="IA224" s="70"/>
      <c r="IB224" s="70"/>
      <c r="IC224" s="70"/>
      <c r="ID224" s="70"/>
      <c r="IE224" s="70"/>
      <c r="IF224" s="70"/>
      <c r="IG224" s="70"/>
      <c r="IH224" s="70"/>
      <c r="II224" s="70"/>
      <c r="IJ224" s="70"/>
      <c r="IK224" s="70"/>
      <c r="IL224" s="70"/>
      <c r="IM224" s="70"/>
      <c r="IN224" s="70"/>
      <c r="IO224" s="70"/>
      <c r="IP224" s="70"/>
      <c r="IQ224" s="70"/>
      <c r="IR224" s="70"/>
      <c r="IS224" s="70"/>
      <c r="IT224" s="70"/>
      <c r="IU224" s="70"/>
      <c r="IV224" s="70"/>
      <c r="IW224" s="70"/>
      <c r="IX224" s="70"/>
    </row>
    <row r="225" spans="1:258" ht="165" x14ac:dyDescent="0.25">
      <c r="A225" s="60">
        <v>215</v>
      </c>
      <c r="B225" s="61" t="s">
        <v>3716</v>
      </c>
      <c r="C225" s="61" t="s">
        <v>56</v>
      </c>
      <c r="D225" s="61"/>
      <c r="E225" s="61"/>
      <c r="F225" s="69" t="s">
        <v>3724</v>
      </c>
      <c r="G225" s="76" t="s">
        <v>101</v>
      </c>
      <c r="H225" s="69" t="s">
        <v>3229</v>
      </c>
      <c r="I225" s="61">
        <v>1</v>
      </c>
      <c r="J225" s="61" t="s">
        <v>3172</v>
      </c>
      <c r="K225" s="65">
        <v>40438404</v>
      </c>
      <c r="L225" s="66"/>
      <c r="M225" s="67">
        <v>42188</v>
      </c>
      <c r="N225" s="61">
        <v>1</v>
      </c>
      <c r="O225" s="61" t="s">
        <v>3172</v>
      </c>
      <c r="P225" s="68">
        <v>40438404</v>
      </c>
      <c r="Q225" s="61"/>
      <c r="R225" s="69" t="s">
        <v>3722</v>
      </c>
      <c r="S225" s="67">
        <v>42188</v>
      </c>
      <c r="T225" s="61"/>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70"/>
      <c r="CD225" s="70"/>
      <c r="CE225" s="70"/>
      <c r="CF225" s="70"/>
      <c r="CG225" s="70"/>
      <c r="CH225" s="70"/>
      <c r="CI225" s="70"/>
      <c r="CJ225" s="70"/>
      <c r="CK225" s="70"/>
      <c r="CL225" s="70"/>
      <c r="CM225" s="70"/>
      <c r="CN225" s="70"/>
      <c r="CO225" s="70"/>
      <c r="CP225" s="70"/>
      <c r="CQ225" s="70"/>
      <c r="CR225" s="70"/>
      <c r="CS225" s="70"/>
      <c r="CT225" s="70"/>
      <c r="CU225" s="70"/>
      <c r="CV225" s="70"/>
      <c r="CW225" s="70"/>
      <c r="CX225" s="70"/>
      <c r="CY225" s="70"/>
      <c r="CZ225" s="70"/>
      <c r="DA225" s="70"/>
      <c r="DB225" s="70"/>
      <c r="DC225" s="70"/>
      <c r="DD225" s="70"/>
      <c r="DE225" s="70"/>
      <c r="DF225" s="70"/>
      <c r="DG225" s="70"/>
      <c r="DH225" s="70"/>
      <c r="DI225" s="70"/>
      <c r="DJ225" s="70"/>
      <c r="DK225" s="70"/>
      <c r="DL225" s="70"/>
      <c r="DM225" s="70"/>
      <c r="DN225" s="70"/>
      <c r="DO225" s="70"/>
      <c r="DP225" s="70"/>
      <c r="DQ225" s="70"/>
      <c r="DR225" s="70"/>
      <c r="DS225" s="70"/>
      <c r="DT225" s="70"/>
      <c r="DU225" s="70"/>
      <c r="DV225" s="70"/>
      <c r="DW225" s="70"/>
      <c r="DX225" s="70"/>
      <c r="DY225" s="70"/>
      <c r="DZ225" s="70"/>
      <c r="EA225" s="70"/>
      <c r="EB225" s="70"/>
      <c r="EC225" s="70"/>
      <c r="ED225" s="70"/>
      <c r="EE225" s="70"/>
      <c r="EF225" s="70"/>
      <c r="EG225" s="70"/>
      <c r="EH225" s="70"/>
      <c r="EI225" s="70"/>
      <c r="EJ225" s="70"/>
      <c r="EK225" s="70"/>
      <c r="EL225" s="70"/>
      <c r="EM225" s="70"/>
      <c r="EN225" s="70"/>
      <c r="EO225" s="70"/>
      <c r="EP225" s="70"/>
      <c r="EQ225" s="70"/>
      <c r="ER225" s="70"/>
      <c r="ES225" s="70"/>
      <c r="ET225" s="70"/>
      <c r="EU225" s="70"/>
      <c r="EV225" s="70"/>
      <c r="EW225" s="70"/>
      <c r="EX225" s="70"/>
      <c r="EY225" s="70"/>
      <c r="EZ225" s="70"/>
      <c r="FA225" s="70"/>
      <c r="FB225" s="70"/>
      <c r="FC225" s="70"/>
      <c r="FD225" s="70"/>
      <c r="FE225" s="70"/>
      <c r="FF225" s="70"/>
      <c r="FG225" s="70"/>
      <c r="FH225" s="70"/>
      <c r="FI225" s="70"/>
      <c r="FJ225" s="70"/>
      <c r="FK225" s="70"/>
      <c r="FL225" s="70"/>
      <c r="FM225" s="70"/>
      <c r="FN225" s="70"/>
      <c r="FO225" s="70"/>
      <c r="FP225" s="70"/>
      <c r="FQ225" s="70"/>
      <c r="FR225" s="70"/>
      <c r="FS225" s="70"/>
      <c r="FT225" s="70"/>
      <c r="FU225" s="70"/>
      <c r="FV225" s="70"/>
      <c r="FW225" s="70"/>
      <c r="FX225" s="70"/>
      <c r="FY225" s="70"/>
      <c r="FZ225" s="70"/>
      <c r="GA225" s="70"/>
      <c r="GB225" s="70"/>
      <c r="GC225" s="70"/>
      <c r="GD225" s="70"/>
      <c r="GE225" s="70"/>
      <c r="GF225" s="70"/>
      <c r="GG225" s="70"/>
      <c r="GH225" s="70"/>
      <c r="GI225" s="70"/>
      <c r="GJ225" s="70"/>
      <c r="GK225" s="70"/>
      <c r="GL225" s="70"/>
      <c r="GM225" s="70"/>
      <c r="GN225" s="70"/>
      <c r="GO225" s="70"/>
      <c r="GP225" s="70"/>
      <c r="GQ225" s="70"/>
      <c r="GR225" s="70"/>
      <c r="GS225" s="70"/>
      <c r="GT225" s="70"/>
      <c r="GU225" s="70"/>
      <c r="GV225" s="70"/>
      <c r="GW225" s="70"/>
      <c r="GX225" s="70"/>
      <c r="GY225" s="70"/>
      <c r="GZ225" s="70"/>
      <c r="HA225" s="70"/>
      <c r="HB225" s="70"/>
      <c r="HC225" s="70"/>
      <c r="HD225" s="70"/>
      <c r="HE225" s="70"/>
      <c r="HF225" s="70"/>
      <c r="HG225" s="70"/>
      <c r="HH225" s="70"/>
      <c r="HI225" s="70"/>
      <c r="HJ225" s="70"/>
      <c r="HK225" s="70"/>
      <c r="HL225" s="70"/>
      <c r="HM225" s="70"/>
      <c r="HN225" s="70"/>
      <c r="HO225" s="70"/>
      <c r="HP225" s="70"/>
      <c r="HQ225" s="70"/>
      <c r="HR225" s="70"/>
      <c r="HS225" s="70"/>
      <c r="HT225" s="70"/>
      <c r="HU225" s="70"/>
      <c r="HV225" s="70"/>
      <c r="HW225" s="70"/>
      <c r="HX225" s="70"/>
      <c r="HY225" s="70"/>
      <c r="HZ225" s="70"/>
      <c r="IA225" s="70"/>
      <c r="IB225" s="70"/>
      <c r="IC225" s="70"/>
      <c r="ID225" s="70"/>
      <c r="IE225" s="70"/>
      <c r="IF225" s="70"/>
      <c r="IG225" s="70"/>
      <c r="IH225" s="70"/>
      <c r="II225" s="70"/>
      <c r="IJ225" s="70"/>
      <c r="IK225" s="70"/>
      <c r="IL225" s="70"/>
      <c r="IM225" s="70"/>
      <c r="IN225" s="70"/>
      <c r="IO225" s="70"/>
      <c r="IP225" s="70"/>
      <c r="IQ225" s="70"/>
      <c r="IR225" s="70"/>
      <c r="IS225" s="70"/>
      <c r="IT225" s="70"/>
      <c r="IU225" s="70"/>
      <c r="IV225" s="70"/>
      <c r="IW225" s="70"/>
      <c r="IX225" s="70"/>
    </row>
    <row r="226" spans="1:258" ht="165" x14ac:dyDescent="0.25">
      <c r="A226" s="60">
        <v>216</v>
      </c>
      <c r="B226" s="61" t="s">
        <v>3720</v>
      </c>
      <c r="C226" s="61" t="s">
        <v>56</v>
      </c>
      <c r="D226" s="61"/>
      <c r="E226" s="61"/>
      <c r="F226" s="62" t="s">
        <v>3726</v>
      </c>
      <c r="G226" s="76" t="s">
        <v>101</v>
      </c>
      <c r="H226" s="69" t="s">
        <v>3229</v>
      </c>
      <c r="I226" s="61">
        <v>1</v>
      </c>
      <c r="J226" s="61" t="s">
        <v>3172</v>
      </c>
      <c r="K226" s="65">
        <v>40438404</v>
      </c>
      <c r="L226" s="66"/>
      <c r="M226" s="67">
        <v>42188</v>
      </c>
      <c r="N226" s="61">
        <v>1</v>
      </c>
      <c r="O226" s="61" t="s">
        <v>3172</v>
      </c>
      <c r="P226" s="68">
        <v>40438404</v>
      </c>
      <c r="Q226" s="61"/>
      <c r="R226" s="69" t="s">
        <v>3722</v>
      </c>
      <c r="S226" s="67">
        <v>42188</v>
      </c>
      <c r="T226" s="61"/>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70"/>
      <c r="BH226" s="70"/>
      <c r="BI226" s="70"/>
      <c r="BJ226" s="70"/>
      <c r="BK226" s="70"/>
      <c r="BL226" s="70"/>
      <c r="BM226" s="70"/>
      <c r="BN226" s="70"/>
      <c r="BO226" s="70"/>
      <c r="BP226" s="70"/>
      <c r="BQ226" s="70"/>
      <c r="BR226" s="70"/>
      <c r="BS226" s="70"/>
      <c r="BT226" s="70"/>
      <c r="BU226" s="70"/>
      <c r="BV226" s="70"/>
      <c r="BW226" s="70"/>
      <c r="BX226" s="70"/>
      <c r="BY226" s="70"/>
      <c r="BZ226" s="70"/>
      <c r="CA226" s="70"/>
      <c r="CB226" s="70"/>
      <c r="CC226" s="70"/>
      <c r="CD226" s="70"/>
      <c r="CE226" s="70"/>
      <c r="CF226" s="70"/>
      <c r="CG226" s="70"/>
      <c r="CH226" s="70"/>
      <c r="CI226" s="70"/>
      <c r="CJ226" s="70"/>
      <c r="CK226" s="70"/>
      <c r="CL226" s="70"/>
      <c r="CM226" s="70"/>
      <c r="CN226" s="70"/>
      <c r="CO226" s="70"/>
      <c r="CP226" s="70"/>
      <c r="CQ226" s="70"/>
      <c r="CR226" s="70"/>
      <c r="CS226" s="70"/>
      <c r="CT226" s="70"/>
      <c r="CU226" s="70"/>
      <c r="CV226" s="70"/>
      <c r="CW226" s="70"/>
      <c r="CX226" s="70"/>
      <c r="CY226" s="70"/>
      <c r="CZ226" s="70"/>
      <c r="DA226" s="70"/>
      <c r="DB226" s="70"/>
      <c r="DC226" s="70"/>
      <c r="DD226" s="70"/>
      <c r="DE226" s="70"/>
      <c r="DF226" s="70"/>
      <c r="DG226" s="70"/>
      <c r="DH226" s="70"/>
      <c r="DI226" s="70"/>
      <c r="DJ226" s="70"/>
      <c r="DK226" s="70"/>
      <c r="DL226" s="70"/>
      <c r="DM226" s="70"/>
      <c r="DN226" s="70"/>
      <c r="DO226" s="70"/>
      <c r="DP226" s="70"/>
      <c r="DQ226" s="70"/>
      <c r="DR226" s="70"/>
      <c r="DS226" s="70"/>
      <c r="DT226" s="70"/>
      <c r="DU226" s="70"/>
      <c r="DV226" s="70"/>
      <c r="DW226" s="70"/>
      <c r="DX226" s="70"/>
      <c r="DY226" s="70"/>
      <c r="DZ226" s="70"/>
      <c r="EA226" s="70"/>
      <c r="EB226" s="70"/>
      <c r="EC226" s="70"/>
      <c r="ED226" s="70"/>
      <c r="EE226" s="70"/>
      <c r="EF226" s="70"/>
      <c r="EG226" s="70"/>
      <c r="EH226" s="70"/>
      <c r="EI226" s="70"/>
      <c r="EJ226" s="70"/>
      <c r="EK226" s="70"/>
      <c r="EL226" s="70"/>
      <c r="EM226" s="70"/>
      <c r="EN226" s="70"/>
      <c r="EO226" s="70"/>
      <c r="EP226" s="70"/>
      <c r="EQ226" s="70"/>
      <c r="ER226" s="70"/>
      <c r="ES226" s="70"/>
      <c r="ET226" s="70"/>
      <c r="EU226" s="70"/>
      <c r="EV226" s="70"/>
      <c r="EW226" s="70"/>
      <c r="EX226" s="70"/>
      <c r="EY226" s="70"/>
      <c r="EZ226" s="70"/>
      <c r="FA226" s="70"/>
      <c r="FB226" s="70"/>
      <c r="FC226" s="70"/>
      <c r="FD226" s="70"/>
      <c r="FE226" s="70"/>
      <c r="FF226" s="70"/>
      <c r="FG226" s="70"/>
      <c r="FH226" s="70"/>
      <c r="FI226" s="70"/>
      <c r="FJ226" s="70"/>
      <c r="FK226" s="70"/>
      <c r="FL226" s="70"/>
      <c r="FM226" s="70"/>
      <c r="FN226" s="70"/>
      <c r="FO226" s="70"/>
      <c r="FP226" s="70"/>
      <c r="FQ226" s="70"/>
      <c r="FR226" s="70"/>
      <c r="FS226" s="70"/>
      <c r="FT226" s="70"/>
      <c r="FU226" s="70"/>
      <c r="FV226" s="70"/>
      <c r="FW226" s="70"/>
      <c r="FX226" s="70"/>
      <c r="FY226" s="70"/>
      <c r="FZ226" s="70"/>
      <c r="GA226" s="70"/>
      <c r="GB226" s="70"/>
      <c r="GC226" s="70"/>
      <c r="GD226" s="70"/>
      <c r="GE226" s="70"/>
      <c r="GF226" s="70"/>
      <c r="GG226" s="70"/>
      <c r="GH226" s="70"/>
      <c r="GI226" s="70"/>
      <c r="GJ226" s="70"/>
      <c r="GK226" s="70"/>
      <c r="GL226" s="70"/>
      <c r="GM226" s="70"/>
      <c r="GN226" s="70"/>
      <c r="GO226" s="70"/>
      <c r="GP226" s="70"/>
      <c r="GQ226" s="70"/>
      <c r="GR226" s="70"/>
      <c r="GS226" s="70"/>
      <c r="GT226" s="70"/>
      <c r="GU226" s="70"/>
      <c r="GV226" s="70"/>
      <c r="GW226" s="70"/>
      <c r="GX226" s="70"/>
      <c r="GY226" s="70"/>
      <c r="GZ226" s="70"/>
      <c r="HA226" s="70"/>
      <c r="HB226" s="70"/>
      <c r="HC226" s="70"/>
      <c r="HD226" s="70"/>
      <c r="HE226" s="70"/>
      <c r="HF226" s="70"/>
      <c r="HG226" s="70"/>
      <c r="HH226" s="70"/>
      <c r="HI226" s="70"/>
      <c r="HJ226" s="70"/>
      <c r="HK226" s="70"/>
      <c r="HL226" s="70"/>
      <c r="HM226" s="70"/>
      <c r="HN226" s="70"/>
      <c r="HO226" s="70"/>
      <c r="HP226" s="70"/>
      <c r="HQ226" s="70"/>
      <c r="HR226" s="70"/>
      <c r="HS226" s="70"/>
      <c r="HT226" s="70"/>
      <c r="HU226" s="70"/>
      <c r="HV226" s="70"/>
      <c r="HW226" s="70"/>
      <c r="HX226" s="70"/>
      <c r="HY226" s="70"/>
      <c r="HZ226" s="70"/>
      <c r="IA226" s="70"/>
      <c r="IB226" s="70"/>
      <c r="IC226" s="70"/>
      <c r="ID226" s="70"/>
      <c r="IE226" s="70"/>
      <c r="IF226" s="70"/>
      <c r="IG226" s="70"/>
      <c r="IH226" s="70"/>
      <c r="II226" s="70"/>
      <c r="IJ226" s="70"/>
      <c r="IK226" s="70"/>
      <c r="IL226" s="70"/>
      <c r="IM226" s="70"/>
      <c r="IN226" s="70"/>
      <c r="IO226" s="70"/>
      <c r="IP226" s="70"/>
      <c r="IQ226" s="70"/>
      <c r="IR226" s="70"/>
      <c r="IS226" s="70"/>
      <c r="IT226" s="70"/>
      <c r="IU226" s="70"/>
      <c r="IV226" s="70"/>
      <c r="IW226" s="70"/>
      <c r="IX226" s="70"/>
    </row>
    <row r="227" spans="1:258" ht="135" x14ac:dyDescent="0.25">
      <c r="A227" s="60">
        <v>217</v>
      </c>
      <c r="B227" s="61" t="s">
        <v>3723</v>
      </c>
      <c r="C227" s="61" t="s">
        <v>56</v>
      </c>
      <c r="D227" s="61"/>
      <c r="E227" s="61"/>
      <c r="F227" s="69" t="s">
        <v>3728</v>
      </c>
      <c r="G227" s="76" t="s">
        <v>95</v>
      </c>
      <c r="H227" s="69" t="s">
        <v>3729</v>
      </c>
      <c r="I227" s="61">
        <v>1</v>
      </c>
      <c r="J227" s="61" t="s">
        <v>3172</v>
      </c>
      <c r="K227" s="65">
        <v>52029120</v>
      </c>
      <c r="L227" s="66"/>
      <c r="M227" s="67">
        <v>42188</v>
      </c>
      <c r="N227" s="61">
        <v>1</v>
      </c>
      <c r="O227" s="61" t="s">
        <v>3172</v>
      </c>
      <c r="P227" s="68">
        <v>52029120</v>
      </c>
      <c r="Q227" s="61"/>
      <c r="R227" s="69" t="s">
        <v>3730</v>
      </c>
      <c r="S227" s="67">
        <v>42188</v>
      </c>
      <c r="T227" s="61"/>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70"/>
      <c r="CQ227" s="70"/>
      <c r="CR227" s="70"/>
      <c r="CS227" s="70"/>
      <c r="CT227" s="70"/>
      <c r="CU227" s="70"/>
      <c r="CV227" s="70"/>
      <c r="CW227" s="70"/>
      <c r="CX227" s="70"/>
      <c r="CY227" s="70"/>
      <c r="CZ227" s="70"/>
      <c r="DA227" s="70"/>
      <c r="DB227" s="70"/>
      <c r="DC227" s="70"/>
      <c r="DD227" s="70"/>
      <c r="DE227" s="70"/>
      <c r="DF227" s="70"/>
      <c r="DG227" s="70"/>
      <c r="DH227" s="70"/>
      <c r="DI227" s="70"/>
      <c r="DJ227" s="70"/>
      <c r="DK227" s="70"/>
      <c r="DL227" s="70"/>
      <c r="DM227" s="70"/>
      <c r="DN227" s="70"/>
      <c r="DO227" s="70"/>
      <c r="DP227" s="70"/>
      <c r="DQ227" s="70"/>
      <c r="DR227" s="70"/>
      <c r="DS227" s="70"/>
      <c r="DT227" s="70"/>
      <c r="DU227" s="70"/>
      <c r="DV227" s="70"/>
      <c r="DW227" s="70"/>
      <c r="DX227" s="70"/>
      <c r="DY227" s="70"/>
      <c r="DZ227" s="70"/>
      <c r="EA227" s="70"/>
      <c r="EB227" s="70"/>
      <c r="EC227" s="70"/>
      <c r="ED227" s="70"/>
      <c r="EE227" s="70"/>
      <c r="EF227" s="70"/>
      <c r="EG227" s="70"/>
      <c r="EH227" s="70"/>
      <c r="EI227" s="70"/>
      <c r="EJ227" s="70"/>
      <c r="EK227" s="70"/>
      <c r="EL227" s="70"/>
      <c r="EM227" s="70"/>
      <c r="EN227" s="70"/>
      <c r="EO227" s="70"/>
      <c r="EP227" s="70"/>
      <c r="EQ227" s="70"/>
      <c r="ER227" s="70"/>
      <c r="ES227" s="70"/>
      <c r="ET227" s="70"/>
      <c r="EU227" s="70"/>
      <c r="EV227" s="70"/>
      <c r="EW227" s="70"/>
      <c r="EX227" s="70"/>
      <c r="EY227" s="70"/>
      <c r="EZ227" s="70"/>
      <c r="FA227" s="70"/>
      <c r="FB227" s="70"/>
      <c r="FC227" s="70"/>
      <c r="FD227" s="70"/>
      <c r="FE227" s="70"/>
      <c r="FF227" s="70"/>
      <c r="FG227" s="70"/>
      <c r="FH227" s="70"/>
      <c r="FI227" s="70"/>
      <c r="FJ227" s="70"/>
      <c r="FK227" s="70"/>
      <c r="FL227" s="70"/>
      <c r="FM227" s="70"/>
      <c r="FN227" s="70"/>
      <c r="FO227" s="70"/>
      <c r="FP227" s="70"/>
      <c r="FQ227" s="70"/>
      <c r="FR227" s="70"/>
      <c r="FS227" s="70"/>
      <c r="FT227" s="70"/>
      <c r="FU227" s="70"/>
      <c r="FV227" s="70"/>
      <c r="FW227" s="70"/>
      <c r="FX227" s="70"/>
      <c r="FY227" s="70"/>
      <c r="FZ227" s="70"/>
      <c r="GA227" s="70"/>
      <c r="GB227" s="70"/>
      <c r="GC227" s="70"/>
      <c r="GD227" s="70"/>
      <c r="GE227" s="70"/>
      <c r="GF227" s="70"/>
      <c r="GG227" s="70"/>
      <c r="GH227" s="70"/>
      <c r="GI227" s="70"/>
      <c r="GJ227" s="70"/>
      <c r="GK227" s="70"/>
      <c r="GL227" s="70"/>
      <c r="GM227" s="70"/>
      <c r="GN227" s="70"/>
      <c r="GO227" s="70"/>
      <c r="GP227" s="70"/>
      <c r="GQ227" s="70"/>
      <c r="GR227" s="70"/>
      <c r="GS227" s="70"/>
      <c r="GT227" s="70"/>
      <c r="GU227" s="70"/>
      <c r="GV227" s="70"/>
      <c r="GW227" s="70"/>
      <c r="GX227" s="70"/>
      <c r="GY227" s="70"/>
      <c r="GZ227" s="70"/>
      <c r="HA227" s="70"/>
      <c r="HB227" s="70"/>
      <c r="HC227" s="70"/>
      <c r="HD227" s="70"/>
      <c r="HE227" s="70"/>
      <c r="HF227" s="70"/>
      <c r="HG227" s="70"/>
      <c r="HH227" s="70"/>
      <c r="HI227" s="70"/>
      <c r="HJ227" s="70"/>
      <c r="HK227" s="70"/>
      <c r="HL227" s="70"/>
      <c r="HM227" s="70"/>
      <c r="HN227" s="70"/>
      <c r="HO227" s="70"/>
      <c r="HP227" s="70"/>
      <c r="HQ227" s="70"/>
      <c r="HR227" s="70"/>
      <c r="HS227" s="70"/>
      <c r="HT227" s="70"/>
      <c r="HU227" s="70"/>
      <c r="HV227" s="70"/>
      <c r="HW227" s="70"/>
      <c r="HX227" s="70"/>
      <c r="HY227" s="70"/>
      <c r="HZ227" s="70"/>
      <c r="IA227" s="70"/>
      <c r="IB227" s="70"/>
      <c r="IC227" s="70"/>
      <c r="ID227" s="70"/>
      <c r="IE227" s="70"/>
      <c r="IF227" s="70"/>
      <c r="IG227" s="70"/>
      <c r="IH227" s="70"/>
      <c r="II227" s="70"/>
      <c r="IJ227" s="70"/>
      <c r="IK227" s="70"/>
      <c r="IL227" s="70"/>
      <c r="IM227" s="70"/>
      <c r="IN227" s="70"/>
      <c r="IO227" s="70"/>
      <c r="IP227" s="70"/>
      <c r="IQ227" s="70"/>
      <c r="IR227" s="70"/>
      <c r="IS227" s="70"/>
      <c r="IT227" s="70"/>
      <c r="IU227" s="70"/>
      <c r="IV227" s="70"/>
      <c r="IW227" s="70"/>
      <c r="IX227" s="70"/>
    </row>
    <row r="228" spans="1:258" ht="165" x14ac:dyDescent="0.25">
      <c r="A228" s="60">
        <v>218</v>
      </c>
      <c r="B228" s="61" t="s">
        <v>3725</v>
      </c>
      <c r="C228" s="61" t="s">
        <v>56</v>
      </c>
      <c r="D228" s="61"/>
      <c r="E228" s="61"/>
      <c r="F228" s="69" t="s">
        <v>3732</v>
      </c>
      <c r="G228" s="76" t="s">
        <v>98</v>
      </c>
      <c r="H228" s="69" t="s">
        <v>3733</v>
      </c>
      <c r="I228" s="61">
        <v>1</v>
      </c>
      <c r="J228" s="61" t="s">
        <v>3172</v>
      </c>
      <c r="K228" s="65">
        <v>1704591379</v>
      </c>
      <c r="L228" s="66"/>
      <c r="M228" s="67">
        <v>42191</v>
      </c>
      <c r="N228" s="61">
        <v>1</v>
      </c>
      <c r="O228" s="61" t="s">
        <v>3172</v>
      </c>
      <c r="P228" s="68">
        <v>1704591379</v>
      </c>
      <c r="Q228" s="61"/>
      <c r="R228" s="69" t="s">
        <v>3734</v>
      </c>
      <c r="S228" s="67">
        <v>42191</v>
      </c>
      <c r="T228" s="61"/>
      <c r="U228" s="70"/>
      <c r="V228" s="70"/>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c r="AV228" s="70"/>
      <c r="AW228" s="70"/>
      <c r="AX228" s="70"/>
      <c r="AY228" s="70"/>
      <c r="AZ228" s="70"/>
      <c r="BA228" s="70"/>
      <c r="BB228" s="70"/>
      <c r="BC228" s="70"/>
      <c r="BD228" s="70"/>
      <c r="BE228" s="70"/>
      <c r="BF228" s="70"/>
      <c r="BG228" s="70"/>
      <c r="BH228" s="70"/>
      <c r="BI228" s="70"/>
      <c r="BJ228" s="70"/>
      <c r="BK228" s="70"/>
      <c r="BL228" s="70"/>
      <c r="BM228" s="70"/>
      <c r="BN228" s="70"/>
      <c r="BO228" s="70"/>
      <c r="BP228" s="70"/>
      <c r="BQ228" s="70"/>
      <c r="BR228" s="70"/>
      <c r="BS228" s="70"/>
      <c r="BT228" s="70"/>
      <c r="BU228" s="70"/>
      <c r="BV228" s="70"/>
      <c r="BW228" s="70"/>
      <c r="BX228" s="70"/>
      <c r="BY228" s="70"/>
      <c r="BZ228" s="70"/>
      <c r="CA228" s="70"/>
      <c r="CB228" s="70"/>
      <c r="CC228" s="70"/>
      <c r="CD228" s="70"/>
      <c r="CE228" s="70"/>
      <c r="CF228" s="70"/>
      <c r="CG228" s="70"/>
      <c r="CH228" s="70"/>
      <c r="CI228" s="70"/>
      <c r="CJ228" s="70"/>
      <c r="CK228" s="70"/>
      <c r="CL228" s="70"/>
      <c r="CM228" s="70"/>
      <c r="CN228" s="70"/>
      <c r="CO228" s="70"/>
      <c r="CP228" s="70"/>
      <c r="CQ228" s="70"/>
      <c r="CR228" s="70"/>
      <c r="CS228" s="70"/>
      <c r="CT228" s="70"/>
      <c r="CU228" s="70"/>
      <c r="CV228" s="70"/>
      <c r="CW228" s="70"/>
      <c r="CX228" s="70"/>
      <c r="CY228" s="70"/>
      <c r="CZ228" s="70"/>
      <c r="DA228" s="70"/>
      <c r="DB228" s="70"/>
      <c r="DC228" s="70"/>
      <c r="DD228" s="70"/>
      <c r="DE228" s="70"/>
      <c r="DF228" s="70"/>
      <c r="DG228" s="70"/>
      <c r="DH228" s="70"/>
      <c r="DI228" s="70"/>
      <c r="DJ228" s="70"/>
      <c r="DK228" s="70"/>
      <c r="DL228" s="70"/>
      <c r="DM228" s="70"/>
      <c r="DN228" s="70"/>
      <c r="DO228" s="70"/>
      <c r="DP228" s="70"/>
      <c r="DQ228" s="70"/>
      <c r="DR228" s="70"/>
      <c r="DS228" s="70"/>
      <c r="DT228" s="70"/>
      <c r="DU228" s="70"/>
      <c r="DV228" s="70"/>
      <c r="DW228" s="70"/>
      <c r="DX228" s="70"/>
      <c r="DY228" s="70"/>
      <c r="DZ228" s="70"/>
      <c r="EA228" s="70"/>
      <c r="EB228" s="70"/>
      <c r="EC228" s="70"/>
      <c r="ED228" s="70"/>
      <c r="EE228" s="70"/>
      <c r="EF228" s="70"/>
      <c r="EG228" s="70"/>
      <c r="EH228" s="70"/>
      <c r="EI228" s="70"/>
      <c r="EJ228" s="70"/>
      <c r="EK228" s="70"/>
      <c r="EL228" s="70"/>
      <c r="EM228" s="70"/>
      <c r="EN228" s="70"/>
      <c r="EO228" s="70"/>
      <c r="EP228" s="70"/>
      <c r="EQ228" s="70"/>
      <c r="ER228" s="70"/>
      <c r="ES228" s="70"/>
      <c r="ET228" s="70"/>
      <c r="EU228" s="70"/>
      <c r="EV228" s="70"/>
      <c r="EW228" s="70"/>
      <c r="EX228" s="70"/>
      <c r="EY228" s="70"/>
      <c r="EZ228" s="70"/>
      <c r="FA228" s="70"/>
      <c r="FB228" s="70"/>
      <c r="FC228" s="70"/>
      <c r="FD228" s="70"/>
      <c r="FE228" s="70"/>
      <c r="FF228" s="70"/>
      <c r="FG228" s="70"/>
      <c r="FH228" s="70"/>
      <c r="FI228" s="70"/>
      <c r="FJ228" s="70"/>
      <c r="FK228" s="70"/>
      <c r="FL228" s="70"/>
      <c r="FM228" s="70"/>
      <c r="FN228" s="70"/>
      <c r="FO228" s="70"/>
      <c r="FP228" s="70"/>
      <c r="FQ228" s="70"/>
      <c r="FR228" s="70"/>
      <c r="FS228" s="70"/>
      <c r="FT228" s="70"/>
      <c r="FU228" s="70"/>
      <c r="FV228" s="70"/>
      <c r="FW228" s="70"/>
      <c r="FX228" s="70"/>
      <c r="FY228" s="70"/>
      <c r="FZ228" s="70"/>
      <c r="GA228" s="70"/>
      <c r="GB228" s="70"/>
      <c r="GC228" s="70"/>
      <c r="GD228" s="70"/>
      <c r="GE228" s="70"/>
      <c r="GF228" s="70"/>
      <c r="GG228" s="70"/>
      <c r="GH228" s="70"/>
      <c r="GI228" s="70"/>
      <c r="GJ228" s="70"/>
      <c r="GK228" s="70"/>
      <c r="GL228" s="70"/>
      <c r="GM228" s="70"/>
      <c r="GN228" s="70"/>
      <c r="GO228" s="70"/>
      <c r="GP228" s="70"/>
      <c r="GQ228" s="70"/>
      <c r="GR228" s="70"/>
      <c r="GS228" s="70"/>
      <c r="GT228" s="70"/>
      <c r="GU228" s="70"/>
      <c r="GV228" s="70"/>
      <c r="GW228" s="70"/>
      <c r="GX228" s="70"/>
      <c r="GY228" s="70"/>
      <c r="GZ228" s="70"/>
      <c r="HA228" s="70"/>
      <c r="HB228" s="70"/>
      <c r="HC228" s="70"/>
      <c r="HD228" s="70"/>
      <c r="HE228" s="70"/>
      <c r="HF228" s="70"/>
      <c r="HG228" s="70"/>
      <c r="HH228" s="70"/>
      <c r="HI228" s="70"/>
      <c r="HJ228" s="70"/>
      <c r="HK228" s="70"/>
      <c r="HL228" s="70"/>
      <c r="HM228" s="70"/>
      <c r="HN228" s="70"/>
      <c r="HO228" s="70"/>
      <c r="HP228" s="70"/>
      <c r="HQ228" s="70"/>
      <c r="HR228" s="70"/>
      <c r="HS228" s="70"/>
      <c r="HT228" s="70"/>
      <c r="HU228" s="70"/>
      <c r="HV228" s="70"/>
      <c r="HW228" s="70"/>
      <c r="HX228" s="70"/>
      <c r="HY228" s="70"/>
      <c r="HZ228" s="70"/>
      <c r="IA228" s="70"/>
      <c r="IB228" s="70"/>
      <c r="IC228" s="70"/>
      <c r="ID228" s="70"/>
      <c r="IE228" s="70"/>
      <c r="IF228" s="70"/>
      <c r="IG228" s="70"/>
      <c r="IH228" s="70"/>
      <c r="II228" s="70"/>
      <c r="IJ228" s="70"/>
      <c r="IK228" s="70"/>
      <c r="IL228" s="70"/>
      <c r="IM228" s="70"/>
      <c r="IN228" s="70"/>
      <c r="IO228" s="70"/>
      <c r="IP228" s="70"/>
      <c r="IQ228" s="70"/>
      <c r="IR228" s="70"/>
      <c r="IS228" s="70"/>
      <c r="IT228" s="70"/>
      <c r="IU228" s="70"/>
      <c r="IV228" s="70"/>
      <c r="IW228" s="70"/>
      <c r="IX228" s="70"/>
    </row>
    <row r="229" spans="1:258" ht="150" x14ac:dyDescent="0.25">
      <c r="A229" s="60">
        <v>219</v>
      </c>
      <c r="B229" s="61" t="s">
        <v>3727</v>
      </c>
      <c r="C229" s="61" t="s">
        <v>56</v>
      </c>
      <c r="D229" s="61"/>
      <c r="E229" s="61"/>
      <c r="F229" s="69" t="s">
        <v>3736</v>
      </c>
      <c r="G229" s="63" t="s">
        <v>102</v>
      </c>
      <c r="H229" s="69" t="s">
        <v>3245</v>
      </c>
      <c r="I229" s="61">
        <v>1</v>
      </c>
      <c r="J229" s="61" t="s">
        <v>3172</v>
      </c>
      <c r="K229" s="65">
        <v>17991615</v>
      </c>
      <c r="L229" s="66"/>
      <c r="M229" s="67">
        <v>42192</v>
      </c>
      <c r="N229" s="61">
        <v>1</v>
      </c>
      <c r="O229" s="61" t="s">
        <v>3172</v>
      </c>
      <c r="P229" s="68">
        <v>17991615</v>
      </c>
      <c r="Q229" s="61"/>
      <c r="R229" s="69" t="s">
        <v>3737</v>
      </c>
      <c r="S229" s="67">
        <v>42192</v>
      </c>
      <c r="T229" s="61"/>
      <c r="U229" s="70"/>
      <c r="V229" s="70"/>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c r="BS229" s="70"/>
      <c r="BT229" s="70"/>
      <c r="BU229" s="70"/>
      <c r="BV229" s="70"/>
      <c r="BW229" s="70"/>
      <c r="BX229" s="70"/>
      <c r="BY229" s="70"/>
      <c r="BZ229" s="70"/>
      <c r="CA229" s="70"/>
      <c r="CB229" s="70"/>
      <c r="CC229" s="70"/>
      <c r="CD229" s="70"/>
      <c r="CE229" s="70"/>
      <c r="CF229" s="70"/>
      <c r="CG229" s="70"/>
      <c r="CH229" s="70"/>
      <c r="CI229" s="70"/>
      <c r="CJ229" s="70"/>
      <c r="CK229" s="70"/>
      <c r="CL229" s="70"/>
      <c r="CM229" s="70"/>
      <c r="CN229" s="70"/>
      <c r="CO229" s="70"/>
      <c r="CP229" s="70"/>
      <c r="CQ229" s="70"/>
      <c r="CR229" s="70"/>
      <c r="CS229" s="70"/>
      <c r="CT229" s="70"/>
      <c r="CU229" s="70"/>
      <c r="CV229" s="70"/>
      <c r="CW229" s="70"/>
      <c r="CX229" s="70"/>
      <c r="CY229" s="70"/>
      <c r="CZ229" s="70"/>
      <c r="DA229" s="70"/>
      <c r="DB229" s="70"/>
      <c r="DC229" s="70"/>
      <c r="DD229" s="70"/>
      <c r="DE229" s="70"/>
      <c r="DF229" s="70"/>
      <c r="DG229" s="70"/>
      <c r="DH229" s="70"/>
      <c r="DI229" s="70"/>
      <c r="DJ229" s="70"/>
      <c r="DK229" s="70"/>
      <c r="DL229" s="70"/>
      <c r="DM229" s="70"/>
      <c r="DN229" s="70"/>
      <c r="DO229" s="70"/>
      <c r="DP229" s="70"/>
      <c r="DQ229" s="70"/>
      <c r="DR229" s="70"/>
      <c r="DS229" s="70"/>
      <c r="DT229" s="70"/>
      <c r="DU229" s="70"/>
      <c r="DV229" s="70"/>
      <c r="DW229" s="70"/>
      <c r="DX229" s="70"/>
      <c r="DY229" s="70"/>
      <c r="DZ229" s="70"/>
      <c r="EA229" s="70"/>
      <c r="EB229" s="70"/>
      <c r="EC229" s="70"/>
      <c r="ED229" s="70"/>
      <c r="EE229" s="70"/>
      <c r="EF229" s="70"/>
      <c r="EG229" s="70"/>
      <c r="EH229" s="70"/>
      <c r="EI229" s="70"/>
      <c r="EJ229" s="70"/>
      <c r="EK229" s="70"/>
      <c r="EL229" s="70"/>
      <c r="EM229" s="70"/>
      <c r="EN229" s="70"/>
      <c r="EO229" s="70"/>
      <c r="EP229" s="70"/>
      <c r="EQ229" s="70"/>
      <c r="ER229" s="70"/>
      <c r="ES229" s="70"/>
      <c r="ET229" s="70"/>
      <c r="EU229" s="70"/>
      <c r="EV229" s="70"/>
      <c r="EW229" s="70"/>
      <c r="EX229" s="70"/>
      <c r="EY229" s="70"/>
      <c r="EZ229" s="70"/>
      <c r="FA229" s="70"/>
      <c r="FB229" s="70"/>
      <c r="FC229" s="70"/>
      <c r="FD229" s="70"/>
      <c r="FE229" s="70"/>
      <c r="FF229" s="70"/>
      <c r="FG229" s="70"/>
      <c r="FH229" s="70"/>
      <c r="FI229" s="70"/>
      <c r="FJ229" s="70"/>
      <c r="FK229" s="70"/>
      <c r="FL229" s="70"/>
      <c r="FM229" s="70"/>
      <c r="FN229" s="70"/>
      <c r="FO229" s="70"/>
      <c r="FP229" s="70"/>
      <c r="FQ229" s="70"/>
      <c r="FR229" s="70"/>
      <c r="FS229" s="70"/>
      <c r="FT229" s="70"/>
      <c r="FU229" s="70"/>
      <c r="FV229" s="70"/>
      <c r="FW229" s="70"/>
      <c r="FX229" s="70"/>
      <c r="FY229" s="70"/>
      <c r="FZ229" s="70"/>
      <c r="GA229" s="70"/>
      <c r="GB229" s="70"/>
      <c r="GC229" s="70"/>
      <c r="GD229" s="70"/>
      <c r="GE229" s="70"/>
      <c r="GF229" s="70"/>
      <c r="GG229" s="70"/>
      <c r="GH229" s="70"/>
      <c r="GI229" s="70"/>
      <c r="GJ229" s="70"/>
      <c r="GK229" s="70"/>
      <c r="GL229" s="70"/>
      <c r="GM229" s="70"/>
      <c r="GN229" s="70"/>
      <c r="GO229" s="70"/>
      <c r="GP229" s="70"/>
      <c r="GQ229" s="70"/>
      <c r="GR229" s="70"/>
      <c r="GS229" s="70"/>
      <c r="GT229" s="70"/>
      <c r="GU229" s="70"/>
      <c r="GV229" s="70"/>
      <c r="GW229" s="70"/>
      <c r="GX229" s="70"/>
      <c r="GY229" s="70"/>
      <c r="GZ229" s="70"/>
      <c r="HA229" s="70"/>
      <c r="HB229" s="70"/>
      <c r="HC229" s="70"/>
      <c r="HD229" s="70"/>
      <c r="HE229" s="70"/>
      <c r="HF229" s="70"/>
      <c r="HG229" s="70"/>
      <c r="HH229" s="70"/>
      <c r="HI229" s="70"/>
      <c r="HJ229" s="70"/>
      <c r="HK229" s="70"/>
      <c r="HL229" s="70"/>
      <c r="HM229" s="70"/>
      <c r="HN229" s="70"/>
      <c r="HO229" s="70"/>
      <c r="HP229" s="70"/>
      <c r="HQ229" s="70"/>
      <c r="HR229" s="70"/>
      <c r="HS229" s="70"/>
      <c r="HT229" s="70"/>
      <c r="HU229" s="70"/>
      <c r="HV229" s="70"/>
      <c r="HW229" s="70"/>
      <c r="HX229" s="70"/>
      <c r="HY229" s="70"/>
      <c r="HZ229" s="70"/>
      <c r="IA229" s="70"/>
      <c r="IB229" s="70"/>
      <c r="IC229" s="70"/>
      <c r="ID229" s="70"/>
      <c r="IE229" s="70"/>
      <c r="IF229" s="70"/>
      <c r="IG229" s="70"/>
      <c r="IH229" s="70"/>
      <c r="II229" s="70"/>
      <c r="IJ229" s="70"/>
      <c r="IK229" s="70"/>
      <c r="IL229" s="70"/>
      <c r="IM229" s="70"/>
      <c r="IN229" s="70"/>
      <c r="IO229" s="70"/>
      <c r="IP229" s="70"/>
      <c r="IQ229" s="70"/>
      <c r="IR229" s="70"/>
      <c r="IS229" s="70"/>
      <c r="IT229" s="70"/>
      <c r="IU229" s="70"/>
      <c r="IV229" s="70"/>
      <c r="IW229" s="70"/>
      <c r="IX229" s="70"/>
    </row>
    <row r="230" spans="1:258" ht="150" x14ac:dyDescent="0.25">
      <c r="A230" s="60">
        <v>220</v>
      </c>
      <c r="B230" s="61" t="s">
        <v>3731</v>
      </c>
      <c r="C230" s="61" t="s">
        <v>56</v>
      </c>
      <c r="D230" s="61"/>
      <c r="E230" s="61"/>
      <c r="F230" s="69" t="s">
        <v>3739</v>
      </c>
      <c r="G230" s="63" t="s">
        <v>102</v>
      </c>
      <c r="H230" s="69" t="s">
        <v>3334</v>
      </c>
      <c r="I230" s="61">
        <v>1</v>
      </c>
      <c r="J230" s="61" t="s">
        <v>3172</v>
      </c>
      <c r="K230" s="65">
        <v>17334023</v>
      </c>
      <c r="L230" s="66"/>
      <c r="M230" s="67">
        <v>42192</v>
      </c>
      <c r="N230" s="61">
        <v>1</v>
      </c>
      <c r="O230" s="61" t="s">
        <v>3172</v>
      </c>
      <c r="P230" s="68">
        <v>17334023</v>
      </c>
      <c r="Q230" s="61"/>
      <c r="R230" s="69" t="s">
        <v>3740</v>
      </c>
      <c r="S230" s="67">
        <v>42192</v>
      </c>
      <c r="T230" s="61"/>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c r="BS230" s="70"/>
      <c r="BT230" s="70"/>
      <c r="BU230" s="70"/>
      <c r="BV230" s="70"/>
      <c r="BW230" s="70"/>
      <c r="BX230" s="70"/>
      <c r="BY230" s="70"/>
      <c r="BZ230" s="70"/>
      <c r="CA230" s="70"/>
      <c r="CB230" s="70"/>
      <c r="CC230" s="70"/>
      <c r="CD230" s="70"/>
      <c r="CE230" s="70"/>
      <c r="CF230" s="70"/>
      <c r="CG230" s="70"/>
      <c r="CH230" s="70"/>
      <c r="CI230" s="70"/>
      <c r="CJ230" s="70"/>
      <c r="CK230" s="70"/>
      <c r="CL230" s="70"/>
      <c r="CM230" s="70"/>
      <c r="CN230" s="70"/>
      <c r="CO230" s="70"/>
      <c r="CP230" s="70"/>
      <c r="CQ230" s="70"/>
      <c r="CR230" s="70"/>
      <c r="CS230" s="70"/>
      <c r="CT230" s="70"/>
      <c r="CU230" s="70"/>
      <c r="CV230" s="70"/>
      <c r="CW230" s="70"/>
      <c r="CX230" s="70"/>
      <c r="CY230" s="70"/>
      <c r="CZ230" s="70"/>
      <c r="DA230" s="70"/>
      <c r="DB230" s="70"/>
      <c r="DC230" s="70"/>
      <c r="DD230" s="70"/>
      <c r="DE230" s="70"/>
      <c r="DF230" s="70"/>
      <c r="DG230" s="70"/>
      <c r="DH230" s="70"/>
      <c r="DI230" s="70"/>
      <c r="DJ230" s="70"/>
      <c r="DK230" s="70"/>
      <c r="DL230" s="70"/>
      <c r="DM230" s="70"/>
      <c r="DN230" s="70"/>
      <c r="DO230" s="70"/>
      <c r="DP230" s="70"/>
      <c r="DQ230" s="70"/>
      <c r="DR230" s="70"/>
      <c r="DS230" s="70"/>
      <c r="DT230" s="70"/>
      <c r="DU230" s="70"/>
      <c r="DV230" s="70"/>
      <c r="DW230" s="70"/>
      <c r="DX230" s="70"/>
      <c r="DY230" s="70"/>
      <c r="DZ230" s="70"/>
      <c r="EA230" s="70"/>
      <c r="EB230" s="70"/>
      <c r="EC230" s="70"/>
      <c r="ED230" s="70"/>
      <c r="EE230" s="70"/>
      <c r="EF230" s="70"/>
      <c r="EG230" s="70"/>
      <c r="EH230" s="70"/>
      <c r="EI230" s="70"/>
      <c r="EJ230" s="70"/>
      <c r="EK230" s="70"/>
      <c r="EL230" s="70"/>
      <c r="EM230" s="70"/>
      <c r="EN230" s="70"/>
      <c r="EO230" s="70"/>
      <c r="EP230" s="70"/>
      <c r="EQ230" s="70"/>
      <c r="ER230" s="70"/>
      <c r="ES230" s="70"/>
      <c r="ET230" s="70"/>
      <c r="EU230" s="70"/>
      <c r="EV230" s="70"/>
      <c r="EW230" s="70"/>
      <c r="EX230" s="70"/>
      <c r="EY230" s="70"/>
      <c r="EZ230" s="70"/>
      <c r="FA230" s="70"/>
      <c r="FB230" s="70"/>
      <c r="FC230" s="70"/>
      <c r="FD230" s="70"/>
      <c r="FE230" s="70"/>
      <c r="FF230" s="70"/>
      <c r="FG230" s="70"/>
      <c r="FH230" s="70"/>
      <c r="FI230" s="70"/>
      <c r="FJ230" s="70"/>
      <c r="FK230" s="70"/>
      <c r="FL230" s="70"/>
      <c r="FM230" s="70"/>
      <c r="FN230" s="70"/>
      <c r="FO230" s="70"/>
      <c r="FP230" s="70"/>
      <c r="FQ230" s="70"/>
      <c r="FR230" s="70"/>
      <c r="FS230" s="70"/>
      <c r="FT230" s="70"/>
      <c r="FU230" s="70"/>
      <c r="FV230" s="70"/>
      <c r="FW230" s="70"/>
      <c r="FX230" s="70"/>
      <c r="FY230" s="70"/>
      <c r="FZ230" s="70"/>
      <c r="GA230" s="70"/>
      <c r="GB230" s="70"/>
      <c r="GC230" s="70"/>
      <c r="GD230" s="70"/>
      <c r="GE230" s="70"/>
      <c r="GF230" s="70"/>
      <c r="GG230" s="70"/>
      <c r="GH230" s="70"/>
      <c r="GI230" s="70"/>
      <c r="GJ230" s="70"/>
      <c r="GK230" s="70"/>
      <c r="GL230" s="70"/>
      <c r="GM230" s="70"/>
      <c r="GN230" s="70"/>
      <c r="GO230" s="70"/>
      <c r="GP230" s="70"/>
      <c r="GQ230" s="70"/>
      <c r="GR230" s="70"/>
      <c r="GS230" s="70"/>
      <c r="GT230" s="70"/>
      <c r="GU230" s="70"/>
      <c r="GV230" s="70"/>
      <c r="GW230" s="70"/>
      <c r="GX230" s="70"/>
      <c r="GY230" s="70"/>
      <c r="GZ230" s="70"/>
      <c r="HA230" s="70"/>
      <c r="HB230" s="70"/>
      <c r="HC230" s="70"/>
      <c r="HD230" s="70"/>
      <c r="HE230" s="70"/>
      <c r="HF230" s="70"/>
      <c r="HG230" s="70"/>
      <c r="HH230" s="70"/>
      <c r="HI230" s="70"/>
      <c r="HJ230" s="70"/>
      <c r="HK230" s="70"/>
      <c r="HL230" s="70"/>
      <c r="HM230" s="70"/>
      <c r="HN230" s="70"/>
      <c r="HO230" s="70"/>
      <c r="HP230" s="70"/>
      <c r="HQ230" s="70"/>
      <c r="HR230" s="70"/>
      <c r="HS230" s="70"/>
      <c r="HT230" s="70"/>
      <c r="HU230" s="70"/>
      <c r="HV230" s="70"/>
      <c r="HW230" s="70"/>
      <c r="HX230" s="70"/>
      <c r="HY230" s="70"/>
      <c r="HZ230" s="70"/>
      <c r="IA230" s="70"/>
      <c r="IB230" s="70"/>
      <c r="IC230" s="70"/>
      <c r="ID230" s="70"/>
      <c r="IE230" s="70"/>
      <c r="IF230" s="70"/>
      <c r="IG230" s="70"/>
      <c r="IH230" s="70"/>
      <c r="II230" s="70"/>
      <c r="IJ230" s="70"/>
      <c r="IK230" s="70"/>
      <c r="IL230" s="70"/>
      <c r="IM230" s="70"/>
      <c r="IN230" s="70"/>
      <c r="IO230" s="70"/>
      <c r="IP230" s="70"/>
      <c r="IQ230" s="70"/>
      <c r="IR230" s="70"/>
      <c r="IS230" s="70"/>
      <c r="IT230" s="70"/>
      <c r="IU230" s="70"/>
      <c r="IV230" s="70"/>
      <c r="IW230" s="70"/>
      <c r="IX230" s="70"/>
    </row>
    <row r="231" spans="1:258" ht="105" x14ac:dyDescent="0.25">
      <c r="A231" s="60">
        <v>221</v>
      </c>
      <c r="B231" s="61" t="s">
        <v>3735</v>
      </c>
      <c r="C231" s="61" t="s">
        <v>56</v>
      </c>
      <c r="D231" s="61"/>
      <c r="E231" s="61"/>
      <c r="F231" s="69" t="s">
        <v>3742</v>
      </c>
      <c r="G231" s="76" t="s">
        <v>101</v>
      </c>
      <c r="H231" s="69" t="s">
        <v>3184</v>
      </c>
      <c r="I231" s="61">
        <v>1</v>
      </c>
      <c r="J231" s="61" t="s">
        <v>3172</v>
      </c>
      <c r="K231" s="65">
        <v>24800000</v>
      </c>
      <c r="L231" s="66"/>
      <c r="M231" s="67">
        <v>42193</v>
      </c>
      <c r="N231" s="61">
        <v>1</v>
      </c>
      <c r="O231" s="61" t="s">
        <v>3172</v>
      </c>
      <c r="P231" s="68">
        <v>24800000</v>
      </c>
      <c r="Q231" s="61"/>
      <c r="R231" s="69" t="s">
        <v>3743</v>
      </c>
      <c r="S231" s="67">
        <v>42193</v>
      </c>
      <c r="T231" s="61"/>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70"/>
      <c r="BL231" s="70"/>
      <c r="BM231" s="70"/>
      <c r="BN231" s="70"/>
      <c r="BO231" s="70"/>
      <c r="BP231" s="70"/>
      <c r="BQ231" s="70"/>
      <c r="BR231" s="70"/>
      <c r="BS231" s="70"/>
      <c r="BT231" s="70"/>
      <c r="BU231" s="70"/>
      <c r="BV231" s="70"/>
      <c r="BW231" s="70"/>
      <c r="BX231" s="70"/>
      <c r="BY231" s="70"/>
      <c r="BZ231" s="70"/>
      <c r="CA231" s="70"/>
      <c r="CB231" s="70"/>
      <c r="CC231" s="70"/>
      <c r="CD231" s="70"/>
      <c r="CE231" s="70"/>
      <c r="CF231" s="70"/>
      <c r="CG231" s="70"/>
      <c r="CH231" s="70"/>
      <c r="CI231" s="70"/>
      <c r="CJ231" s="70"/>
      <c r="CK231" s="70"/>
      <c r="CL231" s="70"/>
      <c r="CM231" s="70"/>
      <c r="CN231" s="70"/>
      <c r="CO231" s="70"/>
      <c r="CP231" s="70"/>
      <c r="CQ231" s="70"/>
      <c r="CR231" s="70"/>
      <c r="CS231" s="70"/>
      <c r="CT231" s="70"/>
      <c r="CU231" s="70"/>
      <c r="CV231" s="70"/>
      <c r="CW231" s="70"/>
      <c r="CX231" s="70"/>
      <c r="CY231" s="70"/>
      <c r="CZ231" s="70"/>
      <c r="DA231" s="70"/>
      <c r="DB231" s="70"/>
      <c r="DC231" s="70"/>
      <c r="DD231" s="70"/>
      <c r="DE231" s="70"/>
      <c r="DF231" s="70"/>
      <c r="DG231" s="70"/>
      <c r="DH231" s="70"/>
      <c r="DI231" s="70"/>
      <c r="DJ231" s="70"/>
      <c r="DK231" s="70"/>
      <c r="DL231" s="70"/>
      <c r="DM231" s="70"/>
      <c r="DN231" s="70"/>
      <c r="DO231" s="70"/>
      <c r="DP231" s="70"/>
      <c r="DQ231" s="70"/>
      <c r="DR231" s="70"/>
      <c r="DS231" s="70"/>
      <c r="DT231" s="70"/>
      <c r="DU231" s="70"/>
      <c r="DV231" s="70"/>
      <c r="DW231" s="70"/>
      <c r="DX231" s="70"/>
      <c r="DY231" s="70"/>
      <c r="DZ231" s="70"/>
      <c r="EA231" s="70"/>
      <c r="EB231" s="70"/>
      <c r="EC231" s="70"/>
      <c r="ED231" s="70"/>
      <c r="EE231" s="70"/>
      <c r="EF231" s="70"/>
      <c r="EG231" s="70"/>
      <c r="EH231" s="70"/>
      <c r="EI231" s="70"/>
      <c r="EJ231" s="70"/>
      <c r="EK231" s="70"/>
      <c r="EL231" s="70"/>
      <c r="EM231" s="70"/>
      <c r="EN231" s="70"/>
      <c r="EO231" s="70"/>
      <c r="EP231" s="70"/>
      <c r="EQ231" s="70"/>
      <c r="ER231" s="70"/>
      <c r="ES231" s="70"/>
      <c r="ET231" s="70"/>
      <c r="EU231" s="70"/>
      <c r="EV231" s="70"/>
      <c r="EW231" s="70"/>
      <c r="EX231" s="70"/>
      <c r="EY231" s="70"/>
      <c r="EZ231" s="70"/>
      <c r="FA231" s="70"/>
      <c r="FB231" s="70"/>
      <c r="FC231" s="70"/>
      <c r="FD231" s="70"/>
      <c r="FE231" s="70"/>
      <c r="FF231" s="70"/>
      <c r="FG231" s="70"/>
      <c r="FH231" s="70"/>
      <c r="FI231" s="70"/>
      <c r="FJ231" s="70"/>
      <c r="FK231" s="70"/>
      <c r="FL231" s="70"/>
      <c r="FM231" s="70"/>
      <c r="FN231" s="70"/>
      <c r="FO231" s="70"/>
      <c r="FP231" s="70"/>
      <c r="FQ231" s="70"/>
      <c r="FR231" s="70"/>
      <c r="FS231" s="70"/>
      <c r="FT231" s="70"/>
      <c r="FU231" s="70"/>
      <c r="FV231" s="70"/>
      <c r="FW231" s="70"/>
      <c r="FX231" s="70"/>
      <c r="FY231" s="70"/>
      <c r="FZ231" s="70"/>
      <c r="GA231" s="70"/>
      <c r="GB231" s="70"/>
      <c r="GC231" s="70"/>
      <c r="GD231" s="70"/>
      <c r="GE231" s="70"/>
      <c r="GF231" s="70"/>
      <c r="GG231" s="70"/>
      <c r="GH231" s="70"/>
      <c r="GI231" s="70"/>
      <c r="GJ231" s="70"/>
      <c r="GK231" s="70"/>
      <c r="GL231" s="70"/>
      <c r="GM231" s="70"/>
      <c r="GN231" s="70"/>
      <c r="GO231" s="70"/>
      <c r="GP231" s="70"/>
      <c r="GQ231" s="70"/>
      <c r="GR231" s="70"/>
      <c r="GS231" s="70"/>
      <c r="GT231" s="70"/>
      <c r="GU231" s="70"/>
      <c r="GV231" s="70"/>
      <c r="GW231" s="70"/>
      <c r="GX231" s="70"/>
      <c r="GY231" s="70"/>
      <c r="GZ231" s="70"/>
      <c r="HA231" s="70"/>
      <c r="HB231" s="70"/>
      <c r="HC231" s="70"/>
      <c r="HD231" s="70"/>
      <c r="HE231" s="70"/>
      <c r="HF231" s="70"/>
      <c r="HG231" s="70"/>
      <c r="HH231" s="70"/>
      <c r="HI231" s="70"/>
      <c r="HJ231" s="70"/>
      <c r="HK231" s="70"/>
      <c r="HL231" s="70"/>
      <c r="HM231" s="70"/>
      <c r="HN231" s="70"/>
      <c r="HO231" s="70"/>
      <c r="HP231" s="70"/>
      <c r="HQ231" s="70"/>
      <c r="HR231" s="70"/>
      <c r="HS231" s="70"/>
      <c r="HT231" s="70"/>
      <c r="HU231" s="70"/>
      <c r="HV231" s="70"/>
      <c r="HW231" s="70"/>
      <c r="HX231" s="70"/>
      <c r="HY231" s="70"/>
      <c r="HZ231" s="70"/>
      <c r="IA231" s="70"/>
      <c r="IB231" s="70"/>
      <c r="IC231" s="70"/>
      <c r="ID231" s="70"/>
      <c r="IE231" s="70"/>
      <c r="IF231" s="70"/>
      <c r="IG231" s="70"/>
      <c r="IH231" s="70"/>
      <c r="II231" s="70"/>
      <c r="IJ231" s="70"/>
      <c r="IK231" s="70"/>
      <c r="IL231" s="70"/>
      <c r="IM231" s="70"/>
      <c r="IN231" s="70"/>
      <c r="IO231" s="70"/>
      <c r="IP231" s="70"/>
      <c r="IQ231" s="70"/>
      <c r="IR231" s="70"/>
      <c r="IS231" s="70"/>
      <c r="IT231" s="70"/>
      <c r="IU231" s="70"/>
      <c r="IV231" s="70"/>
      <c r="IW231" s="70"/>
      <c r="IX231" s="70"/>
    </row>
    <row r="232" spans="1:258" ht="180" x14ac:dyDescent="0.25">
      <c r="A232" s="60">
        <v>222</v>
      </c>
      <c r="B232" s="61" t="s">
        <v>3738</v>
      </c>
      <c r="C232" s="61" t="s">
        <v>56</v>
      </c>
      <c r="D232" s="61"/>
      <c r="E232" s="61"/>
      <c r="F232" s="69" t="s">
        <v>3745</v>
      </c>
      <c r="G232" s="76" t="s">
        <v>101</v>
      </c>
      <c r="H232" s="69" t="s">
        <v>3184</v>
      </c>
      <c r="I232" s="61">
        <v>1</v>
      </c>
      <c r="J232" s="61" t="s">
        <v>3172</v>
      </c>
      <c r="K232" s="65">
        <v>27517734</v>
      </c>
      <c r="L232" s="66"/>
      <c r="M232" s="67">
        <v>42194</v>
      </c>
      <c r="N232" s="61">
        <v>1</v>
      </c>
      <c r="O232" s="61" t="s">
        <v>3172</v>
      </c>
      <c r="P232" s="68">
        <v>27517734</v>
      </c>
      <c r="Q232" s="61"/>
      <c r="R232" s="69" t="s">
        <v>3746</v>
      </c>
      <c r="S232" s="67">
        <v>42194</v>
      </c>
      <c r="T232" s="61"/>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c r="BS232" s="70"/>
      <c r="BT232" s="70"/>
      <c r="BU232" s="70"/>
      <c r="BV232" s="70"/>
      <c r="BW232" s="70"/>
      <c r="BX232" s="70"/>
      <c r="BY232" s="70"/>
      <c r="BZ232" s="70"/>
      <c r="CA232" s="70"/>
      <c r="CB232" s="70"/>
      <c r="CC232" s="70"/>
      <c r="CD232" s="70"/>
      <c r="CE232" s="70"/>
      <c r="CF232" s="70"/>
      <c r="CG232" s="70"/>
      <c r="CH232" s="70"/>
      <c r="CI232" s="70"/>
      <c r="CJ232" s="70"/>
      <c r="CK232" s="70"/>
      <c r="CL232" s="70"/>
      <c r="CM232" s="70"/>
      <c r="CN232" s="70"/>
      <c r="CO232" s="70"/>
      <c r="CP232" s="70"/>
      <c r="CQ232" s="70"/>
      <c r="CR232" s="70"/>
      <c r="CS232" s="70"/>
      <c r="CT232" s="70"/>
      <c r="CU232" s="70"/>
      <c r="CV232" s="70"/>
      <c r="CW232" s="70"/>
      <c r="CX232" s="70"/>
      <c r="CY232" s="70"/>
      <c r="CZ232" s="70"/>
      <c r="DA232" s="70"/>
      <c r="DB232" s="70"/>
      <c r="DC232" s="70"/>
      <c r="DD232" s="70"/>
      <c r="DE232" s="70"/>
      <c r="DF232" s="70"/>
      <c r="DG232" s="70"/>
      <c r="DH232" s="70"/>
      <c r="DI232" s="70"/>
      <c r="DJ232" s="70"/>
      <c r="DK232" s="70"/>
      <c r="DL232" s="70"/>
      <c r="DM232" s="70"/>
      <c r="DN232" s="70"/>
      <c r="DO232" s="70"/>
      <c r="DP232" s="70"/>
      <c r="DQ232" s="70"/>
      <c r="DR232" s="70"/>
      <c r="DS232" s="70"/>
      <c r="DT232" s="70"/>
      <c r="DU232" s="70"/>
      <c r="DV232" s="70"/>
      <c r="DW232" s="70"/>
      <c r="DX232" s="70"/>
      <c r="DY232" s="70"/>
      <c r="DZ232" s="70"/>
      <c r="EA232" s="70"/>
      <c r="EB232" s="70"/>
      <c r="EC232" s="70"/>
      <c r="ED232" s="70"/>
      <c r="EE232" s="70"/>
      <c r="EF232" s="70"/>
      <c r="EG232" s="70"/>
      <c r="EH232" s="70"/>
      <c r="EI232" s="70"/>
      <c r="EJ232" s="70"/>
      <c r="EK232" s="70"/>
      <c r="EL232" s="70"/>
      <c r="EM232" s="70"/>
      <c r="EN232" s="70"/>
      <c r="EO232" s="70"/>
      <c r="EP232" s="70"/>
      <c r="EQ232" s="70"/>
      <c r="ER232" s="70"/>
      <c r="ES232" s="70"/>
      <c r="ET232" s="70"/>
      <c r="EU232" s="70"/>
      <c r="EV232" s="70"/>
      <c r="EW232" s="70"/>
      <c r="EX232" s="70"/>
      <c r="EY232" s="70"/>
      <c r="EZ232" s="70"/>
      <c r="FA232" s="70"/>
      <c r="FB232" s="70"/>
      <c r="FC232" s="70"/>
      <c r="FD232" s="70"/>
      <c r="FE232" s="70"/>
      <c r="FF232" s="70"/>
      <c r="FG232" s="70"/>
      <c r="FH232" s="70"/>
      <c r="FI232" s="70"/>
      <c r="FJ232" s="70"/>
      <c r="FK232" s="70"/>
      <c r="FL232" s="70"/>
      <c r="FM232" s="70"/>
      <c r="FN232" s="70"/>
      <c r="FO232" s="70"/>
      <c r="FP232" s="70"/>
      <c r="FQ232" s="70"/>
      <c r="FR232" s="70"/>
      <c r="FS232" s="70"/>
      <c r="FT232" s="70"/>
      <c r="FU232" s="70"/>
      <c r="FV232" s="70"/>
      <c r="FW232" s="70"/>
      <c r="FX232" s="70"/>
      <c r="FY232" s="70"/>
      <c r="FZ232" s="70"/>
      <c r="GA232" s="70"/>
      <c r="GB232" s="70"/>
      <c r="GC232" s="70"/>
      <c r="GD232" s="70"/>
      <c r="GE232" s="70"/>
      <c r="GF232" s="70"/>
      <c r="GG232" s="70"/>
      <c r="GH232" s="70"/>
      <c r="GI232" s="70"/>
      <c r="GJ232" s="70"/>
      <c r="GK232" s="70"/>
      <c r="GL232" s="70"/>
      <c r="GM232" s="70"/>
      <c r="GN232" s="70"/>
      <c r="GO232" s="70"/>
      <c r="GP232" s="70"/>
      <c r="GQ232" s="70"/>
      <c r="GR232" s="70"/>
      <c r="GS232" s="70"/>
      <c r="GT232" s="70"/>
      <c r="GU232" s="70"/>
      <c r="GV232" s="70"/>
      <c r="GW232" s="70"/>
      <c r="GX232" s="70"/>
      <c r="GY232" s="70"/>
      <c r="GZ232" s="70"/>
      <c r="HA232" s="70"/>
      <c r="HB232" s="70"/>
      <c r="HC232" s="70"/>
      <c r="HD232" s="70"/>
      <c r="HE232" s="70"/>
      <c r="HF232" s="70"/>
      <c r="HG232" s="70"/>
      <c r="HH232" s="70"/>
      <c r="HI232" s="70"/>
      <c r="HJ232" s="70"/>
      <c r="HK232" s="70"/>
      <c r="HL232" s="70"/>
      <c r="HM232" s="70"/>
      <c r="HN232" s="70"/>
      <c r="HO232" s="70"/>
      <c r="HP232" s="70"/>
      <c r="HQ232" s="70"/>
      <c r="HR232" s="70"/>
      <c r="HS232" s="70"/>
      <c r="HT232" s="70"/>
      <c r="HU232" s="70"/>
      <c r="HV232" s="70"/>
      <c r="HW232" s="70"/>
      <c r="HX232" s="70"/>
      <c r="HY232" s="70"/>
      <c r="HZ232" s="70"/>
      <c r="IA232" s="70"/>
      <c r="IB232" s="70"/>
      <c r="IC232" s="70"/>
      <c r="ID232" s="70"/>
      <c r="IE232" s="70"/>
      <c r="IF232" s="70"/>
      <c r="IG232" s="70"/>
      <c r="IH232" s="70"/>
      <c r="II232" s="70"/>
      <c r="IJ232" s="70"/>
      <c r="IK232" s="70"/>
      <c r="IL232" s="70"/>
      <c r="IM232" s="70"/>
      <c r="IN232" s="70"/>
      <c r="IO232" s="70"/>
      <c r="IP232" s="70"/>
      <c r="IQ232" s="70"/>
      <c r="IR232" s="70"/>
      <c r="IS232" s="70"/>
      <c r="IT232" s="70"/>
      <c r="IU232" s="70"/>
      <c r="IV232" s="70"/>
      <c r="IW232" s="70"/>
      <c r="IX232" s="70"/>
    </row>
    <row r="233" spans="1:258" ht="135" x14ac:dyDescent="0.25">
      <c r="A233" s="60">
        <v>223</v>
      </c>
      <c r="B233" s="61" t="s">
        <v>3741</v>
      </c>
      <c r="C233" s="61" t="s">
        <v>56</v>
      </c>
      <c r="D233" s="61"/>
      <c r="E233" s="61"/>
      <c r="F233" s="69" t="s">
        <v>3748</v>
      </c>
      <c r="G233" s="63" t="s">
        <v>102</v>
      </c>
      <c r="H233" s="69" t="s">
        <v>3257</v>
      </c>
      <c r="I233" s="61">
        <v>1</v>
      </c>
      <c r="J233" s="61" t="s">
        <v>3172</v>
      </c>
      <c r="K233" s="65">
        <v>16000000</v>
      </c>
      <c r="L233" s="66"/>
      <c r="M233" s="67">
        <v>42198</v>
      </c>
      <c r="N233" s="61">
        <v>1</v>
      </c>
      <c r="O233" s="61" t="s">
        <v>3172</v>
      </c>
      <c r="P233" s="68">
        <v>16000000</v>
      </c>
      <c r="Q233" s="61"/>
      <c r="R233" s="69" t="s">
        <v>3749</v>
      </c>
      <c r="S233" s="67">
        <v>42198</v>
      </c>
      <c r="T233" s="61"/>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c r="BV233" s="70"/>
      <c r="BW233" s="70"/>
      <c r="BX233" s="70"/>
      <c r="BY233" s="70"/>
      <c r="BZ233" s="70"/>
      <c r="CA233" s="70"/>
      <c r="CB233" s="70"/>
      <c r="CC233" s="70"/>
      <c r="CD233" s="70"/>
      <c r="CE233" s="70"/>
      <c r="CF233" s="70"/>
      <c r="CG233" s="70"/>
      <c r="CH233" s="70"/>
      <c r="CI233" s="70"/>
      <c r="CJ233" s="70"/>
      <c r="CK233" s="70"/>
      <c r="CL233" s="70"/>
      <c r="CM233" s="70"/>
      <c r="CN233" s="70"/>
      <c r="CO233" s="70"/>
      <c r="CP233" s="70"/>
      <c r="CQ233" s="70"/>
      <c r="CR233" s="70"/>
      <c r="CS233" s="70"/>
      <c r="CT233" s="70"/>
      <c r="CU233" s="70"/>
      <c r="CV233" s="70"/>
      <c r="CW233" s="70"/>
      <c r="CX233" s="70"/>
      <c r="CY233" s="70"/>
      <c r="CZ233" s="70"/>
      <c r="DA233" s="70"/>
      <c r="DB233" s="70"/>
      <c r="DC233" s="70"/>
      <c r="DD233" s="70"/>
      <c r="DE233" s="70"/>
      <c r="DF233" s="70"/>
      <c r="DG233" s="70"/>
      <c r="DH233" s="70"/>
      <c r="DI233" s="70"/>
      <c r="DJ233" s="70"/>
      <c r="DK233" s="70"/>
      <c r="DL233" s="70"/>
      <c r="DM233" s="70"/>
      <c r="DN233" s="70"/>
      <c r="DO233" s="70"/>
      <c r="DP233" s="70"/>
      <c r="DQ233" s="70"/>
      <c r="DR233" s="70"/>
      <c r="DS233" s="70"/>
      <c r="DT233" s="70"/>
      <c r="DU233" s="70"/>
      <c r="DV233" s="70"/>
      <c r="DW233" s="70"/>
      <c r="DX233" s="70"/>
      <c r="DY233" s="70"/>
      <c r="DZ233" s="70"/>
      <c r="EA233" s="70"/>
      <c r="EB233" s="70"/>
      <c r="EC233" s="70"/>
      <c r="ED233" s="70"/>
      <c r="EE233" s="70"/>
      <c r="EF233" s="70"/>
      <c r="EG233" s="70"/>
      <c r="EH233" s="70"/>
      <c r="EI233" s="70"/>
      <c r="EJ233" s="70"/>
      <c r="EK233" s="70"/>
      <c r="EL233" s="70"/>
      <c r="EM233" s="70"/>
      <c r="EN233" s="70"/>
      <c r="EO233" s="70"/>
      <c r="EP233" s="70"/>
      <c r="EQ233" s="70"/>
      <c r="ER233" s="70"/>
      <c r="ES233" s="70"/>
      <c r="ET233" s="70"/>
      <c r="EU233" s="70"/>
      <c r="EV233" s="70"/>
      <c r="EW233" s="70"/>
      <c r="EX233" s="70"/>
      <c r="EY233" s="70"/>
      <c r="EZ233" s="70"/>
      <c r="FA233" s="70"/>
      <c r="FB233" s="70"/>
      <c r="FC233" s="70"/>
      <c r="FD233" s="70"/>
      <c r="FE233" s="70"/>
      <c r="FF233" s="70"/>
      <c r="FG233" s="70"/>
      <c r="FH233" s="70"/>
      <c r="FI233" s="70"/>
      <c r="FJ233" s="70"/>
      <c r="FK233" s="70"/>
      <c r="FL233" s="70"/>
      <c r="FM233" s="70"/>
      <c r="FN233" s="70"/>
      <c r="FO233" s="70"/>
      <c r="FP233" s="70"/>
      <c r="FQ233" s="70"/>
      <c r="FR233" s="70"/>
      <c r="FS233" s="70"/>
      <c r="FT233" s="70"/>
      <c r="FU233" s="70"/>
      <c r="FV233" s="70"/>
      <c r="FW233" s="70"/>
      <c r="FX233" s="70"/>
      <c r="FY233" s="70"/>
      <c r="FZ233" s="70"/>
      <c r="GA233" s="70"/>
      <c r="GB233" s="70"/>
      <c r="GC233" s="70"/>
      <c r="GD233" s="70"/>
      <c r="GE233" s="70"/>
      <c r="GF233" s="70"/>
      <c r="GG233" s="70"/>
      <c r="GH233" s="70"/>
      <c r="GI233" s="70"/>
      <c r="GJ233" s="70"/>
      <c r="GK233" s="70"/>
      <c r="GL233" s="70"/>
      <c r="GM233" s="70"/>
      <c r="GN233" s="70"/>
      <c r="GO233" s="70"/>
      <c r="GP233" s="70"/>
      <c r="GQ233" s="70"/>
      <c r="GR233" s="70"/>
      <c r="GS233" s="70"/>
      <c r="GT233" s="70"/>
      <c r="GU233" s="70"/>
      <c r="GV233" s="70"/>
      <c r="GW233" s="70"/>
      <c r="GX233" s="70"/>
      <c r="GY233" s="70"/>
      <c r="GZ233" s="70"/>
      <c r="HA233" s="70"/>
      <c r="HB233" s="70"/>
      <c r="HC233" s="70"/>
      <c r="HD233" s="70"/>
      <c r="HE233" s="70"/>
      <c r="HF233" s="70"/>
      <c r="HG233" s="70"/>
      <c r="HH233" s="70"/>
      <c r="HI233" s="70"/>
      <c r="HJ233" s="70"/>
      <c r="HK233" s="70"/>
      <c r="HL233" s="70"/>
      <c r="HM233" s="70"/>
      <c r="HN233" s="70"/>
      <c r="HO233" s="70"/>
      <c r="HP233" s="70"/>
      <c r="HQ233" s="70"/>
      <c r="HR233" s="70"/>
      <c r="HS233" s="70"/>
      <c r="HT233" s="70"/>
      <c r="HU233" s="70"/>
      <c r="HV233" s="70"/>
      <c r="HW233" s="70"/>
      <c r="HX233" s="70"/>
      <c r="HY233" s="70"/>
      <c r="HZ233" s="70"/>
      <c r="IA233" s="70"/>
      <c r="IB233" s="70"/>
      <c r="IC233" s="70"/>
      <c r="ID233" s="70"/>
      <c r="IE233" s="70"/>
      <c r="IF233" s="70"/>
      <c r="IG233" s="70"/>
      <c r="IH233" s="70"/>
      <c r="II233" s="70"/>
      <c r="IJ233" s="70"/>
      <c r="IK233" s="70"/>
      <c r="IL233" s="70"/>
      <c r="IM233" s="70"/>
      <c r="IN233" s="70"/>
      <c r="IO233" s="70"/>
      <c r="IP233" s="70"/>
      <c r="IQ233" s="70"/>
      <c r="IR233" s="70"/>
      <c r="IS233" s="70"/>
      <c r="IT233" s="70"/>
      <c r="IU233" s="70"/>
      <c r="IV233" s="70"/>
      <c r="IW233" s="70"/>
      <c r="IX233" s="70"/>
    </row>
    <row r="234" spans="1:258" ht="120" x14ac:dyDescent="0.25">
      <c r="A234" s="60">
        <v>224</v>
      </c>
      <c r="B234" s="61" t="s">
        <v>3744</v>
      </c>
      <c r="C234" s="61" t="s">
        <v>56</v>
      </c>
      <c r="D234" s="61"/>
      <c r="E234" s="61"/>
      <c r="F234" s="69" t="s">
        <v>3751</v>
      </c>
      <c r="G234" s="63" t="s">
        <v>102</v>
      </c>
      <c r="H234" s="69" t="s">
        <v>3257</v>
      </c>
      <c r="I234" s="61">
        <v>1</v>
      </c>
      <c r="J234" s="61" t="s">
        <v>3172</v>
      </c>
      <c r="K234" s="65">
        <v>15500000</v>
      </c>
      <c r="L234" s="66"/>
      <c r="M234" s="67">
        <v>42198</v>
      </c>
      <c r="N234" s="61">
        <v>1</v>
      </c>
      <c r="O234" s="61" t="s">
        <v>3172</v>
      </c>
      <c r="P234" s="68">
        <v>15500000</v>
      </c>
      <c r="Q234" s="61"/>
      <c r="R234" s="69" t="s">
        <v>3752</v>
      </c>
      <c r="S234" s="67">
        <v>42198</v>
      </c>
      <c r="T234" s="61"/>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c r="BS234" s="70"/>
      <c r="BT234" s="70"/>
      <c r="BU234" s="70"/>
      <c r="BV234" s="70"/>
      <c r="BW234" s="70"/>
      <c r="BX234" s="70"/>
      <c r="BY234" s="70"/>
      <c r="BZ234" s="70"/>
      <c r="CA234" s="70"/>
      <c r="CB234" s="70"/>
      <c r="CC234" s="70"/>
      <c r="CD234" s="70"/>
      <c r="CE234" s="70"/>
      <c r="CF234" s="70"/>
      <c r="CG234" s="70"/>
      <c r="CH234" s="70"/>
      <c r="CI234" s="70"/>
      <c r="CJ234" s="70"/>
      <c r="CK234" s="70"/>
      <c r="CL234" s="70"/>
      <c r="CM234" s="70"/>
      <c r="CN234" s="70"/>
      <c r="CO234" s="70"/>
      <c r="CP234" s="70"/>
      <c r="CQ234" s="70"/>
      <c r="CR234" s="70"/>
      <c r="CS234" s="70"/>
      <c r="CT234" s="70"/>
      <c r="CU234" s="70"/>
      <c r="CV234" s="70"/>
      <c r="CW234" s="70"/>
      <c r="CX234" s="70"/>
      <c r="CY234" s="70"/>
      <c r="CZ234" s="70"/>
      <c r="DA234" s="70"/>
      <c r="DB234" s="70"/>
      <c r="DC234" s="70"/>
      <c r="DD234" s="70"/>
      <c r="DE234" s="70"/>
      <c r="DF234" s="70"/>
      <c r="DG234" s="70"/>
      <c r="DH234" s="70"/>
      <c r="DI234" s="70"/>
      <c r="DJ234" s="70"/>
      <c r="DK234" s="70"/>
      <c r="DL234" s="70"/>
      <c r="DM234" s="70"/>
      <c r="DN234" s="70"/>
      <c r="DO234" s="70"/>
      <c r="DP234" s="70"/>
      <c r="DQ234" s="70"/>
      <c r="DR234" s="70"/>
      <c r="DS234" s="70"/>
      <c r="DT234" s="70"/>
      <c r="DU234" s="70"/>
      <c r="DV234" s="70"/>
      <c r="DW234" s="70"/>
      <c r="DX234" s="70"/>
      <c r="DY234" s="70"/>
      <c r="DZ234" s="70"/>
      <c r="EA234" s="70"/>
      <c r="EB234" s="70"/>
      <c r="EC234" s="70"/>
      <c r="ED234" s="70"/>
      <c r="EE234" s="70"/>
      <c r="EF234" s="70"/>
      <c r="EG234" s="70"/>
      <c r="EH234" s="70"/>
      <c r="EI234" s="70"/>
      <c r="EJ234" s="70"/>
      <c r="EK234" s="70"/>
      <c r="EL234" s="70"/>
      <c r="EM234" s="70"/>
      <c r="EN234" s="70"/>
      <c r="EO234" s="70"/>
      <c r="EP234" s="70"/>
      <c r="EQ234" s="70"/>
      <c r="ER234" s="70"/>
      <c r="ES234" s="70"/>
      <c r="ET234" s="70"/>
      <c r="EU234" s="70"/>
      <c r="EV234" s="70"/>
      <c r="EW234" s="70"/>
      <c r="EX234" s="70"/>
      <c r="EY234" s="70"/>
      <c r="EZ234" s="70"/>
      <c r="FA234" s="70"/>
      <c r="FB234" s="70"/>
      <c r="FC234" s="70"/>
      <c r="FD234" s="70"/>
      <c r="FE234" s="70"/>
      <c r="FF234" s="70"/>
      <c r="FG234" s="70"/>
      <c r="FH234" s="70"/>
      <c r="FI234" s="70"/>
      <c r="FJ234" s="70"/>
      <c r="FK234" s="70"/>
      <c r="FL234" s="70"/>
      <c r="FM234" s="70"/>
      <c r="FN234" s="70"/>
      <c r="FO234" s="70"/>
      <c r="FP234" s="70"/>
      <c r="FQ234" s="70"/>
      <c r="FR234" s="70"/>
      <c r="FS234" s="70"/>
      <c r="FT234" s="70"/>
      <c r="FU234" s="70"/>
      <c r="FV234" s="70"/>
      <c r="FW234" s="70"/>
      <c r="FX234" s="70"/>
      <c r="FY234" s="70"/>
      <c r="FZ234" s="70"/>
      <c r="GA234" s="70"/>
      <c r="GB234" s="70"/>
      <c r="GC234" s="70"/>
      <c r="GD234" s="70"/>
      <c r="GE234" s="70"/>
      <c r="GF234" s="70"/>
      <c r="GG234" s="70"/>
      <c r="GH234" s="70"/>
      <c r="GI234" s="70"/>
      <c r="GJ234" s="70"/>
      <c r="GK234" s="70"/>
      <c r="GL234" s="70"/>
      <c r="GM234" s="70"/>
      <c r="GN234" s="70"/>
      <c r="GO234" s="70"/>
      <c r="GP234" s="70"/>
      <c r="GQ234" s="70"/>
      <c r="GR234" s="70"/>
      <c r="GS234" s="70"/>
      <c r="GT234" s="70"/>
      <c r="GU234" s="70"/>
      <c r="GV234" s="70"/>
      <c r="GW234" s="70"/>
      <c r="GX234" s="70"/>
      <c r="GY234" s="70"/>
      <c r="GZ234" s="70"/>
      <c r="HA234" s="70"/>
      <c r="HB234" s="70"/>
      <c r="HC234" s="70"/>
      <c r="HD234" s="70"/>
      <c r="HE234" s="70"/>
      <c r="HF234" s="70"/>
      <c r="HG234" s="70"/>
      <c r="HH234" s="70"/>
      <c r="HI234" s="70"/>
      <c r="HJ234" s="70"/>
      <c r="HK234" s="70"/>
      <c r="HL234" s="70"/>
      <c r="HM234" s="70"/>
      <c r="HN234" s="70"/>
      <c r="HO234" s="70"/>
      <c r="HP234" s="70"/>
      <c r="HQ234" s="70"/>
      <c r="HR234" s="70"/>
      <c r="HS234" s="70"/>
      <c r="HT234" s="70"/>
      <c r="HU234" s="70"/>
      <c r="HV234" s="70"/>
      <c r="HW234" s="70"/>
      <c r="HX234" s="70"/>
      <c r="HY234" s="70"/>
      <c r="HZ234" s="70"/>
      <c r="IA234" s="70"/>
      <c r="IB234" s="70"/>
      <c r="IC234" s="70"/>
      <c r="ID234" s="70"/>
      <c r="IE234" s="70"/>
      <c r="IF234" s="70"/>
      <c r="IG234" s="70"/>
      <c r="IH234" s="70"/>
      <c r="II234" s="70"/>
      <c r="IJ234" s="70"/>
      <c r="IK234" s="70"/>
      <c r="IL234" s="70"/>
      <c r="IM234" s="70"/>
      <c r="IN234" s="70"/>
      <c r="IO234" s="70"/>
      <c r="IP234" s="70"/>
      <c r="IQ234" s="70"/>
      <c r="IR234" s="70"/>
      <c r="IS234" s="70"/>
      <c r="IT234" s="70"/>
      <c r="IU234" s="70"/>
      <c r="IV234" s="70"/>
      <c r="IW234" s="70"/>
      <c r="IX234" s="70"/>
    </row>
    <row r="235" spans="1:258" ht="180" x14ac:dyDescent="0.25">
      <c r="A235" s="60">
        <v>225</v>
      </c>
      <c r="B235" s="61" t="s">
        <v>3747</v>
      </c>
      <c r="C235" s="61" t="s">
        <v>56</v>
      </c>
      <c r="D235" s="61"/>
      <c r="E235" s="61"/>
      <c r="F235" s="69" t="s">
        <v>3754</v>
      </c>
      <c r="G235" s="63" t="s">
        <v>102</v>
      </c>
      <c r="H235" s="69" t="s">
        <v>3229</v>
      </c>
      <c r="I235" s="61">
        <v>1</v>
      </c>
      <c r="J235" s="61" t="s">
        <v>3172</v>
      </c>
      <c r="K235" s="65">
        <v>16940000</v>
      </c>
      <c r="L235" s="66"/>
      <c r="M235" s="67">
        <v>42198</v>
      </c>
      <c r="N235" s="61">
        <v>1</v>
      </c>
      <c r="O235" s="61" t="s">
        <v>3172</v>
      </c>
      <c r="P235" s="68">
        <v>16940000</v>
      </c>
      <c r="Q235" s="61"/>
      <c r="R235" s="69" t="s">
        <v>3755</v>
      </c>
      <c r="S235" s="67">
        <v>42198</v>
      </c>
      <c r="T235" s="61"/>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BX235" s="70"/>
      <c r="BY235" s="70"/>
      <c r="BZ235" s="70"/>
      <c r="CA235" s="70"/>
      <c r="CB235" s="70"/>
      <c r="CC235" s="70"/>
      <c r="CD235" s="70"/>
      <c r="CE235" s="70"/>
      <c r="CF235" s="70"/>
      <c r="CG235" s="70"/>
      <c r="CH235" s="70"/>
      <c r="CI235" s="70"/>
      <c r="CJ235" s="70"/>
      <c r="CK235" s="70"/>
      <c r="CL235" s="70"/>
      <c r="CM235" s="70"/>
      <c r="CN235" s="70"/>
      <c r="CO235" s="70"/>
      <c r="CP235" s="70"/>
      <c r="CQ235" s="70"/>
      <c r="CR235" s="70"/>
      <c r="CS235" s="70"/>
      <c r="CT235" s="70"/>
      <c r="CU235" s="70"/>
      <c r="CV235" s="70"/>
      <c r="CW235" s="70"/>
      <c r="CX235" s="70"/>
      <c r="CY235" s="70"/>
      <c r="CZ235" s="70"/>
      <c r="DA235" s="70"/>
      <c r="DB235" s="70"/>
      <c r="DC235" s="70"/>
      <c r="DD235" s="70"/>
      <c r="DE235" s="70"/>
      <c r="DF235" s="70"/>
      <c r="DG235" s="70"/>
      <c r="DH235" s="70"/>
      <c r="DI235" s="70"/>
      <c r="DJ235" s="70"/>
      <c r="DK235" s="70"/>
      <c r="DL235" s="70"/>
      <c r="DM235" s="70"/>
      <c r="DN235" s="70"/>
      <c r="DO235" s="70"/>
      <c r="DP235" s="70"/>
      <c r="DQ235" s="70"/>
      <c r="DR235" s="70"/>
      <c r="DS235" s="70"/>
      <c r="DT235" s="70"/>
      <c r="DU235" s="70"/>
      <c r="DV235" s="70"/>
      <c r="DW235" s="70"/>
      <c r="DX235" s="70"/>
      <c r="DY235" s="70"/>
      <c r="DZ235" s="70"/>
      <c r="EA235" s="70"/>
      <c r="EB235" s="70"/>
      <c r="EC235" s="70"/>
      <c r="ED235" s="70"/>
      <c r="EE235" s="70"/>
      <c r="EF235" s="70"/>
      <c r="EG235" s="70"/>
      <c r="EH235" s="70"/>
      <c r="EI235" s="70"/>
      <c r="EJ235" s="70"/>
      <c r="EK235" s="70"/>
      <c r="EL235" s="70"/>
      <c r="EM235" s="70"/>
      <c r="EN235" s="70"/>
      <c r="EO235" s="70"/>
      <c r="EP235" s="70"/>
      <c r="EQ235" s="70"/>
      <c r="ER235" s="70"/>
      <c r="ES235" s="70"/>
      <c r="ET235" s="70"/>
      <c r="EU235" s="70"/>
      <c r="EV235" s="70"/>
      <c r="EW235" s="70"/>
      <c r="EX235" s="70"/>
      <c r="EY235" s="70"/>
      <c r="EZ235" s="70"/>
      <c r="FA235" s="70"/>
      <c r="FB235" s="70"/>
      <c r="FC235" s="70"/>
      <c r="FD235" s="70"/>
      <c r="FE235" s="70"/>
      <c r="FF235" s="70"/>
      <c r="FG235" s="70"/>
      <c r="FH235" s="70"/>
      <c r="FI235" s="70"/>
      <c r="FJ235" s="70"/>
      <c r="FK235" s="70"/>
      <c r="FL235" s="70"/>
      <c r="FM235" s="70"/>
      <c r="FN235" s="70"/>
      <c r="FO235" s="70"/>
      <c r="FP235" s="70"/>
      <c r="FQ235" s="70"/>
      <c r="FR235" s="70"/>
      <c r="FS235" s="70"/>
      <c r="FT235" s="70"/>
      <c r="FU235" s="70"/>
      <c r="FV235" s="70"/>
      <c r="FW235" s="70"/>
      <c r="FX235" s="70"/>
      <c r="FY235" s="70"/>
      <c r="FZ235" s="70"/>
      <c r="GA235" s="70"/>
      <c r="GB235" s="70"/>
      <c r="GC235" s="70"/>
      <c r="GD235" s="70"/>
      <c r="GE235" s="70"/>
      <c r="GF235" s="70"/>
      <c r="GG235" s="70"/>
      <c r="GH235" s="70"/>
      <c r="GI235" s="70"/>
      <c r="GJ235" s="70"/>
      <c r="GK235" s="70"/>
      <c r="GL235" s="70"/>
      <c r="GM235" s="70"/>
      <c r="GN235" s="70"/>
      <c r="GO235" s="70"/>
      <c r="GP235" s="70"/>
      <c r="GQ235" s="70"/>
      <c r="GR235" s="70"/>
      <c r="GS235" s="70"/>
      <c r="GT235" s="70"/>
      <c r="GU235" s="70"/>
      <c r="GV235" s="70"/>
      <c r="GW235" s="70"/>
      <c r="GX235" s="70"/>
      <c r="GY235" s="70"/>
      <c r="GZ235" s="70"/>
      <c r="HA235" s="70"/>
      <c r="HB235" s="70"/>
      <c r="HC235" s="70"/>
      <c r="HD235" s="70"/>
      <c r="HE235" s="70"/>
      <c r="HF235" s="70"/>
      <c r="HG235" s="70"/>
      <c r="HH235" s="70"/>
      <c r="HI235" s="70"/>
      <c r="HJ235" s="70"/>
      <c r="HK235" s="70"/>
      <c r="HL235" s="70"/>
      <c r="HM235" s="70"/>
      <c r="HN235" s="70"/>
      <c r="HO235" s="70"/>
      <c r="HP235" s="70"/>
      <c r="HQ235" s="70"/>
      <c r="HR235" s="70"/>
      <c r="HS235" s="70"/>
      <c r="HT235" s="70"/>
      <c r="HU235" s="70"/>
      <c r="HV235" s="70"/>
      <c r="HW235" s="70"/>
      <c r="HX235" s="70"/>
      <c r="HY235" s="70"/>
      <c r="HZ235" s="70"/>
      <c r="IA235" s="70"/>
      <c r="IB235" s="70"/>
      <c r="IC235" s="70"/>
      <c r="ID235" s="70"/>
      <c r="IE235" s="70"/>
      <c r="IF235" s="70"/>
      <c r="IG235" s="70"/>
      <c r="IH235" s="70"/>
      <c r="II235" s="70"/>
      <c r="IJ235" s="70"/>
      <c r="IK235" s="70"/>
      <c r="IL235" s="70"/>
      <c r="IM235" s="70"/>
      <c r="IN235" s="70"/>
      <c r="IO235" s="70"/>
      <c r="IP235" s="70"/>
      <c r="IQ235" s="70"/>
      <c r="IR235" s="70"/>
      <c r="IS235" s="70"/>
      <c r="IT235" s="70"/>
      <c r="IU235" s="70"/>
      <c r="IV235" s="70"/>
      <c r="IW235" s="70"/>
      <c r="IX235" s="70"/>
    </row>
    <row r="236" spans="1:258" ht="120" x14ac:dyDescent="0.25">
      <c r="A236" s="60">
        <v>226</v>
      </c>
      <c r="B236" s="61" t="s">
        <v>3750</v>
      </c>
      <c r="C236" s="61" t="s">
        <v>56</v>
      </c>
      <c r="D236" s="61"/>
      <c r="E236" s="61"/>
      <c r="F236" s="69" t="s">
        <v>3757</v>
      </c>
      <c r="G236" s="63" t="s">
        <v>102</v>
      </c>
      <c r="H236" s="69" t="s">
        <v>3179</v>
      </c>
      <c r="I236" s="61">
        <v>1</v>
      </c>
      <c r="J236" s="61" t="s">
        <v>3172</v>
      </c>
      <c r="K236" s="65">
        <v>8280000</v>
      </c>
      <c r="L236" s="66"/>
      <c r="M236" s="67">
        <v>42199</v>
      </c>
      <c r="N236" s="61">
        <v>1</v>
      </c>
      <c r="O236" s="61" t="s">
        <v>3172</v>
      </c>
      <c r="P236" s="68">
        <v>8280000</v>
      </c>
      <c r="Q236" s="61"/>
      <c r="R236" s="69" t="s">
        <v>3758</v>
      </c>
      <c r="S236" s="67">
        <v>42199</v>
      </c>
      <c r="T236" s="61"/>
      <c r="U236" s="70"/>
      <c r="V236" s="70"/>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c r="BS236" s="70"/>
      <c r="BT236" s="70"/>
      <c r="BU236" s="70"/>
      <c r="BV236" s="70"/>
      <c r="BW236" s="70"/>
      <c r="BX236" s="70"/>
      <c r="BY236" s="70"/>
      <c r="BZ236" s="70"/>
      <c r="CA236" s="70"/>
      <c r="CB236" s="70"/>
      <c r="CC236" s="70"/>
      <c r="CD236" s="70"/>
      <c r="CE236" s="70"/>
      <c r="CF236" s="70"/>
      <c r="CG236" s="70"/>
      <c r="CH236" s="70"/>
      <c r="CI236" s="70"/>
      <c r="CJ236" s="70"/>
      <c r="CK236" s="70"/>
      <c r="CL236" s="70"/>
      <c r="CM236" s="70"/>
      <c r="CN236" s="70"/>
      <c r="CO236" s="70"/>
      <c r="CP236" s="70"/>
      <c r="CQ236" s="70"/>
      <c r="CR236" s="70"/>
      <c r="CS236" s="70"/>
      <c r="CT236" s="70"/>
      <c r="CU236" s="70"/>
      <c r="CV236" s="70"/>
      <c r="CW236" s="70"/>
      <c r="CX236" s="70"/>
      <c r="CY236" s="70"/>
      <c r="CZ236" s="70"/>
      <c r="DA236" s="70"/>
      <c r="DB236" s="70"/>
      <c r="DC236" s="70"/>
      <c r="DD236" s="70"/>
      <c r="DE236" s="70"/>
      <c r="DF236" s="70"/>
      <c r="DG236" s="70"/>
      <c r="DH236" s="70"/>
      <c r="DI236" s="70"/>
      <c r="DJ236" s="70"/>
      <c r="DK236" s="70"/>
      <c r="DL236" s="70"/>
      <c r="DM236" s="70"/>
      <c r="DN236" s="70"/>
      <c r="DO236" s="70"/>
      <c r="DP236" s="70"/>
      <c r="DQ236" s="70"/>
      <c r="DR236" s="70"/>
      <c r="DS236" s="70"/>
      <c r="DT236" s="70"/>
      <c r="DU236" s="70"/>
      <c r="DV236" s="70"/>
      <c r="DW236" s="70"/>
      <c r="DX236" s="70"/>
      <c r="DY236" s="70"/>
      <c r="DZ236" s="70"/>
      <c r="EA236" s="70"/>
      <c r="EB236" s="70"/>
      <c r="EC236" s="70"/>
      <c r="ED236" s="70"/>
      <c r="EE236" s="70"/>
      <c r="EF236" s="70"/>
      <c r="EG236" s="70"/>
      <c r="EH236" s="70"/>
      <c r="EI236" s="70"/>
      <c r="EJ236" s="70"/>
      <c r="EK236" s="70"/>
      <c r="EL236" s="70"/>
      <c r="EM236" s="70"/>
      <c r="EN236" s="70"/>
      <c r="EO236" s="70"/>
      <c r="EP236" s="70"/>
      <c r="EQ236" s="70"/>
      <c r="ER236" s="70"/>
      <c r="ES236" s="70"/>
      <c r="ET236" s="70"/>
      <c r="EU236" s="70"/>
      <c r="EV236" s="70"/>
      <c r="EW236" s="70"/>
      <c r="EX236" s="70"/>
      <c r="EY236" s="70"/>
      <c r="EZ236" s="70"/>
      <c r="FA236" s="70"/>
      <c r="FB236" s="70"/>
      <c r="FC236" s="70"/>
      <c r="FD236" s="70"/>
      <c r="FE236" s="70"/>
      <c r="FF236" s="70"/>
      <c r="FG236" s="70"/>
      <c r="FH236" s="70"/>
      <c r="FI236" s="70"/>
      <c r="FJ236" s="70"/>
      <c r="FK236" s="70"/>
      <c r="FL236" s="70"/>
      <c r="FM236" s="70"/>
      <c r="FN236" s="70"/>
      <c r="FO236" s="70"/>
      <c r="FP236" s="70"/>
      <c r="FQ236" s="70"/>
      <c r="FR236" s="70"/>
      <c r="FS236" s="70"/>
      <c r="FT236" s="70"/>
      <c r="FU236" s="70"/>
      <c r="FV236" s="70"/>
      <c r="FW236" s="70"/>
      <c r="FX236" s="70"/>
      <c r="FY236" s="70"/>
      <c r="FZ236" s="70"/>
      <c r="GA236" s="70"/>
      <c r="GB236" s="70"/>
      <c r="GC236" s="70"/>
      <c r="GD236" s="70"/>
      <c r="GE236" s="70"/>
      <c r="GF236" s="70"/>
      <c r="GG236" s="70"/>
      <c r="GH236" s="70"/>
      <c r="GI236" s="70"/>
      <c r="GJ236" s="70"/>
      <c r="GK236" s="70"/>
      <c r="GL236" s="70"/>
      <c r="GM236" s="70"/>
      <c r="GN236" s="70"/>
      <c r="GO236" s="70"/>
      <c r="GP236" s="70"/>
      <c r="GQ236" s="70"/>
      <c r="GR236" s="70"/>
      <c r="GS236" s="70"/>
      <c r="GT236" s="70"/>
      <c r="GU236" s="70"/>
      <c r="GV236" s="70"/>
      <c r="GW236" s="70"/>
      <c r="GX236" s="70"/>
      <c r="GY236" s="70"/>
      <c r="GZ236" s="70"/>
      <c r="HA236" s="70"/>
      <c r="HB236" s="70"/>
      <c r="HC236" s="70"/>
      <c r="HD236" s="70"/>
      <c r="HE236" s="70"/>
      <c r="HF236" s="70"/>
      <c r="HG236" s="70"/>
      <c r="HH236" s="70"/>
      <c r="HI236" s="70"/>
      <c r="HJ236" s="70"/>
      <c r="HK236" s="70"/>
      <c r="HL236" s="70"/>
      <c r="HM236" s="70"/>
      <c r="HN236" s="70"/>
      <c r="HO236" s="70"/>
      <c r="HP236" s="70"/>
      <c r="HQ236" s="70"/>
      <c r="HR236" s="70"/>
      <c r="HS236" s="70"/>
      <c r="HT236" s="70"/>
      <c r="HU236" s="70"/>
      <c r="HV236" s="70"/>
      <c r="HW236" s="70"/>
      <c r="HX236" s="70"/>
      <c r="HY236" s="70"/>
      <c r="HZ236" s="70"/>
      <c r="IA236" s="70"/>
      <c r="IB236" s="70"/>
      <c r="IC236" s="70"/>
      <c r="ID236" s="70"/>
      <c r="IE236" s="70"/>
      <c r="IF236" s="70"/>
      <c r="IG236" s="70"/>
      <c r="IH236" s="70"/>
      <c r="II236" s="70"/>
      <c r="IJ236" s="70"/>
      <c r="IK236" s="70"/>
      <c r="IL236" s="70"/>
      <c r="IM236" s="70"/>
      <c r="IN236" s="70"/>
      <c r="IO236" s="70"/>
      <c r="IP236" s="70"/>
      <c r="IQ236" s="70"/>
      <c r="IR236" s="70"/>
      <c r="IS236" s="70"/>
      <c r="IT236" s="70"/>
      <c r="IU236" s="70"/>
      <c r="IV236" s="70"/>
      <c r="IW236" s="70"/>
      <c r="IX236" s="70"/>
    </row>
    <row r="237" spans="1:258" ht="165" x14ac:dyDescent="0.25">
      <c r="A237" s="60">
        <v>227</v>
      </c>
      <c r="B237" s="61" t="s">
        <v>3753</v>
      </c>
      <c r="C237" s="61" t="s">
        <v>56</v>
      </c>
      <c r="D237" s="61"/>
      <c r="E237" s="61"/>
      <c r="F237" s="69" t="s">
        <v>3760</v>
      </c>
      <c r="G237" s="63" t="s">
        <v>102</v>
      </c>
      <c r="H237" s="69" t="s">
        <v>3179</v>
      </c>
      <c r="I237" s="61">
        <v>1</v>
      </c>
      <c r="J237" s="61" t="s">
        <v>3172</v>
      </c>
      <c r="K237" s="65">
        <v>6903756</v>
      </c>
      <c r="L237" s="66"/>
      <c r="M237" s="67">
        <v>42199</v>
      </c>
      <c r="N237" s="61">
        <v>1</v>
      </c>
      <c r="O237" s="61" t="s">
        <v>3172</v>
      </c>
      <c r="P237" s="68">
        <v>6903756</v>
      </c>
      <c r="Q237" s="61"/>
      <c r="R237" s="69" t="s">
        <v>3761</v>
      </c>
      <c r="S237" s="67">
        <v>42199</v>
      </c>
      <c r="T237" s="61"/>
      <c r="U237" s="70"/>
      <c r="V237" s="70"/>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70"/>
      <c r="CS237" s="70"/>
      <c r="CT237" s="70"/>
      <c r="CU237" s="70"/>
      <c r="CV237" s="70"/>
      <c r="CW237" s="70"/>
      <c r="CX237" s="70"/>
      <c r="CY237" s="70"/>
      <c r="CZ237" s="70"/>
      <c r="DA237" s="70"/>
      <c r="DB237" s="70"/>
      <c r="DC237" s="70"/>
      <c r="DD237" s="70"/>
      <c r="DE237" s="70"/>
      <c r="DF237" s="70"/>
      <c r="DG237" s="70"/>
      <c r="DH237" s="70"/>
      <c r="DI237" s="70"/>
      <c r="DJ237" s="70"/>
      <c r="DK237" s="70"/>
      <c r="DL237" s="70"/>
      <c r="DM237" s="70"/>
      <c r="DN237" s="70"/>
      <c r="DO237" s="70"/>
      <c r="DP237" s="70"/>
      <c r="DQ237" s="70"/>
      <c r="DR237" s="70"/>
      <c r="DS237" s="70"/>
      <c r="DT237" s="70"/>
      <c r="DU237" s="70"/>
      <c r="DV237" s="70"/>
      <c r="DW237" s="70"/>
      <c r="DX237" s="70"/>
      <c r="DY237" s="70"/>
      <c r="DZ237" s="70"/>
      <c r="EA237" s="70"/>
      <c r="EB237" s="70"/>
      <c r="EC237" s="70"/>
      <c r="ED237" s="70"/>
      <c r="EE237" s="70"/>
      <c r="EF237" s="70"/>
      <c r="EG237" s="70"/>
      <c r="EH237" s="70"/>
      <c r="EI237" s="70"/>
      <c r="EJ237" s="70"/>
      <c r="EK237" s="70"/>
      <c r="EL237" s="70"/>
      <c r="EM237" s="70"/>
      <c r="EN237" s="70"/>
      <c r="EO237" s="70"/>
      <c r="EP237" s="70"/>
      <c r="EQ237" s="70"/>
      <c r="ER237" s="70"/>
      <c r="ES237" s="70"/>
      <c r="ET237" s="70"/>
      <c r="EU237" s="70"/>
      <c r="EV237" s="70"/>
      <c r="EW237" s="70"/>
      <c r="EX237" s="70"/>
      <c r="EY237" s="70"/>
      <c r="EZ237" s="70"/>
      <c r="FA237" s="70"/>
      <c r="FB237" s="70"/>
      <c r="FC237" s="70"/>
      <c r="FD237" s="70"/>
      <c r="FE237" s="70"/>
      <c r="FF237" s="70"/>
      <c r="FG237" s="70"/>
      <c r="FH237" s="70"/>
      <c r="FI237" s="70"/>
      <c r="FJ237" s="70"/>
      <c r="FK237" s="70"/>
      <c r="FL237" s="70"/>
      <c r="FM237" s="70"/>
      <c r="FN237" s="70"/>
      <c r="FO237" s="70"/>
      <c r="FP237" s="70"/>
      <c r="FQ237" s="70"/>
      <c r="FR237" s="70"/>
      <c r="FS237" s="70"/>
      <c r="FT237" s="70"/>
      <c r="FU237" s="70"/>
      <c r="FV237" s="70"/>
      <c r="FW237" s="70"/>
      <c r="FX237" s="70"/>
      <c r="FY237" s="70"/>
      <c r="FZ237" s="70"/>
      <c r="GA237" s="70"/>
      <c r="GB237" s="70"/>
      <c r="GC237" s="70"/>
      <c r="GD237" s="70"/>
      <c r="GE237" s="70"/>
      <c r="GF237" s="70"/>
      <c r="GG237" s="70"/>
      <c r="GH237" s="70"/>
      <c r="GI237" s="70"/>
      <c r="GJ237" s="70"/>
      <c r="GK237" s="70"/>
      <c r="GL237" s="70"/>
      <c r="GM237" s="70"/>
      <c r="GN237" s="70"/>
      <c r="GO237" s="70"/>
      <c r="GP237" s="70"/>
      <c r="GQ237" s="70"/>
      <c r="GR237" s="70"/>
      <c r="GS237" s="70"/>
      <c r="GT237" s="70"/>
      <c r="GU237" s="70"/>
      <c r="GV237" s="70"/>
      <c r="GW237" s="70"/>
      <c r="GX237" s="70"/>
      <c r="GY237" s="70"/>
      <c r="GZ237" s="70"/>
      <c r="HA237" s="70"/>
      <c r="HB237" s="70"/>
      <c r="HC237" s="70"/>
      <c r="HD237" s="70"/>
      <c r="HE237" s="70"/>
      <c r="HF237" s="70"/>
      <c r="HG237" s="70"/>
      <c r="HH237" s="70"/>
      <c r="HI237" s="70"/>
      <c r="HJ237" s="70"/>
      <c r="HK237" s="70"/>
      <c r="HL237" s="70"/>
      <c r="HM237" s="70"/>
      <c r="HN237" s="70"/>
      <c r="HO237" s="70"/>
      <c r="HP237" s="70"/>
      <c r="HQ237" s="70"/>
      <c r="HR237" s="70"/>
      <c r="HS237" s="70"/>
      <c r="HT237" s="70"/>
      <c r="HU237" s="70"/>
      <c r="HV237" s="70"/>
      <c r="HW237" s="70"/>
      <c r="HX237" s="70"/>
      <c r="HY237" s="70"/>
      <c r="HZ237" s="70"/>
      <c r="IA237" s="70"/>
      <c r="IB237" s="70"/>
      <c r="IC237" s="70"/>
      <c r="ID237" s="70"/>
      <c r="IE237" s="70"/>
      <c r="IF237" s="70"/>
      <c r="IG237" s="70"/>
      <c r="IH237" s="70"/>
      <c r="II237" s="70"/>
      <c r="IJ237" s="70"/>
      <c r="IK237" s="70"/>
      <c r="IL237" s="70"/>
      <c r="IM237" s="70"/>
      <c r="IN237" s="70"/>
      <c r="IO237" s="70"/>
      <c r="IP237" s="70"/>
      <c r="IQ237" s="70"/>
      <c r="IR237" s="70"/>
      <c r="IS237" s="70"/>
      <c r="IT237" s="70"/>
      <c r="IU237" s="70"/>
      <c r="IV237" s="70"/>
      <c r="IW237" s="70"/>
      <c r="IX237" s="70"/>
    </row>
    <row r="238" spans="1:258" ht="60" x14ac:dyDescent="0.25">
      <c r="A238" s="60">
        <v>228</v>
      </c>
      <c r="B238" s="61" t="s">
        <v>3756</v>
      </c>
      <c r="C238" s="61" t="s">
        <v>56</v>
      </c>
      <c r="D238" s="61"/>
      <c r="E238" s="61"/>
      <c r="F238" s="69" t="s">
        <v>3763</v>
      </c>
      <c r="G238" s="63" t="s">
        <v>102</v>
      </c>
      <c r="H238" s="69" t="s">
        <v>3764</v>
      </c>
      <c r="I238" s="61">
        <v>1</v>
      </c>
      <c r="J238" s="61" t="s">
        <v>3172</v>
      </c>
      <c r="K238" s="73">
        <v>4957000</v>
      </c>
      <c r="L238" s="66"/>
      <c r="M238" s="67">
        <v>42199</v>
      </c>
      <c r="N238" s="61">
        <v>1</v>
      </c>
      <c r="O238" s="61" t="s">
        <v>3172</v>
      </c>
      <c r="P238" s="85">
        <v>4957000</v>
      </c>
      <c r="Q238" s="61"/>
      <c r="R238" s="69" t="s">
        <v>3765</v>
      </c>
      <c r="S238" s="67">
        <v>42199</v>
      </c>
      <c r="T238" s="61"/>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c r="DL238" s="70"/>
      <c r="DM238" s="70"/>
      <c r="DN238" s="70"/>
      <c r="DO238" s="70"/>
      <c r="DP238" s="70"/>
      <c r="DQ238" s="70"/>
      <c r="DR238" s="70"/>
      <c r="DS238" s="70"/>
      <c r="DT238" s="70"/>
      <c r="DU238" s="70"/>
      <c r="DV238" s="70"/>
      <c r="DW238" s="70"/>
      <c r="DX238" s="70"/>
      <c r="DY238" s="70"/>
      <c r="DZ238" s="70"/>
      <c r="EA238" s="70"/>
      <c r="EB238" s="70"/>
      <c r="EC238" s="70"/>
      <c r="ED238" s="70"/>
      <c r="EE238" s="70"/>
      <c r="EF238" s="70"/>
      <c r="EG238" s="70"/>
      <c r="EH238" s="70"/>
      <c r="EI238" s="70"/>
      <c r="EJ238" s="70"/>
      <c r="EK238" s="70"/>
      <c r="EL238" s="70"/>
      <c r="EM238" s="70"/>
      <c r="EN238" s="70"/>
      <c r="EO238" s="70"/>
      <c r="EP238" s="70"/>
      <c r="EQ238" s="70"/>
      <c r="ER238" s="70"/>
      <c r="ES238" s="70"/>
      <c r="ET238" s="70"/>
      <c r="EU238" s="70"/>
      <c r="EV238" s="70"/>
      <c r="EW238" s="70"/>
      <c r="EX238" s="70"/>
      <c r="EY238" s="70"/>
      <c r="EZ238" s="70"/>
      <c r="FA238" s="70"/>
      <c r="FB238" s="70"/>
      <c r="FC238" s="70"/>
      <c r="FD238" s="70"/>
      <c r="FE238" s="70"/>
      <c r="FF238" s="70"/>
      <c r="FG238" s="70"/>
      <c r="FH238" s="70"/>
      <c r="FI238" s="70"/>
      <c r="FJ238" s="70"/>
      <c r="FK238" s="70"/>
      <c r="FL238" s="70"/>
      <c r="FM238" s="70"/>
      <c r="FN238" s="70"/>
      <c r="FO238" s="70"/>
      <c r="FP238" s="70"/>
      <c r="FQ238" s="70"/>
      <c r="FR238" s="70"/>
      <c r="FS238" s="70"/>
      <c r="FT238" s="70"/>
      <c r="FU238" s="70"/>
      <c r="FV238" s="70"/>
      <c r="FW238" s="70"/>
      <c r="FX238" s="70"/>
      <c r="FY238" s="70"/>
      <c r="FZ238" s="70"/>
      <c r="GA238" s="70"/>
      <c r="GB238" s="70"/>
      <c r="GC238" s="70"/>
      <c r="GD238" s="70"/>
      <c r="GE238" s="70"/>
      <c r="GF238" s="70"/>
      <c r="GG238" s="70"/>
      <c r="GH238" s="70"/>
      <c r="GI238" s="70"/>
      <c r="GJ238" s="70"/>
      <c r="GK238" s="70"/>
      <c r="GL238" s="70"/>
      <c r="GM238" s="70"/>
      <c r="GN238" s="70"/>
      <c r="GO238" s="70"/>
      <c r="GP238" s="70"/>
      <c r="GQ238" s="70"/>
      <c r="GR238" s="70"/>
      <c r="GS238" s="70"/>
      <c r="GT238" s="70"/>
      <c r="GU238" s="70"/>
      <c r="GV238" s="70"/>
      <c r="GW238" s="70"/>
      <c r="GX238" s="70"/>
      <c r="GY238" s="70"/>
      <c r="GZ238" s="70"/>
      <c r="HA238" s="70"/>
      <c r="HB238" s="70"/>
      <c r="HC238" s="70"/>
      <c r="HD238" s="70"/>
      <c r="HE238" s="70"/>
      <c r="HF238" s="70"/>
      <c r="HG238" s="70"/>
      <c r="HH238" s="70"/>
      <c r="HI238" s="70"/>
      <c r="HJ238" s="70"/>
      <c r="HK238" s="70"/>
      <c r="HL238" s="70"/>
      <c r="HM238" s="70"/>
      <c r="HN238" s="70"/>
      <c r="HO238" s="70"/>
      <c r="HP238" s="70"/>
      <c r="HQ238" s="70"/>
      <c r="HR238" s="70"/>
      <c r="HS238" s="70"/>
      <c r="HT238" s="70"/>
      <c r="HU238" s="70"/>
      <c r="HV238" s="70"/>
      <c r="HW238" s="70"/>
      <c r="HX238" s="70"/>
      <c r="HY238" s="70"/>
      <c r="HZ238" s="70"/>
      <c r="IA238" s="70"/>
      <c r="IB238" s="70"/>
      <c r="IC238" s="70"/>
      <c r="ID238" s="70"/>
      <c r="IE238" s="70"/>
      <c r="IF238" s="70"/>
      <c r="IG238" s="70"/>
      <c r="IH238" s="70"/>
      <c r="II238" s="70"/>
      <c r="IJ238" s="70"/>
      <c r="IK238" s="70"/>
      <c r="IL238" s="70"/>
      <c r="IM238" s="70"/>
      <c r="IN238" s="70"/>
      <c r="IO238" s="70"/>
      <c r="IP238" s="70"/>
      <c r="IQ238" s="70"/>
      <c r="IR238" s="70"/>
      <c r="IS238" s="70"/>
      <c r="IT238" s="70"/>
      <c r="IU238" s="70"/>
      <c r="IV238" s="70"/>
      <c r="IW238" s="70"/>
      <c r="IX238" s="70"/>
    </row>
    <row r="239" spans="1:258" ht="105" x14ac:dyDescent="0.25">
      <c r="A239" s="60">
        <v>229</v>
      </c>
      <c r="B239" s="61" t="s">
        <v>3759</v>
      </c>
      <c r="C239" s="61" t="s">
        <v>56</v>
      </c>
      <c r="D239" s="61"/>
      <c r="E239" s="61"/>
      <c r="F239" s="69" t="s">
        <v>3767</v>
      </c>
      <c r="G239" s="63" t="s">
        <v>96</v>
      </c>
      <c r="H239" s="69" t="s">
        <v>3179</v>
      </c>
      <c r="I239" s="61">
        <v>1</v>
      </c>
      <c r="J239" s="61" t="s">
        <v>3172</v>
      </c>
      <c r="K239" s="73">
        <v>3866100</v>
      </c>
      <c r="L239" s="66"/>
      <c r="M239" s="67">
        <v>42201</v>
      </c>
      <c r="N239" s="61">
        <v>1</v>
      </c>
      <c r="O239" s="61" t="s">
        <v>3172</v>
      </c>
      <c r="P239" s="85">
        <v>3866100</v>
      </c>
      <c r="Q239" s="61"/>
      <c r="R239" s="69" t="s">
        <v>3768</v>
      </c>
      <c r="S239" s="67">
        <v>42201</v>
      </c>
      <c r="T239" s="61"/>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70"/>
      <c r="ET239" s="70"/>
      <c r="EU239" s="70"/>
      <c r="EV239" s="70"/>
      <c r="EW239" s="70"/>
      <c r="EX239" s="70"/>
      <c r="EY239" s="70"/>
      <c r="EZ239" s="70"/>
      <c r="FA239" s="70"/>
      <c r="FB239" s="70"/>
      <c r="FC239" s="70"/>
      <c r="FD239" s="70"/>
      <c r="FE239" s="70"/>
      <c r="FF239" s="70"/>
      <c r="FG239" s="70"/>
      <c r="FH239" s="70"/>
      <c r="FI239" s="70"/>
      <c r="FJ239" s="70"/>
      <c r="FK239" s="70"/>
      <c r="FL239" s="70"/>
      <c r="FM239" s="70"/>
      <c r="FN239" s="70"/>
      <c r="FO239" s="70"/>
      <c r="FP239" s="70"/>
      <c r="FQ239" s="70"/>
      <c r="FR239" s="70"/>
      <c r="FS239" s="70"/>
      <c r="FT239" s="70"/>
      <c r="FU239" s="70"/>
      <c r="FV239" s="70"/>
      <c r="FW239" s="70"/>
      <c r="FX239" s="70"/>
      <c r="FY239" s="70"/>
      <c r="FZ239" s="70"/>
      <c r="GA239" s="70"/>
      <c r="GB239" s="70"/>
      <c r="GC239" s="70"/>
      <c r="GD239" s="70"/>
      <c r="GE239" s="70"/>
      <c r="GF239" s="70"/>
      <c r="GG239" s="70"/>
      <c r="GH239" s="70"/>
      <c r="GI239" s="70"/>
      <c r="GJ239" s="70"/>
      <c r="GK239" s="70"/>
      <c r="GL239" s="70"/>
      <c r="GM239" s="70"/>
      <c r="GN239" s="70"/>
      <c r="GO239" s="70"/>
      <c r="GP239" s="70"/>
      <c r="GQ239" s="70"/>
      <c r="GR239" s="70"/>
      <c r="GS239" s="70"/>
      <c r="GT239" s="70"/>
      <c r="GU239" s="70"/>
      <c r="GV239" s="70"/>
      <c r="GW239" s="70"/>
      <c r="GX239" s="70"/>
      <c r="GY239" s="70"/>
      <c r="GZ239" s="70"/>
      <c r="HA239" s="70"/>
      <c r="HB239" s="70"/>
      <c r="HC239" s="70"/>
      <c r="HD239" s="70"/>
      <c r="HE239" s="70"/>
      <c r="HF239" s="70"/>
      <c r="HG239" s="70"/>
      <c r="HH239" s="70"/>
      <c r="HI239" s="70"/>
      <c r="HJ239" s="70"/>
      <c r="HK239" s="70"/>
      <c r="HL239" s="70"/>
      <c r="HM239" s="70"/>
      <c r="HN239" s="70"/>
      <c r="HO239" s="70"/>
      <c r="HP239" s="70"/>
      <c r="HQ239" s="70"/>
      <c r="HR239" s="70"/>
      <c r="HS239" s="70"/>
      <c r="HT239" s="70"/>
      <c r="HU239" s="70"/>
      <c r="HV239" s="70"/>
      <c r="HW239" s="70"/>
      <c r="HX239" s="70"/>
      <c r="HY239" s="70"/>
      <c r="HZ239" s="70"/>
      <c r="IA239" s="70"/>
      <c r="IB239" s="70"/>
      <c r="IC239" s="70"/>
      <c r="ID239" s="70"/>
      <c r="IE239" s="70"/>
      <c r="IF239" s="70"/>
      <c r="IG239" s="70"/>
      <c r="IH239" s="70"/>
      <c r="II239" s="70"/>
      <c r="IJ239" s="70"/>
      <c r="IK239" s="70"/>
      <c r="IL239" s="70"/>
      <c r="IM239" s="70"/>
      <c r="IN239" s="70"/>
      <c r="IO239" s="70"/>
      <c r="IP239" s="70"/>
      <c r="IQ239" s="70"/>
      <c r="IR239" s="70"/>
      <c r="IS239" s="70"/>
      <c r="IT239" s="70"/>
      <c r="IU239" s="70"/>
      <c r="IV239" s="70"/>
      <c r="IW239" s="70"/>
      <c r="IX239" s="70"/>
    </row>
    <row r="240" spans="1:258" ht="135" x14ac:dyDescent="0.25">
      <c r="A240" s="60">
        <v>230</v>
      </c>
      <c r="B240" s="61" t="s">
        <v>3762</v>
      </c>
      <c r="C240" s="61" t="s">
        <v>56</v>
      </c>
      <c r="D240" s="61"/>
      <c r="E240" s="61"/>
      <c r="F240" s="69" t="s">
        <v>3770</v>
      </c>
      <c r="G240" s="63" t="s">
        <v>96</v>
      </c>
      <c r="H240" s="69" t="s">
        <v>3229</v>
      </c>
      <c r="I240" s="61">
        <v>1</v>
      </c>
      <c r="J240" s="61" t="s">
        <v>3172</v>
      </c>
      <c r="K240" s="65">
        <v>3866100</v>
      </c>
      <c r="L240" s="66"/>
      <c r="M240" s="67">
        <v>42201</v>
      </c>
      <c r="N240" s="61">
        <v>1</v>
      </c>
      <c r="O240" s="61" t="s">
        <v>3172</v>
      </c>
      <c r="P240" s="68">
        <v>3866100</v>
      </c>
      <c r="Q240" s="61"/>
      <c r="R240" s="69" t="s">
        <v>3771</v>
      </c>
      <c r="S240" s="67">
        <v>42201</v>
      </c>
      <c r="T240" s="61"/>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70"/>
      <c r="DX240" s="70"/>
      <c r="DY240" s="70"/>
      <c r="DZ240" s="70"/>
      <c r="EA240" s="70"/>
      <c r="EB240" s="70"/>
      <c r="EC240" s="70"/>
      <c r="ED240" s="70"/>
      <c r="EE240" s="70"/>
      <c r="EF240" s="70"/>
      <c r="EG240" s="70"/>
      <c r="EH240" s="70"/>
      <c r="EI240" s="70"/>
      <c r="EJ240" s="70"/>
      <c r="EK240" s="70"/>
      <c r="EL240" s="70"/>
      <c r="EM240" s="70"/>
      <c r="EN240" s="70"/>
      <c r="EO240" s="70"/>
      <c r="EP240" s="70"/>
      <c r="EQ240" s="70"/>
      <c r="ER240" s="70"/>
      <c r="ES240" s="70"/>
      <c r="ET240" s="70"/>
      <c r="EU240" s="70"/>
      <c r="EV240" s="70"/>
      <c r="EW240" s="70"/>
      <c r="EX240" s="70"/>
      <c r="EY240" s="70"/>
      <c r="EZ240" s="70"/>
      <c r="FA240" s="70"/>
      <c r="FB240" s="70"/>
      <c r="FC240" s="70"/>
      <c r="FD240" s="70"/>
      <c r="FE240" s="70"/>
      <c r="FF240" s="70"/>
      <c r="FG240" s="70"/>
      <c r="FH240" s="70"/>
      <c r="FI240" s="70"/>
      <c r="FJ240" s="70"/>
      <c r="FK240" s="70"/>
      <c r="FL240" s="70"/>
      <c r="FM240" s="70"/>
      <c r="FN240" s="70"/>
      <c r="FO240" s="70"/>
      <c r="FP240" s="70"/>
      <c r="FQ240" s="70"/>
      <c r="FR240" s="70"/>
      <c r="FS240" s="70"/>
      <c r="FT240" s="70"/>
      <c r="FU240" s="70"/>
      <c r="FV240" s="70"/>
      <c r="FW240" s="70"/>
      <c r="FX240" s="70"/>
      <c r="FY240" s="70"/>
      <c r="FZ240" s="70"/>
      <c r="GA240" s="70"/>
      <c r="GB240" s="70"/>
      <c r="GC240" s="70"/>
      <c r="GD240" s="70"/>
      <c r="GE240" s="70"/>
      <c r="GF240" s="70"/>
      <c r="GG240" s="70"/>
      <c r="GH240" s="70"/>
      <c r="GI240" s="70"/>
      <c r="GJ240" s="70"/>
      <c r="GK240" s="70"/>
      <c r="GL240" s="70"/>
      <c r="GM240" s="70"/>
      <c r="GN240" s="70"/>
      <c r="GO240" s="70"/>
      <c r="GP240" s="70"/>
      <c r="GQ240" s="70"/>
      <c r="GR240" s="70"/>
      <c r="GS240" s="70"/>
      <c r="GT240" s="70"/>
      <c r="GU240" s="70"/>
      <c r="GV240" s="70"/>
      <c r="GW240" s="70"/>
      <c r="GX240" s="70"/>
      <c r="GY240" s="70"/>
      <c r="GZ240" s="70"/>
      <c r="HA240" s="70"/>
      <c r="HB240" s="70"/>
      <c r="HC240" s="70"/>
      <c r="HD240" s="70"/>
      <c r="HE240" s="70"/>
      <c r="HF240" s="70"/>
      <c r="HG240" s="70"/>
      <c r="HH240" s="70"/>
      <c r="HI240" s="70"/>
      <c r="HJ240" s="70"/>
      <c r="HK240" s="70"/>
      <c r="HL240" s="70"/>
      <c r="HM240" s="70"/>
      <c r="HN240" s="70"/>
      <c r="HO240" s="70"/>
      <c r="HP240" s="70"/>
      <c r="HQ240" s="70"/>
      <c r="HR240" s="70"/>
      <c r="HS240" s="70"/>
      <c r="HT240" s="70"/>
      <c r="HU240" s="70"/>
      <c r="HV240" s="70"/>
      <c r="HW240" s="70"/>
      <c r="HX240" s="70"/>
      <c r="HY240" s="70"/>
      <c r="HZ240" s="70"/>
      <c r="IA240" s="70"/>
      <c r="IB240" s="70"/>
      <c r="IC240" s="70"/>
      <c r="ID240" s="70"/>
      <c r="IE240" s="70"/>
      <c r="IF240" s="70"/>
      <c r="IG240" s="70"/>
      <c r="IH240" s="70"/>
      <c r="II240" s="70"/>
      <c r="IJ240" s="70"/>
      <c r="IK240" s="70"/>
      <c r="IL240" s="70"/>
      <c r="IM240" s="70"/>
      <c r="IN240" s="70"/>
      <c r="IO240" s="70"/>
      <c r="IP240" s="70"/>
      <c r="IQ240" s="70"/>
      <c r="IR240" s="70"/>
      <c r="IS240" s="70"/>
      <c r="IT240" s="70"/>
      <c r="IU240" s="70"/>
      <c r="IV240" s="70"/>
      <c r="IW240" s="70"/>
      <c r="IX240" s="70"/>
    </row>
    <row r="241" spans="1:258" ht="105" x14ac:dyDescent="0.25">
      <c r="A241" s="60">
        <v>231</v>
      </c>
      <c r="B241" s="61" t="s">
        <v>3766</v>
      </c>
      <c r="C241" s="61" t="s">
        <v>56</v>
      </c>
      <c r="D241" s="61"/>
      <c r="E241" s="61"/>
      <c r="F241" s="69" t="s">
        <v>3773</v>
      </c>
      <c r="G241" s="63" t="s">
        <v>96</v>
      </c>
      <c r="H241" s="69" t="s">
        <v>3179</v>
      </c>
      <c r="I241" s="61">
        <v>1</v>
      </c>
      <c r="J241" s="61" t="s">
        <v>3172</v>
      </c>
      <c r="K241" s="65">
        <v>3866100</v>
      </c>
      <c r="L241" s="66"/>
      <c r="M241" s="67">
        <v>42201</v>
      </c>
      <c r="N241" s="61">
        <v>1</v>
      </c>
      <c r="O241" s="61" t="s">
        <v>3172</v>
      </c>
      <c r="P241" s="68">
        <v>3866100</v>
      </c>
      <c r="Q241" s="61"/>
      <c r="R241" s="69" t="s">
        <v>3774</v>
      </c>
      <c r="S241" s="67">
        <v>42201</v>
      </c>
      <c r="T241" s="61"/>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c r="DL241" s="70"/>
      <c r="DM241" s="70"/>
      <c r="DN241" s="70"/>
      <c r="DO241" s="70"/>
      <c r="DP241" s="70"/>
      <c r="DQ241" s="70"/>
      <c r="DR241" s="70"/>
      <c r="DS241" s="70"/>
      <c r="DT241" s="70"/>
      <c r="DU241" s="70"/>
      <c r="DV241" s="70"/>
      <c r="DW241" s="70"/>
      <c r="DX241" s="70"/>
      <c r="DY241" s="70"/>
      <c r="DZ241" s="70"/>
      <c r="EA241" s="70"/>
      <c r="EB241" s="70"/>
      <c r="EC241" s="70"/>
      <c r="ED241" s="70"/>
      <c r="EE241" s="70"/>
      <c r="EF241" s="70"/>
      <c r="EG241" s="70"/>
      <c r="EH241" s="70"/>
      <c r="EI241" s="70"/>
      <c r="EJ241" s="70"/>
      <c r="EK241" s="70"/>
      <c r="EL241" s="70"/>
      <c r="EM241" s="70"/>
      <c r="EN241" s="70"/>
      <c r="EO241" s="70"/>
      <c r="EP241" s="70"/>
      <c r="EQ241" s="70"/>
      <c r="ER241" s="70"/>
      <c r="ES241" s="70"/>
      <c r="ET241" s="70"/>
      <c r="EU241" s="70"/>
      <c r="EV241" s="70"/>
      <c r="EW241" s="70"/>
      <c r="EX241" s="70"/>
      <c r="EY241" s="70"/>
      <c r="EZ241" s="70"/>
      <c r="FA241" s="70"/>
      <c r="FB241" s="70"/>
      <c r="FC241" s="70"/>
      <c r="FD241" s="70"/>
      <c r="FE241" s="70"/>
      <c r="FF241" s="70"/>
      <c r="FG241" s="70"/>
      <c r="FH241" s="70"/>
      <c r="FI241" s="70"/>
      <c r="FJ241" s="70"/>
      <c r="FK241" s="70"/>
      <c r="FL241" s="70"/>
      <c r="FM241" s="70"/>
      <c r="FN241" s="70"/>
      <c r="FO241" s="70"/>
      <c r="FP241" s="70"/>
      <c r="FQ241" s="70"/>
      <c r="FR241" s="70"/>
      <c r="FS241" s="70"/>
      <c r="FT241" s="70"/>
      <c r="FU241" s="70"/>
      <c r="FV241" s="70"/>
      <c r="FW241" s="70"/>
      <c r="FX241" s="70"/>
      <c r="FY241" s="70"/>
      <c r="FZ241" s="70"/>
      <c r="GA241" s="70"/>
      <c r="GB241" s="70"/>
      <c r="GC241" s="70"/>
      <c r="GD241" s="70"/>
      <c r="GE241" s="70"/>
      <c r="GF241" s="70"/>
      <c r="GG241" s="70"/>
      <c r="GH241" s="70"/>
      <c r="GI241" s="70"/>
      <c r="GJ241" s="70"/>
      <c r="GK241" s="70"/>
      <c r="GL241" s="70"/>
      <c r="GM241" s="70"/>
      <c r="GN241" s="70"/>
      <c r="GO241" s="70"/>
      <c r="GP241" s="70"/>
      <c r="GQ241" s="70"/>
      <c r="GR241" s="70"/>
      <c r="GS241" s="70"/>
      <c r="GT241" s="70"/>
      <c r="GU241" s="70"/>
      <c r="GV241" s="70"/>
      <c r="GW241" s="70"/>
      <c r="GX241" s="70"/>
      <c r="GY241" s="70"/>
      <c r="GZ241" s="70"/>
      <c r="HA241" s="70"/>
      <c r="HB241" s="70"/>
      <c r="HC241" s="70"/>
      <c r="HD241" s="70"/>
      <c r="HE241" s="70"/>
      <c r="HF241" s="70"/>
      <c r="HG241" s="70"/>
      <c r="HH241" s="70"/>
      <c r="HI241" s="70"/>
      <c r="HJ241" s="70"/>
      <c r="HK241" s="70"/>
      <c r="HL241" s="70"/>
      <c r="HM241" s="70"/>
      <c r="HN241" s="70"/>
      <c r="HO241" s="70"/>
      <c r="HP241" s="70"/>
      <c r="HQ241" s="70"/>
      <c r="HR241" s="70"/>
      <c r="HS241" s="70"/>
      <c r="HT241" s="70"/>
      <c r="HU241" s="70"/>
      <c r="HV241" s="70"/>
      <c r="HW241" s="70"/>
      <c r="HX241" s="70"/>
      <c r="HY241" s="70"/>
      <c r="HZ241" s="70"/>
      <c r="IA241" s="70"/>
      <c r="IB241" s="70"/>
      <c r="IC241" s="70"/>
      <c r="ID241" s="70"/>
      <c r="IE241" s="70"/>
      <c r="IF241" s="70"/>
      <c r="IG241" s="70"/>
      <c r="IH241" s="70"/>
      <c r="II241" s="70"/>
      <c r="IJ241" s="70"/>
      <c r="IK241" s="70"/>
      <c r="IL241" s="70"/>
      <c r="IM241" s="70"/>
      <c r="IN241" s="70"/>
      <c r="IO241" s="70"/>
      <c r="IP241" s="70"/>
      <c r="IQ241" s="70"/>
      <c r="IR241" s="70"/>
      <c r="IS241" s="70"/>
      <c r="IT241" s="70"/>
      <c r="IU241" s="70"/>
      <c r="IV241" s="70"/>
      <c r="IW241" s="70"/>
      <c r="IX241" s="70"/>
    </row>
    <row r="242" spans="1:258" ht="120" x14ac:dyDescent="0.25">
      <c r="A242" s="60">
        <v>232</v>
      </c>
      <c r="B242" s="61" t="s">
        <v>3769</v>
      </c>
      <c r="C242" s="61" t="s">
        <v>56</v>
      </c>
      <c r="D242" s="61"/>
      <c r="E242" s="61"/>
      <c r="F242" s="69" t="s">
        <v>3776</v>
      </c>
      <c r="G242" s="63" t="s">
        <v>102</v>
      </c>
      <c r="H242" s="69" t="s">
        <v>3777</v>
      </c>
      <c r="I242" s="61">
        <v>1</v>
      </c>
      <c r="J242" s="61" t="s">
        <v>3172</v>
      </c>
      <c r="K242" s="65">
        <v>17953657</v>
      </c>
      <c r="L242" s="66"/>
      <c r="M242" s="67">
        <v>42206</v>
      </c>
      <c r="N242" s="61">
        <v>1</v>
      </c>
      <c r="O242" s="61" t="s">
        <v>3172</v>
      </c>
      <c r="P242" s="68">
        <v>17953657</v>
      </c>
      <c r="Q242" s="61"/>
      <c r="R242" s="69" t="s">
        <v>3778</v>
      </c>
      <c r="S242" s="67">
        <v>42206</v>
      </c>
      <c r="T242" s="61"/>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c r="DL242" s="70"/>
      <c r="DM242" s="70"/>
      <c r="DN242" s="70"/>
      <c r="DO242" s="70"/>
      <c r="DP242" s="70"/>
      <c r="DQ242" s="70"/>
      <c r="DR242" s="70"/>
      <c r="DS242" s="70"/>
      <c r="DT242" s="70"/>
      <c r="DU242" s="70"/>
      <c r="DV242" s="70"/>
      <c r="DW242" s="70"/>
      <c r="DX242" s="70"/>
      <c r="DY242" s="70"/>
      <c r="DZ242" s="70"/>
      <c r="EA242" s="70"/>
      <c r="EB242" s="70"/>
      <c r="EC242" s="70"/>
      <c r="ED242" s="70"/>
      <c r="EE242" s="70"/>
      <c r="EF242" s="70"/>
      <c r="EG242" s="70"/>
      <c r="EH242" s="70"/>
      <c r="EI242" s="70"/>
      <c r="EJ242" s="70"/>
      <c r="EK242" s="70"/>
      <c r="EL242" s="70"/>
      <c r="EM242" s="70"/>
      <c r="EN242" s="70"/>
      <c r="EO242" s="70"/>
      <c r="EP242" s="70"/>
      <c r="EQ242" s="70"/>
      <c r="ER242" s="70"/>
      <c r="ES242" s="70"/>
      <c r="ET242" s="70"/>
      <c r="EU242" s="70"/>
      <c r="EV242" s="70"/>
      <c r="EW242" s="70"/>
      <c r="EX242" s="70"/>
      <c r="EY242" s="70"/>
      <c r="EZ242" s="70"/>
      <c r="FA242" s="70"/>
      <c r="FB242" s="70"/>
      <c r="FC242" s="70"/>
      <c r="FD242" s="70"/>
      <c r="FE242" s="70"/>
      <c r="FF242" s="70"/>
      <c r="FG242" s="70"/>
      <c r="FH242" s="70"/>
      <c r="FI242" s="70"/>
      <c r="FJ242" s="70"/>
      <c r="FK242" s="70"/>
      <c r="FL242" s="70"/>
      <c r="FM242" s="70"/>
      <c r="FN242" s="70"/>
      <c r="FO242" s="70"/>
      <c r="FP242" s="70"/>
      <c r="FQ242" s="70"/>
      <c r="FR242" s="70"/>
      <c r="FS242" s="70"/>
      <c r="FT242" s="70"/>
      <c r="FU242" s="70"/>
      <c r="FV242" s="70"/>
      <c r="FW242" s="70"/>
      <c r="FX242" s="70"/>
      <c r="FY242" s="70"/>
      <c r="FZ242" s="70"/>
      <c r="GA242" s="70"/>
      <c r="GB242" s="70"/>
      <c r="GC242" s="70"/>
      <c r="GD242" s="70"/>
      <c r="GE242" s="70"/>
      <c r="GF242" s="70"/>
      <c r="GG242" s="70"/>
      <c r="GH242" s="70"/>
      <c r="GI242" s="70"/>
      <c r="GJ242" s="70"/>
      <c r="GK242" s="70"/>
      <c r="GL242" s="70"/>
      <c r="GM242" s="70"/>
      <c r="GN242" s="70"/>
      <c r="GO242" s="70"/>
      <c r="GP242" s="70"/>
      <c r="GQ242" s="70"/>
      <c r="GR242" s="70"/>
      <c r="GS242" s="70"/>
      <c r="GT242" s="70"/>
      <c r="GU242" s="70"/>
      <c r="GV242" s="70"/>
      <c r="GW242" s="70"/>
      <c r="GX242" s="70"/>
      <c r="GY242" s="70"/>
      <c r="GZ242" s="70"/>
      <c r="HA242" s="70"/>
      <c r="HB242" s="70"/>
      <c r="HC242" s="70"/>
      <c r="HD242" s="70"/>
      <c r="HE242" s="70"/>
      <c r="HF242" s="70"/>
      <c r="HG242" s="70"/>
      <c r="HH242" s="70"/>
      <c r="HI242" s="70"/>
      <c r="HJ242" s="70"/>
      <c r="HK242" s="70"/>
      <c r="HL242" s="70"/>
      <c r="HM242" s="70"/>
      <c r="HN242" s="70"/>
      <c r="HO242" s="70"/>
      <c r="HP242" s="70"/>
      <c r="HQ242" s="70"/>
      <c r="HR242" s="70"/>
      <c r="HS242" s="70"/>
      <c r="HT242" s="70"/>
      <c r="HU242" s="70"/>
      <c r="HV242" s="70"/>
      <c r="HW242" s="70"/>
      <c r="HX242" s="70"/>
      <c r="HY242" s="70"/>
      <c r="HZ242" s="70"/>
      <c r="IA242" s="70"/>
      <c r="IB242" s="70"/>
      <c r="IC242" s="70"/>
      <c r="ID242" s="70"/>
      <c r="IE242" s="70"/>
      <c r="IF242" s="70"/>
      <c r="IG242" s="70"/>
      <c r="IH242" s="70"/>
      <c r="II242" s="70"/>
      <c r="IJ242" s="70"/>
      <c r="IK242" s="70"/>
      <c r="IL242" s="70"/>
      <c r="IM242" s="70"/>
      <c r="IN242" s="70"/>
      <c r="IO242" s="70"/>
      <c r="IP242" s="70"/>
      <c r="IQ242" s="70"/>
      <c r="IR242" s="70"/>
      <c r="IS242" s="70"/>
      <c r="IT242" s="70"/>
      <c r="IU242" s="70"/>
      <c r="IV242" s="70"/>
      <c r="IW242" s="70"/>
      <c r="IX242" s="70"/>
    </row>
    <row r="243" spans="1:258" ht="195" x14ac:dyDescent="0.25">
      <c r="A243" s="60">
        <v>233</v>
      </c>
      <c r="B243" s="61" t="s">
        <v>3772</v>
      </c>
      <c r="C243" s="61" t="s">
        <v>56</v>
      </c>
      <c r="D243" s="61"/>
      <c r="E243" s="61"/>
      <c r="F243" s="69" t="s">
        <v>3780</v>
      </c>
      <c r="G243" s="63" t="s">
        <v>102</v>
      </c>
      <c r="H243" s="69" t="s">
        <v>3184</v>
      </c>
      <c r="I243" s="61">
        <v>1</v>
      </c>
      <c r="J243" s="61" t="s">
        <v>3172</v>
      </c>
      <c r="K243" s="65">
        <v>7305000</v>
      </c>
      <c r="L243" s="66"/>
      <c r="M243" s="67">
        <v>42206</v>
      </c>
      <c r="N243" s="61">
        <v>1</v>
      </c>
      <c r="O243" s="61" t="s">
        <v>3172</v>
      </c>
      <c r="P243" s="68">
        <v>7305000</v>
      </c>
      <c r="Q243" s="61"/>
      <c r="R243" s="69" t="s">
        <v>3781</v>
      </c>
      <c r="S243" s="67">
        <v>42206</v>
      </c>
      <c r="T243" s="61"/>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c r="DL243" s="70"/>
      <c r="DM243" s="70"/>
      <c r="DN243" s="70"/>
      <c r="DO243" s="70"/>
      <c r="DP243" s="70"/>
      <c r="DQ243" s="70"/>
      <c r="DR243" s="70"/>
      <c r="DS243" s="70"/>
      <c r="DT243" s="70"/>
      <c r="DU243" s="70"/>
      <c r="DV243" s="70"/>
      <c r="DW243" s="70"/>
      <c r="DX243" s="70"/>
      <c r="DY243" s="70"/>
      <c r="DZ243" s="70"/>
      <c r="EA243" s="70"/>
      <c r="EB243" s="70"/>
      <c r="EC243" s="70"/>
      <c r="ED243" s="70"/>
      <c r="EE243" s="70"/>
      <c r="EF243" s="70"/>
      <c r="EG243" s="70"/>
      <c r="EH243" s="70"/>
      <c r="EI243" s="70"/>
      <c r="EJ243" s="70"/>
      <c r="EK243" s="70"/>
      <c r="EL243" s="70"/>
      <c r="EM243" s="70"/>
      <c r="EN243" s="70"/>
      <c r="EO243" s="70"/>
      <c r="EP243" s="70"/>
      <c r="EQ243" s="70"/>
      <c r="ER243" s="70"/>
      <c r="ES243" s="70"/>
      <c r="ET243" s="70"/>
      <c r="EU243" s="70"/>
      <c r="EV243" s="70"/>
      <c r="EW243" s="70"/>
      <c r="EX243" s="70"/>
      <c r="EY243" s="70"/>
      <c r="EZ243" s="70"/>
      <c r="FA243" s="70"/>
      <c r="FB243" s="70"/>
      <c r="FC243" s="70"/>
      <c r="FD243" s="70"/>
      <c r="FE243" s="70"/>
      <c r="FF243" s="70"/>
      <c r="FG243" s="70"/>
      <c r="FH243" s="70"/>
      <c r="FI243" s="70"/>
      <c r="FJ243" s="70"/>
      <c r="FK243" s="70"/>
      <c r="FL243" s="70"/>
      <c r="FM243" s="70"/>
      <c r="FN243" s="70"/>
      <c r="FO243" s="70"/>
      <c r="FP243" s="70"/>
      <c r="FQ243" s="70"/>
      <c r="FR243" s="70"/>
      <c r="FS243" s="70"/>
      <c r="FT243" s="70"/>
      <c r="FU243" s="70"/>
      <c r="FV243" s="70"/>
      <c r="FW243" s="70"/>
      <c r="FX243" s="70"/>
      <c r="FY243" s="70"/>
      <c r="FZ243" s="70"/>
      <c r="GA243" s="70"/>
      <c r="GB243" s="70"/>
      <c r="GC243" s="70"/>
      <c r="GD243" s="70"/>
      <c r="GE243" s="70"/>
      <c r="GF243" s="70"/>
      <c r="GG243" s="70"/>
      <c r="GH243" s="70"/>
      <c r="GI243" s="70"/>
      <c r="GJ243" s="70"/>
      <c r="GK243" s="70"/>
      <c r="GL243" s="70"/>
      <c r="GM243" s="70"/>
      <c r="GN243" s="70"/>
      <c r="GO243" s="70"/>
      <c r="GP243" s="70"/>
      <c r="GQ243" s="70"/>
      <c r="GR243" s="70"/>
      <c r="GS243" s="70"/>
      <c r="GT243" s="70"/>
      <c r="GU243" s="70"/>
      <c r="GV243" s="70"/>
      <c r="GW243" s="70"/>
      <c r="GX243" s="70"/>
      <c r="GY243" s="70"/>
      <c r="GZ243" s="70"/>
      <c r="HA243" s="70"/>
      <c r="HB243" s="70"/>
      <c r="HC243" s="70"/>
      <c r="HD243" s="70"/>
      <c r="HE243" s="70"/>
      <c r="HF243" s="70"/>
      <c r="HG243" s="70"/>
      <c r="HH243" s="70"/>
      <c r="HI243" s="70"/>
      <c r="HJ243" s="70"/>
      <c r="HK243" s="70"/>
      <c r="HL243" s="70"/>
      <c r="HM243" s="70"/>
      <c r="HN243" s="70"/>
      <c r="HO243" s="70"/>
      <c r="HP243" s="70"/>
      <c r="HQ243" s="70"/>
      <c r="HR243" s="70"/>
      <c r="HS243" s="70"/>
      <c r="HT243" s="70"/>
      <c r="HU243" s="70"/>
      <c r="HV243" s="70"/>
      <c r="HW243" s="70"/>
      <c r="HX243" s="70"/>
      <c r="HY243" s="70"/>
      <c r="HZ243" s="70"/>
      <c r="IA243" s="70"/>
      <c r="IB243" s="70"/>
      <c r="IC243" s="70"/>
      <c r="ID243" s="70"/>
      <c r="IE243" s="70"/>
      <c r="IF243" s="70"/>
      <c r="IG243" s="70"/>
      <c r="IH243" s="70"/>
      <c r="II243" s="70"/>
      <c r="IJ243" s="70"/>
      <c r="IK243" s="70"/>
      <c r="IL243" s="70"/>
      <c r="IM243" s="70"/>
      <c r="IN243" s="70"/>
      <c r="IO243" s="70"/>
      <c r="IP243" s="70"/>
      <c r="IQ243" s="70"/>
      <c r="IR243" s="70"/>
      <c r="IS243" s="70"/>
      <c r="IT243" s="70"/>
      <c r="IU243" s="70"/>
      <c r="IV243" s="70"/>
      <c r="IW243" s="70"/>
      <c r="IX243" s="70"/>
    </row>
    <row r="244" spans="1:258" ht="90" x14ac:dyDescent="0.25">
      <c r="A244" s="60">
        <v>234</v>
      </c>
      <c r="B244" s="61" t="s">
        <v>3775</v>
      </c>
      <c r="C244" s="61" t="s">
        <v>56</v>
      </c>
      <c r="D244" s="61"/>
      <c r="E244" s="61"/>
      <c r="F244" s="69" t="s">
        <v>3783</v>
      </c>
      <c r="G244" s="63" t="s">
        <v>102</v>
      </c>
      <c r="H244" s="69" t="s">
        <v>3239</v>
      </c>
      <c r="I244" s="61">
        <v>1</v>
      </c>
      <c r="J244" s="61" t="s">
        <v>3172</v>
      </c>
      <c r="K244" s="65">
        <v>15339525</v>
      </c>
      <c r="L244" s="66"/>
      <c r="M244" s="67">
        <v>42206</v>
      </c>
      <c r="N244" s="61">
        <v>1</v>
      </c>
      <c r="O244" s="61" t="s">
        <v>3172</v>
      </c>
      <c r="P244" s="68">
        <v>15339525</v>
      </c>
      <c r="Q244" s="61"/>
      <c r="R244" s="69" t="s">
        <v>3784</v>
      </c>
      <c r="S244" s="67">
        <v>42206</v>
      </c>
      <c r="T244" s="61"/>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c r="DL244" s="70"/>
      <c r="DM244" s="70"/>
      <c r="DN244" s="70"/>
      <c r="DO244" s="70"/>
      <c r="DP244" s="70"/>
      <c r="DQ244" s="70"/>
      <c r="DR244" s="70"/>
      <c r="DS244" s="70"/>
      <c r="DT244" s="70"/>
      <c r="DU244" s="70"/>
      <c r="DV244" s="70"/>
      <c r="DW244" s="70"/>
      <c r="DX244" s="70"/>
      <c r="DY244" s="70"/>
      <c r="DZ244" s="70"/>
      <c r="EA244" s="70"/>
      <c r="EB244" s="70"/>
      <c r="EC244" s="70"/>
      <c r="ED244" s="70"/>
      <c r="EE244" s="70"/>
      <c r="EF244" s="70"/>
      <c r="EG244" s="70"/>
      <c r="EH244" s="70"/>
      <c r="EI244" s="70"/>
      <c r="EJ244" s="70"/>
      <c r="EK244" s="70"/>
      <c r="EL244" s="70"/>
      <c r="EM244" s="70"/>
      <c r="EN244" s="70"/>
      <c r="EO244" s="70"/>
      <c r="EP244" s="70"/>
      <c r="EQ244" s="70"/>
      <c r="ER244" s="70"/>
      <c r="ES244" s="70"/>
      <c r="ET244" s="70"/>
      <c r="EU244" s="70"/>
      <c r="EV244" s="70"/>
      <c r="EW244" s="70"/>
      <c r="EX244" s="70"/>
      <c r="EY244" s="70"/>
      <c r="EZ244" s="70"/>
      <c r="FA244" s="70"/>
      <c r="FB244" s="70"/>
      <c r="FC244" s="70"/>
      <c r="FD244" s="70"/>
      <c r="FE244" s="70"/>
      <c r="FF244" s="70"/>
      <c r="FG244" s="70"/>
      <c r="FH244" s="70"/>
      <c r="FI244" s="70"/>
      <c r="FJ244" s="70"/>
      <c r="FK244" s="70"/>
      <c r="FL244" s="70"/>
      <c r="FM244" s="70"/>
      <c r="FN244" s="70"/>
      <c r="FO244" s="70"/>
      <c r="FP244" s="70"/>
      <c r="FQ244" s="70"/>
      <c r="FR244" s="70"/>
      <c r="FS244" s="70"/>
      <c r="FT244" s="70"/>
      <c r="FU244" s="70"/>
      <c r="FV244" s="70"/>
      <c r="FW244" s="70"/>
      <c r="FX244" s="70"/>
      <c r="FY244" s="70"/>
      <c r="FZ244" s="70"/>
      <c r="GA244" s="70"/>
      <c r="GB244" s="70"/>
      <c r="GC244" s="70"/>
      <c r="GD244" s="70"/>
      <c r="GE244" s="70"/>
      <c r="GF244" s="70"/>
      <c r="GG244" s="70"/>
      <c r="GH244" s="70"/>
      <c r="GI244" s="70"/>
      <c r="GJ244" s="70"/>
      <c r="GK244" s="70"/>
      <c r="GL244" s="70"/>
      <c r="GM244" s="70"/>
      <c r="GN244" s="70"/>
      <c r="GO244" s="70"/>
      <c r="GP244" s="70"/>
      <c r="GQ244" s="70"/>
      <c r="GR244" s="70"/>
      <c r="GS244" s="70"/>
      <c r="GT244" s="70"/>
      <c r="GU244" s="70"/>
      <c r="GV244" s="70"/>
      <c r="GW244" s="70"/>
      <c r="GX244" s="70"/>
      <c r="GY244" s="70"/>
      <c r="GZ244" s="70"/>
      <c r="HA244" s="70"/>
      <c r="HB244" s="70"/>
      <c r="HC244" s="70"/>
      <c r="HD244" s="70"/>
      <c r="HE244" s="70"/>
      <c r="HF244" s="70"/>
      <c r="HG244" s="70"/>
      <c r="HH244" s="70"/>
      <c r="HI244" s="70"/>
      <c r="HJ244" s="70"/>
      <c r="HK244" s="70"/>
      <c r="HL244" s="70"/>
      <c r="HM244" s="70"/>
      <c r="HN244" s="70"/>
      <c r="HO244" s="70"/>
      <c r="HP244" s="70"/>
      <c r="HQ244" s="70"/>
      <c r="HR244" s="70"/>
      <c r="HS244" s="70"/>
      <c r="HT244" s="70"/>
      <c r="HU244" s="70"/>
      <c r="HV244" s="70"/>
      <c r="HW244" s="70"/>
      <c r="HX244" s="70"/>
      <c r="HY244" s="70"/>
      <c r="HZ244" s="70"/>
      <c r="IA244" s="70"/>
      <c r="IB244" s="70"/>
      <c r="IC244" s="70"/>
      <c r="ID244" s="70"/>
      <c r="IE244" s="70"/>
      <c r="IF244" s="70"/>
      <c r="IG244" s="70"/>
      <c r="IH244" s="70"/>
      <c r="II244" s="70"/>
      <c r="IJ244" s="70"/>
      <c r="IK244" s="70"/>
      <c r="IL244" s="70"/>
      <c r="IM244" s="70"/>
      <c r="IN244" s="70"/>
      <c r="IO244" s="70"/>
      <c r="IP244" s="70"/>
      <c r="IQ244" s="70"/>
      <c r="IR244" s="70"/>
      <c r="IS244" s="70"/>
      <c r="IT244" s="70"/>
      <c r="IU244" s="70"/>
      <c r="IV244" s="70"/>
      <c r="IW244" s="70"/>
      <c r="IX244" s="70"/>
    </row>
    <row r="245" spans="1:258" ht="135" x14ac:dyDescent="0.25">
      <c r="A245" s="60">
        <v>235</v>
      </c>
      <c r="B245" s="61" t="s">
        <v>3779</v>
      </c>
      <c r="C245" s="61" t="s">
        <v>56</v>
      </c>
      <c r="D245" s="61"/>
      <c r="E245" s="61"/>
      <c r="F245" s="69" t="s">
        <v>3786</v>
      </c>
      <c r="G245" s="63" t="s">
        <v>102</v>
      </c>
      <c r="H245" s="69" t="s">
        <v>3787</v>
      </c>
      <c r="I245" s="61">
        <v>1</v>
      </c>
      <c r="J245" s="61" t="s">
        <v>3172</v>
      </c>
      <c r="K245" s="65">
        <v>14400000</v>
      </c>
      <c r="L245" s="66"/>
      <c r="M245" s="67">
        <v>42208</v>
      </c>
      <c r="N245" s="61">
        <v>1</v>
      </c>
      <c r="O245" s="61" t="s">
        <v>3172</v>
      </c>
      <c r="P245" s="68">
        <v>14400000</v>
      </c>
      <c r="Q245" s="61"/>
      <c r="R245" s="69" t="s">
        <v>3788</v>
      </c>
      <c r="S245" s="67">
        <v>42208</v>
      </c>
      <c r="T245" s="61"/>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c r="DL245" s="70"/>
      <c r="DM245" s="70"/>
      <c r="DN245" s="70"/>
      <c r="DO245" s="70"/>
      <c r="DP245" s="70"/>
      <c r="DQ245" s="70"/>
      <c r="DR245" s="70"/>
      <c r="DS245" s="70"/>
      <c r="DT245" s="70"/>
      <c r="DU245" s="70"/>
      <c r="DV245" s="70"/>
      <c r="DW245" s="70"/>
      <c r="DX245" s="70"/>
      <c r="DY245" s="70"/>
      <c r="DZ245" s="70"/>
      <c r="EA245" s="70"/>
      <c r="EB245" s="70"/>
      <c r="EC245" s="70"/>
      <c r="ED245" s="70"/>
      <c r="EE245" s="70"/>
      <c r="EF245" s="70"/>
      <c r="EG245" s="70"/>
      <c r="EH245" s="70"/>
      <c r="EI245" s="70"/>
      <c r="EJ245" s="70"/>
      <c r="EK245" s="70"/>
      <c r="EL245" s="70"/>
      <c r="EM245" s="70"/>
      <c r="EN245" s="70"/>
      <c r="EO245" s="70"/>
      <c r="EP245" s="70"/>
      <c r="EQ245" s="70"/>
      <c r="ER245" s="70"/>
      <c r="ES245" s="70"/>
      <c r="ET245" s="70"/>
      <c r="EU245" s="70"/>
      <c r="EV245" s="70"/>
      <c r="EW245" s="70"/>
      <c r="EX245" s="70"/>
      <c r="EY245" s="70"/>
      <c r="EZ245" s="70"/>
      <c r="FA245" s="70"/>
      <c r="FB245" s="70"/>
      <c r="FC245" s="70"/>
      <c r="FD245" s="70"/>
      <c r="FE245" s="70"/>
      <c r="FF245" s="70"/>
      <c r="FG245" s="70"/>
      <c r="FH245" s="70"/>
      <c r="FI245" s="70"/>
      <c r="FJ245" s="70"/>
      <c r="FK245" s="70"/>
      <c r="FL245" s="70"/>
      <c r="FM245" s="70"/>
      <c r="FN245" s="70"/>
      <c r="FO245" s="70"/>
      <c r="FP245" s="70"/>
      <c r="FQ245" s="70"/>
      <c r="FR245" s="70"/>
      <c r="FS245" s="70"/>
      <c r="FT245" s="70"/>
      <c r="FU245" s="70"/>
      <c r="FV245" s="70"/>
      <c r="FW245" s="70"/>
      <c r="FX245" s="70"/>
      <c r="FY245" s="70"/>
      <c r="FZ245" s="70"/>
      <c r="GA245" s="70"/>
      <c r="GB245" s="70"/>
      <c r="GC245" s="70"/>
      <c r="GD245" s="70"/>
      <c r="GE245" s="70"/>
      <c r="GF245" s="70"/>
      <c r="GG245" s="70"/>
      <c r="GH245" s="70"/>
      <c r="GI245" s="70"/>
      <c r="GJ245" s="70"/>
      <c r="GK245" s="70"/>
      <c r="GL245" s="70"/>
      <c r="GM245" s="70"/>
      <c r="GN245" s="70"/>
      <c r="GO245" s="70"/>
      <c r="GP245" s="70"/>
      <c r="GQ245" s="70"/>
      <c r="GR245" s="70"/>
      <c r="GS245" s="70"/>
      <c r="GT245" s="70"/>
      <c r="GU245" s="70"/>
      <c r="GV245" s="70"/>
      <c r="GW245" s="70"/>
      <c r="GX245" s="70"/>
      <c r="GY245" s="70"/>
      <c r="GZ245" s="70"/>
      <c r="HA245" s="70"/>
      <c r="HB245" s="70"/>
      <c r="HC245" s="70"/>
      <c r="HD245" s="70"/>
      <c r="HE245" s="70"/>
      <c r="HF245" s="70"/>
      <c r="HG245" s="70"/>
      <c r="HH245" s="70"/>
      <c r="HI245" s="70"/>
      <c r="HJ245" s="70"/>
      <c r="HK245" s="70"/>
      <c r="HL245" s="70"/>
      <c r="HM245" s="70"/>
      <c r="HN245" s="70"/>
      <c r="HO245" s="70"/>
      <c r="HP245" s="70"/>
      <c r="HQ245" s="70"/>
      <c r="HR245" s="70"/>
      <c r="HS245" s="70"/>
      <c r="HT245" s="70"/>
      <c r="HU245" s="70"/>
      <c r="HV245" s="70"/>
      <c r="HW245" s="70"/>
      <c r="HX245" s="70"/>
      <c r="HY245" s="70"/>
      <c r="HZ245" s="70"/>
      <c r="IA245" s="70"/>
      <c r="IB245" s="70"/>
      <c r="IC245" s="70"/>
      <c r="ID245" s="70"/>
      <c r="IE245" s="70"/>
      <c r="IF245" s="70"/>
      <c r="IG245" s="70"/>
      <c r="IH245" s="70"/>
      <c r="II245" s="70"/>
      <c r="IJ245" s="70"/>
      <c r="IK245" s="70"/>
      <c r="IL245" s="70"/>
      <c r="IM245" s="70"/>
      <c r="IN245" s="70"/>
      <c r="IO245" s="70"/>
      <c r="IP245" s="70"/>
      <c r="IQ245" s="70"/>
      <c r="IR245" s="70"/>
      <c r="IS245" s="70"/>
      <c r="IT245" s="70"/>
      <c r="IU245" s="70"/>
      <c r="IV245" s="70"/>
      <c r="IW245" s="70"/>
      <c r="IX245" s="70"/>
    </row>
    <row r="246" spans="1:258" ht="165" x14ac:dyDescent="0.25">
      <c r="A246" s="60">
        <v>236</v>
      </c>
      <c r="B246" s="61" t="s">
        <v>3782</v>
      </c>
      <c r="C246" s="61" t="s">
        <v>56</v>
      </c>
      <c r="D246" s="61"/>
      <c r="E246" s="61"/>
      <c r="F246" s="69" t="s">
        <v>3790</v>
      </c>
      <c r="G246" s="63" t="s">
        <v>102</v>
      </c>
      <c r="H246" s="69" t="s">
        <v>3791</v>
      </c>
      <c r="I246" s="61">
        <v>1</v>
      </c>
      <c r="J246" s="61" t="s">
        <v>3172</v>
      </c>
      <c r="K246" s="65">
        <v>17000000</v>
      </c>
      <c r="L246" s="66"/>
      <c r="M246" s="67">
        <v>42208</v>
      </c>
      <c r="N246" s="61">
        <v>1</v>
      </c>
      <c r="O246" s="61" t="s">
        <v>3172</v>
      </c>
      <c r="P246" s="68">
        <v>17000000</v>
      </c>
      <c r="Q246" s="61"/>
      <c r="R246" s="69" t="s">
        <v>3792</v>
      </c>
      <c r="S246" s="67">
        <v>42208</v>
      </c>
      <c r="T246" s="61"/>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c r="DL246" s="70"/>
      <c r="DM246" s="70"/>
      <c r="DN246" s="70"/>
      <c r="DO246" s="70"/>
      <c r="DP246" s="70"/>
      <c r="DQ246" s="70"/>
      <c r="DR246" s="70"/>
      <c r="DS246" s="70"/>
      <c r="DT246" s="70"/>
      <c r="DU246" s="70"/>
      <c r="DV246" s="70"/>
      <c r="DW246" s="70"/>
      <c r="DX246" s="70"/>
      <c r="DY246" s="70"/>
      <c r="DZ246" s="70"/>
      <c r="EA246" s="70"/>
      <c r="EB246" s="70"/>
      <c r="EC246" s="70"/>
      <c r="ED246" s="70"/>
      <c r="EE246" s="70"/>
      <c r="EF246" s="70"/>
      <c r="EG246" s="70"/>
      <c r="EH246" s="70"/>
      <c r="EI246" s="70"/>
      <c r="EJ246" s="70"/>
      <c r="EK246" s="70"/>
      <c r="EL246" s="70"/>
      <c r="EM246" s="70"/>
      <c r="EN246" s="70"/>
      <c r="EO246" s="70"/>
      <c r="EP246" s="70"/>
      <c r="EQ246" s="70"/>
      <c r="ER246" s="70"/>
      <c r="ES246" s="70"/>
      <c r="ET246" s="70"/>
      <c r="EU246" s="70"/>
      <c r="EV246" s="70"/>
      <c r="EW246" s="70"/>
      <c r="EX246" s="70"/>
      <c r="EY246" s="70"/>
      <c r="EZ246" s="70"/>
      <c r="FA246" s="70"/>
      <c r="FB246" s="70"/>
      <c r="FC246" s="70"/>
      <c r="FD246" s="70"/>
      <c r="FE246" s="70"/>
      <c r="FF246" s="70"/>
      <c r="FG246" s="70"/>
      <c r="FH246" s="70"/>
      <c r="FI246" s="70"/>
      <c r="FJ246" s="70"/>
      <c r="FK246" s="70"/>
      <c r="FL246" s="70"/>
      <c r="FM246" s="70"/>
      <c r="FN246" s="70"/>
      <c r="FO246" s="70"/>
      <c r="FP246" s="70"/>
      <c r="FQ246" s="70"/>
      <c r="FR246" s="70"/>
      <c r="FS246" s="70"/>
      <c r="FT246" s="70"/>
      <c r="FU246" s="70"/>
      <c r="FV246" s="70"/>
      <c r="FW246" s="70"/>
      <c r="FX246" s="70"/>
      <c r="FY246" s="70"/>
      <c r="FZ246" s="70"/>
      <c r="GA246" s="70"/>
      <c r="GB246" s="70"/>
      <c r="GC246" s="70"/>
      <c r="GD246" s="70"/>
      <c r="GE246" s="70"/>
      <c r="GF246" s="70"/>
      <c r="GG246" s="70"/>
      <c r="GH246" s="70"/>
      <c r="GI246" s="70"/>
      <c r="GJ246" s="70"/>
      <c r="GK246" s="70"/>
      <c r="GL246" s="70"/>
      <c r="GM246" s="70"/>
      <c r="GN246" s="70"/>
      <c r="GO246" s="70"/>
      <c r="GP246" s="70"/>
      <c r="GQ246" s="70"/>
      <c r="GR246" s="70"/>
      <c r="GS246" s="70"/>
      <c r="GT246" s="70"/>
      <c r="GU246" s="70"/>
      <c r="GV246" s="70"/>
      <c r="GW246" s="70"/>
      <c r="GX246" s="70"/>
      <c r="GY246" s="70"/>
      <c r="GZ246" s="70"/>
      <c r="HA246" s="70"/>
      <c r="HB246" s="70"/>
      <c r="HC246" s="70"/>
      <c r="HD246" s="70"/>
      <c r="HE246" s="70"/>
      <c r="HF246" s="70"/>
      <c r="HG246" s="70"/>
      <c r="HH246" s="70"/>
      <c r="HI246" s="70"/>
      <c r="HJ246" s="70"/>
      <c r="HK246" s="70"/>
      <c r="HL246" s="70"/>
      <c r="HM246" s="70"/>
      <c r="HN246" s="70"/>
      <c r="HO246" s="70"/>
      <c r="HP246" s="70"/>
      <c r="HQ246" s="70"/>
      <c r="HR246" s="70"/>
      <c r="HS246" s="70"/>
      <c r="HT246" s="70"/>
      <c r="HU246" s="70"/>
      <c r="HV246" s="70"/>
      <c r="HW246" s="70"/>
      <c r="HX246" s="70"/>
      <c r="HY246" s="70"/>
      <c r="HZ246" s="70"/>
      <c r="IA246" s="70"/>
      <c r="IB246" s="70"/>
      <c r="IC246" s="70"/>
      <c r="ID246" s="70"/>
      <c r="IE246" s="70"/>
      <c r="IF246" s="70"/>
      <c r="IG246" s="70"/>
      <c r="IH246" s="70"/>
      <c r="II246" s="70"/>
      <c r="IJ246" s="70"/>
      <c r="IK246" s="70"/>
      <c r="IL246" s="70"/>
      <c r="IM246" s="70"/>
      <c r="IN246" s="70"/>
      <c r="IO246" s="70"/>
      <c r="IP246" s="70"/>
      <c r="IQ246" s="70"/>
      <c r="IR246" s="70"/>
      <c r="IS246" s="70"/>
      <c r="IT246" s="70"/>
      <c r="IU246" s="70"/>
      <c r="IV246" s="70"/>
      <c r="IW246" s="70"/>
      <c r="IX246" s="70"/>
    </row>
    <row r="247" spans="1:258" ht="165" x14ac:dyDescent="0.25">
      <c r="A247" s="60">
        <v>237</v>
      </c>
      <c r="B247" s="61" t="s">
        <v>3785</v>
      </c>
      <c r="C247" s="61" t="s">
        <v>56</v>
      </c>
      <c r="D247" s="61"/>
      <c r="E247" s="61"/>
      <c r="F247" s="69" t="s">
        <v>3794</v>
      </c>
      <c r="G247" s="76" t="s">
        <v>101</v>
      </c>
      <c r="H247" s="69" t="s">
        <v>3795</v>
      </c>
      <c r="I247" s="61">
        <v>1</v>
      </c>
      <c r="J247" s="61" t="s">
        <v>3172</v>
      </c>
      <c r="K247" s="65">
        <v>13806384</v>
      </c>
      <c r="L247" s="66"/>
      <c r="M247" s="67">
        <v>42208</v>
      </c>
      <c r="N247" s="61">
        <v>1</v>
      </c>
      <c r="O247" s="61" t="s">
        <v>3172</v>
      </c>
      <c r="P247" s="68">
        <v>13806384</v>
      </c>
      <c r="Q247" s="61"/>
      <c r="R247" s="69" t="s">
        <v>3796</v>
      </c>
      <c r="S247" s="67">
        <v>42208</v>
      </c>
      <c r="T247" s="61"/>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c r="DL247" s="70"/>
      <c r="DM247" s="70"/>
      <c r="DN247" s="70"/>
      <c r="DO247" s="70"/>
      <c r="DP247" s="70"/>
      <c r="DQ247" s="70"/>
      <c r="DR247" s="70"/>
      <c r="DS247" s="70"/>
      <c r="DT247" s="70"/>
      <c r="DU247" s="70"/>
      <c r="DV247" s="70"/>
      <c r="DW247" s="70"/>
      <c r="DX247" s="70"/>
      <c r="DY247" s="70"/>
      <c r="DZ247" s="70"/>
      <c r="EA247" s="70"/>
      <c r="EB247" s="70"/>
      <c r="EC247" s="70"/>
      <c r="ED247" s="70"/>
      <c r="EE247" s="70"/>
      <c r="EF247" s="70"/>
      <c r="EG247" s="70"/>
      <c r="EH247" s="70"/>
      <c r="EI247" s="70"/>
      <c r="EJ247" s="70"/>
      <c r="EK247" s="70"/>
      <c r="EL247" s="70"/>
      <c r="EM247" s="70"/>
      <c r="EN247" s="70"/>
      <c r="EO247" s="70"/>
      <c r="EP247" s="70"/>
      <c r="EQ247" s="70"/>
      <c r="ER247" s="70"/>
      <c r="ES247" s="70"/>
      <c r="ET247" s="70"/>
      <c r="EU247" s="70"/>
      <c r="EV247" s="70"/>
      <c r="EW247" s="70"/>
      <c r="EX247" s="70"/>
      <c r="EY247" s="70"/>
      <c r="EZ247" s="70"/>
      <c r="FA247" s="70"/>
      <c r="FB247" s="70"/>
      <c r="FC247" s="70"/>
      <c r="FD247" s="70"/>
      <c r="FE247" s="70"/>
      <c r="FF247" s="70"/>
      <c r="FG247" s="70"/>
      <c r="FH247" s="70"/>
      <c r="FI247" s="70"/>
      <c r="FJ247" s="70"/>
      <c r="FK247" s="70"/>
      <c r="FL247" s="70"/>
      <c r="FM247" s="70"/>
      <c r="FN247" s="70"/>
      <c r="FO247" s="70"/>
      <c r="FP247" s="70"/>
      <c r="FQ247" s="70"/>
      <c r="FR247" s="70"/>
      <c r="FS247" s="70"/>
      <c r="FT247" s="70"/>
      <c r="FU247" s="70"/>
      <c r="FV247" s="70"/>
      <c r="FW247" s="70"/>
      <c r="FX247" s="70"/>
      <c r="FY247" s="70"/>
      <c r="FZ247" s="70"/>
      <c r="GA247" s="70"/>
      <c r="GB247" s="70"/>
      <c r="GC247" s="70"/>
      <c r="GD247" s="70"/>
      <c r="GE247" s="70"/>
      <c r="GF247" s="70"/>
      <c r="GG247" s="70"/>
      <c r="GH247" s="70"/>
      <c r="GI247" s="70"/>
      <c r="GJ247" s="70"/>
      <c r="GK247" s="70"/>
      <c r="GL247" s="70"/>
      <c r="GM247" s="70"/>
      <c r="GN247" s="70"/>
      <c r="GO247" s="70"/>
      <c r="GP247" s="70"/>
      <c r="GQ247" s="70"/>
      <c r="GR247" s="70"/>
      <c r="GS247" s="70"/>
      <c r="GT247" s="70"/>
      <c r="GU247" s="70"/>
      <c r="GV247" s="70"/>
      <c r="GW247" s="70"/>
      <c r="GX247" s="70"/>
      <c r="GY247" s="70"/>
      <c r="GZ247" s="70"/>
      <c r="HA247" s="70"/>
      <c r="HB247" s="70"/>
      <c r="HC247" s="70"/>
      <c r="HD247" s="70"/>
      <c r="HE247" s="70"/>
      <c r="HF247" s="70"/>
      <c r="HG247" s="70"/>
      <c r="HH247" s="70"/>
      <c r="HI247" s="70"/>
      <c r="HJ247" s="70"/>
      <c r="HK247" s="70"/>
      <c r="HL247" s="70"/>
      <c r="HM247" s="70"/>
      <c r="HN247" s="70"/>
      <c r="HO247" s="70"/>
      <c r="HP247" s="70"/>
      <c r="HQ247" s="70"/>
      <c r="HR247" s="70"/>
      <c r="HS247" s="70"/>
      <c r="HT247" s="70"/>
      <c r="HU247" s="70"/>
      <c r="HV247" s="70"/>
      <c r="HW247" s="70"/>
      <c r="HX247" s="70"/>
      <c r="HY247" s="70"/>
      <c r="HZ247" s="70"/>
      <c r="IA247" s="70"/>
      <c r="IB247" s="70"/>
      <c r="IC247" s="70"/>
      <c r="ID247" s="70"/>
      <c r="IE247" s="70"/>
      <c r="IF247" s="70"/>
      <c r="IG247" s="70"/>
      <c r="IH247" s="70"/>
      <c r="II247" s="70"/>
      <c r="IJ247" s="70"/>
      <c r="IK247" s="70"/>
      <c r="IL247" s="70"/>
      <c r="IM247" s="70"/>
      <c r="IN247" s="70"/>
      <c r="IO247" s="70"/>
      <c r="IP247" s="70"/>
      <c r="IQ247" s="70"/>
      <c r="IR247" s="70"/>
      <c r="IS247" s="70"/>
      <c r="IT247" s="70"/>
      <c r="IU247" s="70"/>
      <c r="IV247" s="70"/>
      <c r="IW247" s="70"/>
      <c r="IX247" s="70"/>
    </row>
    <row r="248" spans="1:258" ht="165" x14ac:dyDescent="0.25">
      <c r="A248" s="60">
        <v>238</v>
      </c>
      <c r="B248" s="61" t="s">
        <v>3789</v>
      </c>
      <c r="C248" s="61" t="s">
        <v>56</v>
      </c>
      <c r="D248" s="61"/>
      <c r="E248" s="61"/>
      <c r="F248" s="69" t="s">
        <v>3798</v>
      </c>
      <c r="G248" s="63" t="s">
        <v>102</v>
      </c>
      <c r="H248" s="69" t="s">
        <v>3179</v>
      </c>
      <c r="I248" s="61">
        <v>1</v>
      </c>
      <c r="J248" s="61" t="s">
        <v>3172</v>
      </c>
      <c r="K248" s="65">
        <v>6157404</v>
      </c>
      <c r="L248" s="66"/>
      <c r="M248" s="67">
        <v>42208</v>
      </c>
      <c r="N248" s="61">
        <v>1</v>
      </c>
      <c r="O248" s="61" t="s">
        <v>3172</v>
      </c>
      <c r="P248" s="68">
        <v>6157404</v>
      </c>
      <c r="Q248" s="61"/>
      <c r="R248" s="69" t="s">
        <v>3799</v>
      </c>
      <c r="S248" s="67">
        <v>42208</v>
      </c>
      <c r="T248" s="61"/>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c r="DL248" s="70"/>
      <c r="DM248" s="70"/>
      <c r="DN248" s="70"/>
      <c r="DO248" s="70"/>
      <c r="DP248" s="70"/>
      <c r="DQ248" s="70"/>
      <c r="DR248" s="70"/>
      <c r="DS248" s="70"/>
      <c r="DT248" s="70"/>
      <c r="DU248" s="70"/>
      <c r="DV248" s="70"/>
      <c r="DW248" s="70"/>
      <c r="DX248" s="70"/>
      <c r="DY248" s="70"/>
      <c r="DZ248" s="70"/>
      <c r="EA248" s="70"/>
      <c r="EB248" s="70"/>
      <c r="EC248" s="70"/>
      <c r="ED248" s="70"/>
      <c r="EE248" s="70"/>
      <c r="EF248" s="70"/>
      <c r="EG248" s="70"/>
      <c r="EH248" s="70"/>
      <c r="EI248" s="70"/>
      <c r="EJ248" s="70"/>
      <c r="EK248" s="70"/>
      <c r="EL248" s="70"/>
      <c r="EM248" s="70"/>
      <c r="EN248" s="70"/>
      <c r="EO248" s="70"/>
      <c r="EP248" s="70"/>
      <c r="EQ248" s="70"/>
      <c r="ER248" s="70"/>
      <c r="ES248" s="70"/>
      <c r="ET248" s="70"/>
      <c r="EU248" s="70"/>
      <c r="EV248" s="70"/>
      <c r="EW248" s="70"/>
      <c r="EX248" s="70"/>
      <c r="EY248" s="70"/>
      <c r="EZ248" s="70"/>
      <c r="FA248" s="70"/>
      <c r="FB248" s="70"/>
      <c r="FC248" s="70"/>
      <c r="FD248" s="70"/>
      <c r="FE248" s="70"/>
      <c r="FF248" s="70"/>
      <c r="FG248" s="70"/>
      <c r="FH248" s="70"/>
      <c r="FI248" s="70"/>
      <c r="FJ248" s="70"/>
      <c r="FK248" s="70"/>
      <c r="FL248" s="70"/>
      <c r="FM248" s="70"/>
      <c r="FN248" s="70"/>
      <c r="FO248" s="70"/>
      <c r="FP248" s="70"/>
      <c r="FQ248" s="70"/>
      <c r="FR248" s="70"/>
      <c r="FS248" s="70"/>
      <c r="FT248" s="70"/>
      <c r="FU248" s="70"/>
      <c r="FV248" s="70"/>
      <c r="FW248" s="70"/>
      <c r="FX248" s="70"/>
      <c r="FY248" s="70"/>
      <c r="FZ248" s="70"/>
      <c r="GA248" s="70"/>
      <c r="GB248" s="70"/>
      <c r="GC248" s="70"/>
      <c r="GD248" s="70"/>
      <c r="GE248" s="70"/>
      <c r="GF248" s="70"/>
      <c r="GG248" s="70"/>
      <c r="GH248" s="70"/>
      <c r="GI248" s="70"/>
      <c r="GJ248" s="70"/>
      <c r="GK248" s="70"/>
      <c r="GL248" s="70"/>
      <c r="GM248" s="70"/>
      <c r="GN248" s="70"/>
      <c r="GO248" s="70"/>
      <c r="GP248" s="70"/>
      <c r="GQ248" s="70"/>
      <c r="GR248" s="70"/>
      <c r="GS248" s="70"/>
      <c r="GT248" s="70"/>
      <c r="GU248" s="70"/>
      <c r="GV248" s="70"/>
      <c r="GW248" s="70"/>
      <c r="GX248" s="70"/>
      <c r="GY248" s="70"/>
      <c r="GZ248" s="70"/>
      <c r="HA248" s="70"/>
      <c r="HB248" s="70"/>
      <c r="HC248" s="70"/>
      <c r="HD248" s="70"/>
      <c r="HE248" s="70"/>
      <c r="HF248" s="70"/>
      <c r="HG248" s="70"/>
      <c r="HH248" s="70"/>
      <c r="HI248" s="70"/>
      <c r="HJ248" s="70"/>
      <c r="HK248" s="70"/>
      <c r="HL248" s="70"/>
      <c r="HM248" s="70"/>
      <c r="HN248" s="70"/>
      <c r="HO248" s="70"/>
      <c r="HP248" s="70"/>
      <c r="HQ248" s="70"/>
      <c r="HR248" s="70"/>
      <c r="HS248" s="70"/>
      <c r="HT248" s="70"/>
      <c r="HU248" s="70"/>
      <c r="HV248" s="70"/>
      <c r="HW248" s="70"/>
      <c r="HX248" s="70"/>
      <c r="HY248" s="70"/>
      <c r="HZ248" s="70"/>
      <c r="IA248" s="70"/>
      <c r="IB248" s="70"/>
      <c r="IC248" s="70"/>
      <c r="ID248" s="70"/>
      <c r="IE248" s="70"/>
      <c r="IF248" s="70"/>
      <c r="IG248" s="70"/>
      <c r="IH248" s="70"/>
      <c r="II248" s="70"/>
      <c r="IJ248" s="70"/>
      <c r="IK248" s="70"/>
      <c r="IL248" s="70"/>
      <c r="IM248" s="70"/>
      <c r="IN248" s="70"/>
      <c r="IO248" s="70"/>
      <c r="IP248" s="70"/>
      <c r="IQ248" s="70"/>
      <c r="IR248" s="70"/>
      <c r="IS248" s="70"/>
      <c r="IT248" s="70"/>
      <c r="IU248" s="70"/>
      <c r="IV248" s="70"/>
      <c r="IW248" s="70"/>
      <c r="IX248" s="70"/>
    </row>
    <row r="249" spans="1:258" ht="150" x14ac:dyDescent="0.25">
      <c r="A249" s="60">
        <v>239</v>
      </c>
      <c r="B249" s="61" t="s">
        <v>3793</v>
      </c>
      <c r="C249" s="61" t="s">
        <v>56</v>
      </c>
      <c r="D249" s="61"/>
      <c r="E249" s="61"/>
      <c r="F249" s="69" t="s">
        <v>3801</v>
      </c>
      <c r="G249" s="63" t="s">
        <v>102</v>
      </c>
      <c r="H249" s="69" t="s">
        <v>3179</v>
      </c>
      <c r="I249" s="61">
        <v>1</v>
      </c>
      <c r="J249" s="61" t="s">
        <v>3172</v>
      </c>
      <c r="K249" s="65">
        <v>5400000</v>
      </c>
      <c r="L249" s="66"/>
      <c r="M249" s="67">
        <v>42208</v>
      </c>
      <c r="N249" s="61">
        <v>1</v>
      </c>
      <c r="O249" s="61" t="s">
        <v>3172</v>
      </c>
      <c r="P249" s="68">
        <v>5400000</v>
      </c>
      <c r="Q249" s="61"/>
      <c r="R249" s="69" t="s">
        <v>3802</v>
      </c>
      <c r="S249" s="67">
        <v>42208</v>
      </c>
      <c r="T249" s="61"/>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c r="DL249" s="70"/>
      <c r="DM249" s="70"/>
      <c r="DN249" s="70"/>
      <c r="DO249" s="70"/>
      <c r="DP249" s="70"/>
      <c r="DQ249" s="70"/>
      <c r="DR249" s="70"/>
      <c r="DS249" s="70"/>
      <c r="DT249" s="70"/>
      <c r="DU249" s="70"/>
      <c r="DV249" s="70"/>
      <c r="DW249" s="70"/>
      <c r="DX249" s="70"/>
      <c r="DY249" s="70"/>
      <c r="DZ249" s="70"/>
      <c r="EA249" s="70"/>
      <c r="EB249" s="70"/>
      <c r="EC249" s="70"/>
      <c r="ED249" s="70"/>
      <c r="EE249" s="70"/>
      <c r="EF249" s="70"/>
      <c r="EG249" s="70"/>
      <c r="EH249" s="70"/>
      <c r="EI249" s="70"/>
      <c r="EJ249" s="70"/>
      <c r="EK249" s="70"/>
      <c r="EL249" s="70"/>
      <c r="EM249" s="70"/>
      <c r="EN249" s="70"/>
      <c r="EO249" s="70"/>
      <c r="EP249" s="70"/>
      <c r="EQ249" s="70"/>
      <c r="ER249" s="70"/>
      <c r="ES249" s="70"/>
      <c r="ET249" s="70"/>
      <c r="EU249" s="70"/>
      <c r="EV249" s="70"/>
      <c r="EW249" s="70"/>
      <c r="EX249" s="70"/>
      <c r="EY249" s="70"/>
      <c r="EZ249" s="70"/>
      <c r="FA249" s="70"/>
      <c r="FB249" s="70"/>
      <c r="FC249" s="70"/>
      <c r="FD249" s="70"/>
      <c r="FE249" s="70"/>
      <c r="FF249" s="70"/>
      <c r="FG249" s="70"/>
      <c r="FH249" s="70"/>
      <c r="FI249" s="70"/>
      <c r="FJ249" s="70"/>
      <c r="FK249" s="70"/>
      <c r="FL249" s="70"/>
      <c r="FM249" s="70"/>
      <c r="FN249" s="70"/>
      <c r="FO249" s="70"/>
      <c r="FP249" s="70"/>
      <c r="FQ249" s="70"/>
      <c r="FR249" s="70"/>
      <c r="FS249" s="70"/>
      <c r="FT249" s="70"/>
      <c r="FU249" s="70"/>
      <c r="FV249" s="70"/>
      <c r="FW249" s="70"/>
      <c r="FX249" s="70"/>
      <c r="FY249" s="70"/>
      <c r="FZ249" s="70"/>
      <c r="GA249" s="70"/>
      <c r="GB249" s="70"/>
      <c r="GC249" s="70"/>
      <c r="GD249" s="70"/>
      <c r="GE249" s="70"/>
      <c r="GF249" s="70"/>
      <c r="GG249" s="70"/>
      <c r="GH249" s="70"/>
      <c r="GI249" s="70"/>
      <c r="GJ249" s="70"/>
      <c r="GK249" s="70"/>
      <c r="GL249" s="70"/>
      <c r="GM249" s="70"/>
      <c r="GN249" s="70"/>
      <c r="GO249" s="70"/>
      <c r="GP249" s="70"/>
      <c r="GQ249" s="70"/>
      <c r="GR249" s="70"/>
      <c r="GS249" s="70"/>
      <c r="GT249" s="70"/>
      <c r="GU249" s="70"/>
      <c r="GV249" s="70"/>
      <c r="GW249" s="70"/>
      <c r="GX249" s="70"/>
      <c r="GY249" s="70"/>
      <c r="GZ249" s="70"/>
      <c r="HA249" s="70"/>
      <c r="HB249" s="70"/>
      <c r="HC249" s="70"/>
      <c r="HD249" s="70"/>
      <c r="HE249" s="70"/>
      <c r="HF249" s="70"/>
      <c r="HG249" s="70"/>
      <c r="HH249" s="70"/>
      <c r="HI249" s="70"/>
      <c r="HJ249" s="70"/>
      <c r="HK249" s="70"/>
      <c r="HL249" s="70"/>
      <c r="HM249" s="70"/>
      <c r="HN249" s="70"/>
      <c r="HO249" s="70"/>
      <c r="HP249" s="70"/>
      <c r="HQ249" s="70"/>
      <c r="HR249" s="70"/>
      <c r="HS249" s="70"/>
      <c r="HT249" s="70"/>
      <c r="HU249" s="70"/>
      <c r="HV249" s="70"/>
      <c r="HW249" s="70"/>
      <c r="HX249" s="70"/>
      <c r="HY249" s="70"/>
      <c r="HZ249" s="70"/>
      <c r="IA249" s="70"/>
      <c r="IB249" s="70"/>
      <c r="IC249" s="70"/>
      <c r="ID249" s="70"/>
      <c r="IE249" s="70"/>
      <c r="IF249" s="70"/>
      <c r="IG249" s="70"/>
      <c r="IH249" s="70"/>
      <c r="II249" s="70"/>
      <c r="IJ249" s="70"/>
      <c r="IK249" s="70"/>
      <c r="IL249" s="70"/>
      <c r="IM249" s="70"/>
      <c r="IN249" s="70"/>
      <c r="IO249" s="70"/>
      <c r="IP249" s="70"/>
      <c r="IQ249" s="70"/>
      <c r="IR249" s="70"/>
      <c r="IS249" s="70"/>
      <c r="IT249" s="70"/>
      <c r="IU249" s="70"/>
      <c r="IV249" s="70"/>
      <c r="IW249" s="70"/>
      <c r="IX249" s="70"/>
    </row>
    <row r="250" spans="1:258" ht="165" x14ac:dyDescent="0.25">
      <c r="A250" s="60">
        <v>240</v>
      </c>
      <c r="B250" s="61" t="s">
        <v>3797</v>
      </c>
      <c r="C250" s="61" t="s">
        <v>56</v>
      </c>
      <c r="D250" s="61"/>
      <c r="E250" s="61"/>
      <c r="F250" s="69" t="s">
        <v>3804</v>
      </c>
      <c r="G250" s="63" t="s">
        <v>102</v>
      </c>
      <c r="H250" s="69" t="s">
        <v>3795</v>
      </c>
      <c r="I250" s="61">
        <v>1</v>
      </c>
      <c r="J250" s="61" t="s">
        <v>3172</v>
      </c>
      <c r="K250" s="65">
        <v>13806384</v>
      </c>
      <c r="L250" s="66"/>
      <c r="M250" s="67">
        <v>42208</v>
      </c>
      <c r="N250" s="61">
        <v>1</v>
      </c>
      <c r="O250" s="61" t="s">
        <v>3172</v>
      </c>
      <c r="P250" s="68">
        <v>13806384</v>
      </c>
      <c r="Q250" s="61"/>
      <c r="R250" s="69" t="s">
        <v>3805</v>
      </c>
      <c r="S250" s="67">
        <v>42208</v>
      </c>
      <c r="T250" s="61"/>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c r="DL250" s="70"/>
      <c r="DM250" s="70"/>
      <c r="DN250" s="70"/>
      <c r="DO250" s="70"/>
      <c r="DP250" s="70"/>
      <c r="DQ250" s="70"/>
      <c r="DR250" s="70"/>
      <c r="DS250" s="70"/>
      <c r="DT250" s="70"/>
      <c r="DU250" s="70"/>
      <c r="DV250" s="70"/>
      <c r="DW250" s="70"/>
      <c r="DX250" s="70"/>
      <c r="DY250" s="70"/>
      <c r="DZ250" s="70"/>
      <c r="EA250" s="70"/>
      <c r="EB250" s="70"/>
      <c r="EC250" s="70"/>
      <c r="ED250" s="70"/>
      <c r="EE250" s="70"/>
      <c r="EF250" s="70"/>
      <c r="EG250" s="70"/>
      <c r="EH250" s="70"/>
      <c r="EI250" s="70"/>
      <c r="EJ250" s="70"/>
      <c r="EK250" s="70"/>
      <c r="EL250" s="70"/>
      <c r="EM250" s="70"/>
      <c r="EN250" s="70"/>
      <c r="EO250" s="70"/>
      <c r="EP250" s="70"/>
      <c r="EQ250" s="70"/>
      <c r="ER250" s="70"/>
      <c r="ES250" s="70"/>
      <c r="ET250" s="70"/>
      <c r="EU250" s="70"/>
      <c r="EV250" s="70"/>
      <c r="EW250" s="70"/>
      <c r="EX250" s="70"/>
      <c r="EY250" s="70"/>
      <c r="EZ250" s="70"/>
      <c r="FA250" s="70"/>
      <c r="FB250" s="70"/>
      <c r="FC250" s="70"/>
      <c r="FD250" s="70"/>
      <c r="FE250" s="70"/>
      <c r="FF250" s="70"/>
      <c r="FG250" s="70"/>
      <c r="FH250" s="70"/>
      <c r="FI250" s="70"/>
      <c r="FJ250" s="70"/>
      <c r="FK250" s="70"/>
      <c r="FL250" s="70"/>
      <c r="FM250" s="70"/>
      <c r="FN250" s="70"/>
      <c r="FO250" s="70"/>
      <c r="FP250" s="70"/>
      <c r="FQ250" s="70"/>
      <c r="FR250" s="70"/>
      <c r="FS250" s="70"/>
      <c r="FT250" s="70"/>
      <c r="FU250" s="70"/>
      <c r="FV250" s="70"/>
      <c r="FW250" s="70"/>
      <c r="FX250" s="70"/>
      <c r="FY250" s="70"/>
      <c r="FZ250" s="70"/>
      <c r="GA250" s="70"/>
      <c r="GB250" s="70"/>
      <c r="GC250" s="70"/>
      <c r="GD250" s="70"/>
      <c r="GE250" s="70"/>
      <c r="GF250" s="70"/>
      <c r="GG250" s="70"/>
      <c r="GH250" s="70"/>
      <c r="GI250" s="70"/>
      <c r="GJ250" s="70"/>
      <c r="GK250" s="70"/>
      <c r="GL250" s="70"/>
      <c r="GM250" s="70"/>
      <c r="GN250" s="70"/>
      <c r="GO250" s="70"/>
      <c r="GP250" s="70"/>
      <c r="GQ250" s="70"/>
      <c r="GR250" s="70"/>
      <c r="GS250" s="70"/>
      <c r="GT250" s="70"/>
      <c r="GU250" s="70"/>
      <c r="GV250" s="70"/>
      <c r="GW250" s="70"/>
      <c r="GX250" s="70"/>
      <c r="GY250" s="70"/>
      <c r="GZ250" s="70"/>
      <c r="HA250" s="70"/>
      <c r="HB250" s="70"/>
      <c r="HC250" s="70"/>
      <c r="HD250" s="70"/>
      <c r="HE250" s="70"/>
      <c r="HF250" s="70"/>
      <c r="HG250" s="70"/>
      <c r="HH250" s="70"/>
      <c r="HI250" s="70"/>
      <c r="HJ250" s="70"/>
      <c r="HK250" s="70"/>
      <c r="HL250" s="70"/>
      <c r="HM250" s="70"/>
      <c r="HN250" s="70"/>
      <c r="HO250" s="70"/>
      <c r="HP250" s="70"/>
      <c r="HQ250" s="70"/>
      <c r="HR250" s="70"/>
      <c r="HS250" s="70"/>
      <c r="HT250" s="70"/>
      <c r="HU250" s="70"/>
      <c r="HV250" s="70"/>
      <c r="HW250" s="70"/>
      <c r="HX250" s="70"/>
      <c r="HY250" s="70"/>
      <c r="HZ250" s="70"/>
      <c r="IA250" s="70"/>
      <c r="IB250" s="70"/>
      <c r="IC250" s="70"/>
      <c r="ID250" s="70"/>
      <c r="IE250" s="70"/>
      <c r="IF250" s="70"/>
      <c r="IG250" s="70"/>
      <c r="IH250" s="70"/>
      <c r="II250" s="70"/>
      <c r="IJ250" s="70"/>
      <c r="IK250" s="70"/>
      <c r="IL250" s="70"/>
      <c r="IM250" s="70"/>
      <c r="IN250" s="70"/>
      <c r="IO250" s="70"/>
      <c r="IP250" s="70"/>
      <c r="IQ250" s="70"/>
      <c r="IR250" s="70"/>
      <c r="IS250" s="70"/>
      <c r="IT250" s="70"/>
      <c r="IU250" s="70"/>
      <c r="IV250" s="70"/>
      <c r="IW250" s="70"/>
      <c r="IX250" s="70"/>
    </row>
    <row r="251" spans="1:258" ht="165" x14ac:dyDescent="0.25">
      <c r="A251" s="60">
        <v>241</v>
      </c>
      <c r="B251" s="61" t="s">
        <v>3800</v>
      </c>
      <c r="C251" s="61" t="s">
        <v>56</v>
      </c>
      <c r="D251" s="61"/>
      <c r="E251" s="61"/>
      <c r="F251" s="69" t="s">
        <v>3807</v>
      </c>
      <c r="G251" s="63" t="s">
        <v>102</v>
      </c>
      <c r="H251" s="69" t="s">
        <v>3179</v>
      </c>
      <c r="I251" s="61">
        <v>1</v>
      </c>
      <c r="J251" s="61" t="s">
        <v>3172</v>
      </c>
      <c r="K251" s="65">
        <v>17160000</v>
      </c>
      <c r="L251" s="66"/>
      <c r="M251" s="67">
        <v>42214</v>
      </c>
      <c r="N251" s="61">
        <v>1</v>
      </c>
      <c r="O251" s="61" t="s">
        <v>3172</v>
      </c>
      <c r="P251" s="68">
        <v>17160000</v>
      </c>
      <c r="Q251" s="61"/>
      <c r="R251" s="69" t="s">
        <v>3808</v>
      </c>
      <c r="S251" s="67">
        <v>42214</v>
      </c>
      <c r="T251" s="61"/>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0"/>
      <c r="FZ251" s="70"/>
      <c r="GA251" s="70"/>
      <c r="GB251" s="70"/>
      <c r="GC251" s="70"/>
      <c r="GD251" s="70"/>
      <c r="GE251" s="70"/>
      <c r="GF251" s="70"/>
      <c r="GG251" s="70"/>
      <c r="GH251" s="70"/>
      <c r="GI251" s="70"/>
      <c r="GJ251" s="70"/>
      <c r="GK251" s="70"/>
      <c r="GL251" s="70"/>
      <c r="GM251" s="70"/>
      <c r="GN251" s="70"/>
      <c r="GO251" s="70"/>
      <c r="GP251" s="70"/>
      <c r="GQ251" s="70"/>
      <c r="GR251" s="70"/>
      <c r="GS251" s="70"/>
      <c r="GT251" s="70"/>
      <c r="GU251" s="70"/>
      <c r="GV251" s="70"/>
      <c r="GW251" s="70"/>
      <c r="GX251" s="70"/>
      <c r="GY251" s="70"/>
      <c r="GZ251" s="70"/>
      <c r="HA251" s="70"/>
      <c r="HB251" s="70"/>
      <c r="HC251" s="70"/>
      <c r="HD251" s="70"/>
      <c r="HE251" s="70"/>
      <c r="HF251" s="70"/>
      <c r="HG251" s="70"/>
      <c r="HH251" s="70"/>
      <c r="HI251" s="70"/>
      <c r="HJ251" s="70"/>
      <c r="HK251" s="70"/>
      <c r="HL251" s="70"/>
      <c r="HM251" s="70"/>
      <c r="HN251" s="70"/>
      <c r="HO251" s="70"/>
      <c r="HP251" s="70"/>
      <c r="HQ251" s="70"/>
      <c r="HR251" s="70"/>
      <c r="HS251" s="70"/>
      <c r="HT251" s="70"/>
      <c r="HU251" s="70"/>
      <c r="HV251" s="70"/>
      <c r="HW251" s="70"/>
      <c r="HX251" s="70"/>
      <c r="HY251" s="70"/>
      <c r="HZ251" s="70"/>
      <c r="IA251" s="70"/>
      <c r="IB251" s="70"/>
      <c r="IC251" s="70"/>
      <c r="ID251" s="70"/>
      <c r="IE251" s="70"/>
      <c r="IF251" s="70"/>
      <c r="IG251" s="70"/>
      <c r="IH251" s="70"/>
      <c r="II251" s="70"/>
      <c r="IJ251" s="70"/>
      <c r="IK251" s="70"/>
      <c r="IL251" s="70"/>
      <c r="IM251" s="70"/>
      <c r="IN251" s="70"/>
      <c r="IO251" s="70"/>
      <c r="IP251" s="70"/>
      <c r="IQ251" s="70"/>
      <c r="IR251" s="70"/>
      <c r="IS251" s="70"/>
      <c r="IT251" s="70"/>
      <c r="IU251" s="70"/>
      <c r="IV251" s="70"/>
      <c r="IW251" s="70"/>
      <c r="IX251" s="70"/>
    </row>
    <row r="252" spans="1:258" ht="135" x14ac:dyDescent="0.25">
      <c r="A252" s="60">
        <v>242</v>
      </c>
      <c r="B252" s="61" t="s">
        <v>3803</v>
      </c>
      <c r="C252" s="61" t="s">
        <v>56</v>
      </c>
      <c r="D252" s="61"/>
      <c r="E252" s="61"/>
      <c r="F252" s="69" t="s">
        <v>3810</v>
      </c>
      <c r="G252" s="63" t="s">
        <v>102</v>
      </c>
      <c r="H252" s="69" t="s">
        <v>3811</v>
      </c>
      <c r="I252" s="61">
        <v>1</v>
      </c>
      <c r="J252" s="61" t="s">
        <v>3172</v>
      </c>
      <c r="K252" s="65">
        <v>7990000</v>
      </c>
      <c r="L252" s="66"/>
      <c r="M252" s="67">
        <v>42214</v>
      </c>
      <c r="N252" s="61">
        <v>1</v>
      </c>
      <c r="O252" s="61" t="s">
        <v>3172</v>
      </c>
      <c r="P252" s="68">
        <v>7990000</v>
      </c>
      <c r="Q252" s="61"/>
      <c r="R252" s="69" t="s">
        <v>3812</v>
      </c>
      <c r="S252" s="67">
        <v>42214</v>
      </c>
      <c r="T252" s="61"/>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c r="DL252" s="70"/>
      <c r="DM252" s="70"/>
      <c r="DN252" s="70"/>
      <c r="DO252" s="70"/>
      <c r="DP252" s="70"/>
      <c r="DQ252" s="70"/>
      <c r="DR252" s="70"/>
      <c r="DS252" s="70"/>
      <c r="DT252" s="70"/>
      <c r="DU252" s="70"/>
      <c r="DV252" s="70"/>
      <c r="DW252" s="70"/>
      <c r="DX252" s="70"/>
      <c r="DY252" s="70"/>
      <c r="DZ252" s="70"/>
      <c r="EA252" s="70"/>
      <c r="EB252" s="70"/>
      <c r="EC252" s="70"/>
      <c r="ED252" s="70"/>
      <c r="EE252" s="70"/>
      <c r="EF252" s="70"/>
      <c r="EG252" s="70"/>
      <c r="EH252" s="70"/>
      <c r="EI252" s="70"/>
      <c r="EJ252" s="70"/>
      <c r="EK252" s="70"/>
      <c r="EL252" s="70"/>
      <c r="EM252" s="70"/>
      <c r="EN252" s="70"/>
      <c r="EO252" s="70"/>
      <c r="EP252" s="70"/>
      <c r="EQ252" s="70"/>
      <c r="ER252" s="70"/>
      <c r="ES252" s="70"/>
      <c r="ET252" s="70"/>
      <c r="EU252" s="70"/>
      <c r="EV252" s="70"/>
      <c r="EW252" s="70"/>
      <c r="EX252" s="70"/>
      <c r="EY252" s="70"/>
      <c r="EZ252" s="70"/>
      <c r="FA252" s="70"/>
      <c r="FB252" s="70"/>
      <c r="FC252" s="70"/>
      <c r="FD252" s="70"/>
      <c r="FE252" s="70"/>
      <c r="FF252" s="70"/>
      <c r="FG252" s="70"/>
      <c r="FH252" s="70"/>
      <c r="FI252" s="70"/>
      <c r="FJ252" s="70"/>
      <c r="FK252" s="70"/>
      <c r="FL252" s="70"/>
      <c r="FM252" s="70"/>
      <c r="FN252" s="70"/>
      <c r="FO252" s="70"/>
      <c r="FP252" s="70"/>
      <c r="FQ252" s="70"/>
      <c r="FR252" s="70"/>
      <c r="FS252" s="70"/>
      <c r="FT252" s="70"/>
      <c r="FU252" s="70"/>
      <c r="FV252" s="70"/>
      <c r="FW252" s="70"/>
      <c r="FX252" s="70"/>
      <c r="FY252" s="70"/>
      <c r="FZ252" s="70"/>
      <c r="GA252" s="70"/>
      <c r="GB252" s="70"/>
      <c r="GC252" s="70"/>
      <c r="GD252" s="70"/>
      <c r="GE252" s="70"/>
      <c r="GF252" s="70"/>
      <c r="GG252" s="70"/>
      <c r="GH252" s="70"/>
      <c r="GI252" s="70"/>
      <c r="GJ252" s="70"/>
      <c r="GK252" s="70"/>
      <c r="GL252" s="70"/>
      <c r="GM252" s="70"/>
      <c r="GN252" s="70"/>
      <c r="GO252" s="70"/>
      <c r="GP252" s="70"/>
      <c r="GQ252" s="70"/>
      <c r="GR252" s="70"/>
      <c r="GS252" s="70"/>
      <c r="GT252" s="70"/>
      <c r="GU252" s="70"/>
      <c r="GV252" s="70"/>
      <c r="GW252" s="70"/>
      <c r="GX252" s="70"/>
      <c r="GY252" s="70"/>
      <c r="GZ252" s="70"/>
      <c r="HA252" s="70"/>
      <c r="HB252" s="70"/>
      <c r="HC252" s="70"/>
      <c r="HD252" s="70"/>
      <c r="HE252" s="70"/>
      <c r="HF252" s="70"/>
      <c r="HG252" s="70"/>
      <c r="HH252" s="70"/>
      <c r="HI252" s="70"/>
      <c r="HJ252" s="70"/>
      <c r="HK252" s="70"/>
      <c r="HL252" s="70"/>
      <c r="HM252" s="70"/>
      <c r="HN252" s="70"/>
      <c r="HO252" s="70"/>
      <c r="HP252" s="70"/>
      <c r="HQ252" s="70"/>
      <c r="HR252" s="70"/>
      <c r="HS252" s="70"/>
      <c r="HT252" s="70"/>
      <c r="HU252" s="70"/>
      <c r="HV252" s="70"/>
      <c r="HW252" s="70"/>
      <c r="HX252" s="70"/>
      <c r="HY252" s="70"/>
      <c r="HZ252" s="70"/>
      <c r="IA252" s="70"/>
      <c r="IB252" s="70"/>
      <c r="IC252" s="70"/>
      <c r="ID252" s="70"/>
      <c r="IE252" s="70"/>
      <c r="IF252" s="70"/>
      <c r="IG252" s="70"/>
      <c r="IH252" s="70"/>
      <c r="II252" s="70"/>
      <c r="IJ252" s="70"/>
      <c r="IK252" s="70"/>
      <c r="IL252" s="70"/>
      <c r="IM252" s="70"/>
      <c r="IN252" s="70"/>
      <c r="IO252" s="70"/>
      <c r="IP252" s="70"/>
      <c r="IQ252" s="70"/>
      <c r="IR252" s="70"/>
      <c r="IS252" s="70"/>
      <c r="IT252" s="70"/>
      <c r="IU252" s="70"/>
      <c r="IV252" s="70"/>
      <c r="IW252" s="70"/>
      <c r="IX252" s="70"/>
    </row>
    <row r="253" spans="1:258" ht="135" x14ac:dyDescent="0.25">
      <c r="A253" s="60">
        <v>243</v>
      </c>
      <c r="B253" s="61" t="s">
        <v>3806</v>
      </c>
      <c r="C253" s="61" t="s">
        <v>56</v>
      </c>
      <c r="D253" s="61"/>
      <c r="E253" s="61"/>
      <c r="F253" s="69" t="s">
        <v>3814</v>
      </c>
      <c r="G253" s="76" t="s">
        <v>101</v>
      </c>
      <c r="H253" s="69" t="s">
        <v>3795</v>
      </c>
      <c r="I253" s="61">
        <v>1</v>
      </c>
      <c r="J253" s="61" t="s">
        <v>3172</v>
      </c>
      <c r="K253" s="65">
        <v>22619135</v>
      </c>
      <c r="L253" s="66"/>
      <c r="M253" s="67">
        <v>42227</v>
      </c>
      <c r="N253" s="61">
        <v>1</v>
      </c>
      <c r="O253" s="61" t="s">
        <v>3172</v>
      </c>
      <c r="P253" s="68">
        <v>22619135</v>
      </c>
      <c r="Q253" s="61"/>
      <c r="R253" s="69" t="s">
        <v>3815</v>
      </c>
      <c r="S253" s="67">
        <v>42227</v>
      </c>
      <c r="T253" s="61"/>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c r="DL253" s="70"/>
      <c r="DM253" s="70"/>
      <c r="DN253" s="70"/>
      <c r="DO253" s="70"/>
      <c r="DP253" s="70"/>
      <c r="DQ253" s="70"/>
      <c r="DR253" s="70"/>
      <c r="DS253" s="70"/>
      <c r="DT253" s="70"/>
      <c r="DU253" s="70"/>
      <c r="DV253" s="70"/>
      <c r="DW253" s="70"/>
      <c r="DX253" s="70"/>
      <c r="DY253" s="70"/>
      <c r="DZ253" s="70"/>
      <c r="EA253" s="70"/>
      <c r="EB253" s="70"/>
      <c r="EC253" s="70"/>
      <c r="ED253" s="70"/>
      <c r="EE253" s="70"/>
      <c r="EF253" s="70"/>
      <c r="EG253" s="70"/>
      <c r="EH253" s="70"/>
      <c r="EI253" s="70"/>
      <c r="EJ253" s="70"/>
      <c r="EK253" s="70"/>
      <c r="EL253" s="70"/>
      <c r="EM253" s="70"/>
      <c r="EN253" s="70"/>
      <c r="EO253" s="70"/>
      <c r="EP253" s="70"/>
      <c r="EQ253" s="70"/>
      <c r="ER253" s="70"/>
      <c r="ES253" s="70"/>
      <c r="ET253" s="70"/>
      <c r="EU253" s="70"/>
      <c r="EV253" s="70"/>
      <c r="EW253" s="70"/>
      <c r="EX253" s="70"/>
      <c r="EY253" s="70"/>
      <c r="EZ253" s="70"/>
      <c r="FA253" s="70"/>
      <c r="FB253" s="70"/>
      <c r="FC253" s="70"/>
      <c r="FD253" s="70"/>
      <c r="FE253" s="70"/>
      <c r="FF253" s="70"/>
      <c r="FG253" s="70"/>
      <c r="FH253" s="70"/>
      <c r="FI253" s="70"/>
      <c r="FJ253" s="70"/>
      <c r="FK253" s="70"/>
      <c r="FL253" s="70"/>
      <c r="FM253" s="70"/>
      <c r="FN253" s="70"/>
      <c r="FO253" s="70"/>
      <c r="FP253" s="70"/>
      <c r="FQ253" s="70"/>
      <c r="FR253" s="70"/>
      <c r="FS253" s="70"/>
      <c r="FT253" s="70"/>
      <c r="FU253" s="70"/>
      <c r="FV253" s="70"/>
      <c r="FW253" s="70"/>
      <c r="FX253" s="70"/>
      <c r="FY253" s="70"/>
      <c r="FZ253" s="70"/>
      <c r="GA253" s="70"/>
      <c r="GB253" s="70"/>
      <c r="GC253" s="70"/>
      <c r="GD253" s="70"/>
      <c r="GE253" s="70"/>
      <c r="GF253" s="70"/>
      <c r="GG253" s="70"/>
      <c r="GH253" s="70"/>
      <c r="GI253" s="70"/>
      <c r="GJ253" s="70"/>
      <c r="GK253" s="70"/>
      <c r="GL253" s="70"/>
      <c r="GM253" s="70"/>
      <c r="GN253" s="70"/>
      <c r="GO253" s="70"/>
      <c r="GP253" s="70"/>
      <c r="GQ253" s="70"/>
      <c r="GR253" s="70"/>
      <c r="GS253" s="70"/>
      <c r="GT253" s="70"/>
      <c r="GU253" s="70"/>
      <c r="GV253" s="70"/>
      <c r="GW253" s="70"/>
      <c r="GX253" s="70"/>
      <c r="GY253" s="70"/>
      <c r="GZ253" s="70"/>
      <c r="HA253" s="70"/>
      <c r="HB253" s="70"/>
      <c r="HC253" s="70"/>
      <c r="HD253" s="70"/>
      <c r="HE253" s="70"/>
      <c r="HF253" s="70"/>
      <c r="HG253" s="70"/>
      <c r="HH253" s="70"/>
      <c r="HI253" s="70"/>
      <c r="HJ253" s="70"/>
      <c r="HK253" s="70"/>
      <c r="HL253" s="70"/>
      <c r="HM253" s="70"/>
      <c r="HN253" s="70"/>
      <c r="HO253" s="70"/>
      <c r="HP253" s="70"/>
      <c r="HQ253" s="70"/>
      <c r="HR253" s="70"/>
      <c r="HS253" s="70"/>
      <c r="HT253" s="70"/>
      <c r="HU253" s="70"/>
      <c r="HV253" s="70"/>
      <c r="HW253" s="70"/>
      <c r="HX253" s="70"/>
      <c r="HY253" s="70"/>
      <c r="HZ253" s="70"/>
      <c r="IA253" s="70"/>
      <c r="IB253" s="70"/>
      <c r="IC253" s="70"/>
      <c r="ID253" s="70"/>
      <c r="IE253" s="70"/>
      <c r="IF253" s="70"/>
      <c r="IG253" s="70"/>
      <c r="IH253" s="70"/>
      <c r="II253" s="70"/>
      <c r="IJ253" s="70"/>
      <c r="IK253" s="70"/>
      <c r="IL253" s="70"/>
      <c r="IM253" s="70"/>
      <c r="IN253" s="70"/>
      <c r="IO253" s="70"/>
      <c r="IP253" s="70"/>
      <c r="IQ253" s="70"/>
      <c r="IR253" s="70"/>
      <c r="IS253" s="70"/>
      <c r="IT253" s="70"/>
      <c r="IU253" s="70"/>
      <c r="IV253" s="70"/>
      <c r="IW253" s="70"/>
      <c r="IX253" s="70"/>
    </row>
    <row r="254" spans="1:258" ht="120" x14ac:dyDescent="0.25">
      <c r="A254" s="60">
        <v>244</v>
      </c>
      <c r="B254" s="61" t="s">
        <v>3809</v>
      </c>
      <c r="C254" s="61" t="s">
        <v>56</v>
      </c>
      <c r="D254" s="61"/>
      <c r="E254" s="61"/>
      <c r="F254" s="69" t="s">
        <v>3817</v>
      </c>
      <c r="G254" s="63" t="s">
        <v>102</v>
      </c>
      <c r="H254" s="69" t="s">
        <v>3184</v>
      </c>
      <c r="I254" s="61">
        <v>1</v>
      </c>
      <c r="J254" s="61" t="s">
        <v>3172</v>
      </c>
      <c r="K254" s="65">
        <v>9200000</v>
      </c>
      <c r="L254" s="66"/>
      <c r="M254" s="67">
        <v>42227</v>
      </c>
      <c r="N254" s="61">
        <v>1</v>
      </c>
      <c r="O254" s="61" t="s">
        <v>3172</v>
      </c>
      <c r="P254" s="68">
        <v>9200000</v>
      </c>
      <c r="Q254" s="61"/>
      <c r="R254" s="69" t="s">
        <v>3818</v>
      </c>
      <c r="S254" s="67">
        <v>42227</v>
      </c>
      <c r="T254" s="61"/>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c r="DL254" s="70"/>
      <c r="DM254" s="70"/>
      <c r="DN254" s="70"/>
      <c r="DO254" s="70"/>
      <c r="DP254" s="70"/>
      <c r="DQ254" s="70"/>
      <c r="DR254" s="70"/>
      <c r="DS254" s="70"/>
      <c r="DT254" s="70"/>
      <c r="DU254" s="70"/>
      <c r="DV254" s="70"/>
      <c r="DW254" s="70"/>
      <c r="DX254" s="70"/>
      <c r="DY254" s="70"/>
      <c r="DZ254" s="70"/>
      <c r="EA254" s="70"/>
      <c r="EB254" s="70"/>
      <c r="EC254" s="70"/>
      <c r="ED254" s="70"/>
      <c r="EE254" s="70"/>
      <c r="EF254" s="70"/>
      <c r="EG254" s="70"/>
      <c r="EH254" s="70"/>
      <c r="EI254" s="70"/>
      <c r="EJ254" s="70"/>
      <c r="EK254" s="70"/>
      <c r="EL254" s="70"/>
      <c r="EM254" s="70"/>
      <c r="EN254" s="70"/>
      <c r="EO254" s="70"/>
      <c r="EP254" s="70"/>
      <c r="EQ254" s="70"/>
      <c r="ER254" s="70"/>
      <c r="ES254" s="70"/>
      <c r="ET254" s="70"/>
      <c r="EU254" s="70"/>
      <c r="EV254" s="70"/>
      <c r="EW254" s="70"/>
      <c r="EX254" s="70"/>
      <c r="EY254" s="70"/>
      <c r="EZ254" s="70"/>
      <c r="FA254" s="70"/>
      <c r="FB254" s="70"/>
      <c r="FC254" s="70"/>
      <c r="FD254" s="70"/>
      <c r="FE254" s="70"/>
      <c r="FF254" s="70"/>
      <c r="FG254" s="70"/>
      <c r="FH254" s="70"/>
      <c r="FI254" s="70"/>
      <c r="FJ254" s="70"/>
      <c r="FK254" s="70"/>
      <c r="FL254" s="70"/>
      <c r="FM254" s="70"/>
      <c r="FN254" s="70"/>
      <c r="FO254" s="70"/>
      <c r="FP254" s="70"/>
      <c r="FQ254" s="70"/>
      <c r="FR254" s="70"/>
      <c r="FS254" s="70"/>
      <c r="FT254" s="70"/>
      <c r="FU254" s="70"/>
      <c r="FV254" s="70"/>
      <c r="FW254" s="70"/>
      <c r="FX254" s="70"/>
      <c r="FY254" s="70"/>
      <c r="FZ254" s="70"/>
      <c r="GA254" s="70"/>
      <c r="GB254" s="70"/>
      <c r="GC254" s="70"/>
      <c r="GD254" s="70"/>
      <c r="GE254" s="70"/>
      <c r="GF254" s="70"/>
      <c r="GG254" s="70"/>
      <c r="GH254" s="70"/>
      <c r="GI254" s="70"/>
      <c r="GJ254" s="70"/>
      <c r="GK254" s="70"/>
      <c r="GL254" s="70"/>
      <c r="GM254" s="70"/>
      <c r="GN254" s="70"/>
      <c r="GO254" s="70"/>
      <c r="GP254" s="70"/>
      <c r="GQ254" s="70"/>
      <c r="GR254" s="70"/>
      <c r="GS254" s="70"/>
      <c r="GT254" s="70"/>
      <c r="GU254" s="70"/>
      <c r="GV254" s="70"/>
      <c r="GW254" s="70"/>
      <c r="GX254" s="70"/>
      <c r="GY254" s="70"/>
      <c r="GZ254" s="70"/>
      <c r="HA254" s="70"/>
      <c r="HB254" s="70"/>
      <c r="HC254" s="70"/>
      <c r="HD254" s="70"/>
      <c r="HE254" s="70"/>
      <c r="HF254" s="70"/>
      <c r="HG254" s="70"/>
      <c r="HH254" s="70"/>
      <c r="HI254" s="70"/>
      <c r="HJ254" s="70"/>
      <c r="HK254" s="70"/>
      <c r="HL254" s="70"/>
      <c r="HM254" s="70"/>
      <c r="HN254" s="70"/>
      <c r="HO254" s="70"/>
      <c r="HP254" s="70"/>
      <c r="HQ254" s="70"/>
      <c r="HR254" s="70"/>
      <c r="HS254" s="70"/>
      <c r="HT254" s="70"/>
      <c r="HU254" s="70"/>
      <c r="HV254" s="70"/>
      <c r="HW254" s="70"/>
      <c r="HX254" s="70"/>
      <c r="HY254" s="70"/>
      <c r="HZ254" s="70"/>
      <c r="IA254" s="70"/>
      <c r="IB254" s="70"/>
      <c r="IC254" s="70"/>
      <c r="ID254" s="70"/>
      <c r="IE254" s="70"/>
      <c r="IF254" s="70"/>
      <c r="IG254" s="70"/>
      <c r="IH254" s="70"/>
      <c r="II254" s="70"/>
      <c r="IJ254" s="70"/>
      <c r="IK254" s="70"/>
      <c r="IL254" s="70"/>
      <c r="IM254" s="70"/>
      <c r="IN254" s="70"/>
      <c r="IO254" s="70"/>
      <c r="IP254" s="70"/>
      <c r="IQ254" s="70"/>
      <c r="IR254" s="70"/>
      <c r="IS254" s="70"/>
      <c r="IT254" s="70"/>
      <c r="IU254" s="70"/>
      <c r="IV254" s="70"/>
      <c r="IW254" s="70"/>
      <c r="IX254" s="70"/>
    </row>
    <row r="255" spans="1:258" ht="150" x14ac:dyDescent="0.25">
      <c r="A255" s="60">
        <v>245</v>
      </c>
      <c r="B255" s="61" t="s">
        <v>3813</v>
      </c>
      <c r="C255" s="61" t="s">
        <v>56</v>
      </c>
      <c r="D255" s="61"/>
      <c r="E255" s="61"/>
      <c r="F255" s="69" t="s">
        <v>3820</v>
      </c>
      <c r="G255" s="76" t="s">
        <v>101</v>
      </c>
      <c r="H255" s="69" t="s">
        <v>3821</v>
      </c>
      <c r="I255" s="61">
        <v>1</v>
      </c>
      <c r="J255" s="61" t="s">
        <v>3172</v>
      </c>
      <c r="K255" s="73">
        <v>44579708</v>
      </c>
      <c r="L255" s="66"/>
      <c r="M255" s="67">
        <v>42228</v>
      </c>
      <c r="N255" s="61">
        <v>1</v>
      </c>
      <c r="O255" s="61" t="s">
        <v>3172</v>
      </c>
      <c r="P255" s="86">
        <v>44579708</v>
      </c>
      <c r="Q255" s="61"/>
      <c r="R255" s="69" t="s">
        <v>3822</v>
      </c>
      <c r="S255" s="67">
        <v>42228</v>
      </c>
      <c r="T255" s="61"/>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c r="DL255" s="70"/>
      <c r="DM255" s="70"/>
      <c r="DN255" s="70"/>
      <c r="DO255" s="70"/>
      <c r="DP255" s="70"/>
      <c r="DQ255" s="70"/>
      <c r="DR255" s="70"/>
      <c r="DS255" s="70"/>
      <c r="DT255" s="70"/>
      <c r="DU255" s="70"/>
      <c r="DV255" s="70"/>
      <c r="DW255" s="70"/>
      <c r="DX255" s="70"/>
      <c r="DY255" s="70"/>
      <c r="DZ255" s="70"/>
      <c r="EA255" s="70"/>
      <c r="EB255" s="70"/>
      <c r="EC255" s="70"/>
      <c r="ED255" s="70"/>
      <c r="EE255" s="70"/>
      <c r="EF255" s="70"/>
      <c r="EG255" s="70"/>
      <c r="EH255" s="70"/>
      <c r="EI255" s="70"/>
      <c r="EJ255" s="70"/>
      <c r="EK255" s="70"/>
      <c r="EL255" s="70"/>
      <c r="EM255" s="70"/>
      <c r="EN255" s="70"/>
      <c r="EO255" s="70"/>
      <c r="EP255" s="70"/>
      <c r="EQ255" s="70"/>
      <c r="ER255" s="70"/>
      <c r="ES255" s="70"/>
      <c r="ET255" s="70"/>
      <c r="EU255" s="70"/>
      <c r="EV255" s="70"/>
      <c r="EW255" s="70"/>
      <c r="EX255" s="70"/>
      <c r="EY255" s="70"/>
      <c r="EZ255" s="70"/>
      <c r="FA255" s="70"/>
      <c r="FB255" s="70"/>
      <c r="FC255" s="70"/>
      <c r="FD255" s="70"/>
      <c r="FE255" s="70"/>
      <c r="FF255" s="70"/>
      <c r="FG255" s="70"/>
      <c r="FH255" s="70"/>
      <c r="FI255" s="70"/>
      <c r="FJ255" s="70"/>
      <c r="FK255" s="70"/>
      <c r="FL255" s="70"/>
      <c r="FM255" s="70"/>
      <c r="FN255" s="70"/>
      <c r="FO255" s="70"/>
      <c r="FP255" s="70"/>
      <c r="FQ255" s="70"/>
      <c r="FR255" s="70"/>
      <c r="FS255" s="70"/>
      <c r="FT255" s="70"/>
      <c r="FU255" s="70"/>
      <c r="FV255" s="70"/>
      <c r="FW255" s="70"/>
      <c r="FX255" s="70"/>
      <c r="FY255" s="70"/>
      <c r="FZ255" s="70"/>
      <c r="GA255" s="70"/>
      <c r="GB255" s="70"/>
      <c r="GC255" s="70"/>
      <c r="GD255" s="70"/>
      <c r="GE255" s="70"/>
      <c r="GF255" s="70"/>
      <c r="GG255" s="70"/>
      <c r="GH255" s="70"/>
      <c r="GI255" s="70"/>
      <c r="GJ255" s="70"/>
      <c r="GK255" s="70"/>
      <c r="GL255" s="70"/>
      <c r="GM255" s="70"/>
      <c r="GN255" s="70"/>
      <c r="GO255" s="70"/>
      <c r="GP255" s="70"/>
      <c r="GQ255" s="70"/>
      <c r="GR255" s="70"/>
      <c r="GS255" s="70"/>
      <c r="GT255" s="70"/>
      <c r="GU255" s="70"/>
      <c r="GV255" s="70"/>
      <c r="GW255" s="70"/>
      <c r="GX255" s="70"/>
      <c r="GY255" s="70"/>
      <c r="GZ255" s="70"/>
      <c r="HA255" s="70"/>
      <c r="HB255" s="70"/>
      <c r="HC255" s="70"/>
      <c r="HD255" s="70"/>
      <c r="HE255" s="70"/>
      <c r="HF255" s="70"/>
      <c r="HG255" s="70"/>
      <c r="HH255" s="70"/>
      <c r="HI255" s="70"/>
      <c r="HJ255" s="70"/>
      <c r="HK255" s="70"/>
      <c r="HL255" s="70"/>
      <c r="HM255" s="70"/>
      <c r="HN255" s="70"/>
      <c r="HO255" s="70"/>
      <c r="HP255" s="70"/>
      <c r="HQ255" s="70"/>
      <c r="HR255" s="70"/>
      <c r="HS255" s="70"/>
      <c r="HT255" s="70"/>
      <c r="HU255" s="70"/>
      <c r="HV255" s="70"/>
      <c r="HW255" s="70"/>
      <c r="HX255" s="70"/>
      <c r="HY255" s="70"/>
      <c r="HZ255" s="70"/>
      <c r="IA255" s="70"/>
      <c r="IB255" s="70"/>
      <c r="IC255" s="70"/>
      <c r="ID255" s="70"/>
      <c r="IE255" s="70"/>
      <c r="IF255" s="70"/>
      <c r="IG255" s="70"/>
      <c r="IH255" s="70"/>
      <c r="II255" s="70"/>
      <c r="IJ255" s="70"/>
      <c r="IK255" s="70"/>
      <c r="IL255" s="70"/>
      <c r="IM255" s="70"/>
      <c r="IN255" s="70"/>
      <c r="IO255" s="70"/>
      <c r="IP255" s="70"/>
      <c r="IQ255" s="70"/>
      <c r="IR255" s="70"/>
      <c r="IS255" s="70"/>
      <c r="IT255" s="70"/>
      <c r="IU255" s="70"/>
      <c r="IV255" s="70"/>
      <c r="IW255" s="70"/>
      <c r="IX255" s="70"/>
    </row>
    <row r="256" spans="1:258" ht="150" x14ac:dyDescent="0.25">
      <c r="A256" s="60">
        <v>246</v>
      </c>
      <c r="B256" s="61" t="s">
        <v>3816</v>
      </c>
      <c r="C256" s="61" t="s">
        <v>56</v>
      </c>
      <c r="D256" s="61"/>
      <c r="E256" s="61"/>
      <c r="F256" s="69" t="s">
        <v>3824</v>
      </c>
      <c r="G256" s="63" t="s">
        <v>102</v>
      </c>
      <c r="H256" s="69" t="s">
        <v>3825</v>
      </c>
      <c r="I256" s="61">
        <v>1</v>
      </c>
      <c r="J256" s="61" t="s">
        <v>3172</v>
      </c>
      <c r="K256" s="65">
        <v>11440000</v>
      </c>
      <c r="L256" s="66"/>
      <c r="M256" s="67">
        <v>42234</v>
      </c>
      <c r="N256" s="61">
        <v>1</v>
      </c>
      <c r="O256" s="61" t="s">
        <v>3172</v>
      </c>
      <c r="P256" s="68">
        <v>11440000</v>
      </c>
      <c r="Q256" s="61"/>
      <c r="R256" s="69" t="s">
        <v>3826</v>
      </c>
      <c r="S256" s="67">
        <v>42234</v>
      </c>
      <c r="T256" s="61"/>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70"/>
      <c r="DS256" s="70"/>
      <c r="DT256" s="70"/>
      <c r="DU256" s="70"/>
      <c r="DV256" s="70"/>
      <c r="DW256" s="70"/>
      <c r="DX256" s="70"/>
      <c r="DY256" s="70"/>
      <c r="DZ256" s="70"/>
      <c r="EA256" s="70"/>
      <c r="EB256" s="70"/>
      <c r="EC256" s="70"/>
      <c r="ED256" s="70"/>
      <c r="EE256" s="70"/>
      <c r="EF256" s="70"/>
      <c r="EG256" s="70"/>
      <c r="EH256" s="70"/>
      <c r="EI256" s="70"/>
      <c r="EJ256" s="70"/>
      <c r="EK256" s="70"/>
      <c r="EL256" s="70"/>
      <c r="EM256" s="70"/>
      <c r="EN256" s="70"/>
      <c r="EO256" s="70"/>
      <c r="EP256" s="70"/>
      <c r="EQ256" s="70"/>
      <c r="ER256" s="70"/>
      <c r="ES256" s="70"/>
      <c r="ET256" s="70"/>
      <c r="EU256" s="70"/>
      <c r="EV256" s="70"/>
      <c r="EW256" s="70"/>
      <c r="EX256" s="70"/>
      <c r="EY256" s="70"/>
      <c r="EZ256" s="70"/>
      <c r="FA256" s="70"/>
      <c r="FB256" s="70"/>
      <c r="FC256" s="70"/>
      <c r="FD256" s="70"/>
      <c r="FE256" s="70"/>
      <c r="FF256" s="70"/>
      <c r="FG256" s="70"/>
      <c r="FH256" s="70"/>
      <c r="FI256" s="70"/>
      <c r="FJ256" s="70"/>
      <c r="FK256" s="70"/>
      <c r="FL256" s="70"/>
      <c r="FM256" s="70"/>
      <c r="FN256" s="70"/>
      <c r="FO256" s="70"/>
      <c r="FP256" s="70"/>
      <c r="FQ256" s="70"/>
      <c r="FR256" s="70"/>
      <c r="FS256" s="70"/>
      <c r="FT256" s="70"/>
      <c r="FU256" s="70"/>
      <c r="FV256" s="70"/>
      <c r="FW256" s="70"/>
      <c r="FX256" s="70"/>
      <c r="FY256" s="70"/>
      <c r="FZ256" s="70"/>
      <c r="GA256" s="70"/>
      <c r="GB256" s="70"/>
      <c r="GC256" s="70"/>
      <c r="GD256" s="70"/>
      <c r="GE256" s="70"/>
      <c r="GF256" s="70"/>
      <c r="GG256" s="70"/>
      <c r="GH256" s="70"/>
      <c r="GI256" s="70"/>
      <c r="GJ256" s="70"/>
      <c r="GK256" s="70"/>
      <c r="GL256" s="70"/>
      <c r="GM256" s="70"/>
      <c r="GN256" s="70"/>
      <c r="GO256" s="70"/>
      <c r="GP256" s="70"/>
      <c r="GQ256" s="70"/>
      <c r="GR256" s="70"/>
      <c r="GS256" s="70"/>
      <c r="GT256" s="70"/>
      <c r="GU256" s="70"/>
      <c r="GV256" s="70"/>
      <c r="GW256" s="70"/>
      <c r="GX256" s="70"/>
      <c r="GY256" s="70"/>
      <c r="GZ256" s="70"/>
      <c r="HA256" s="70"/>
      <c r="HB256" s="70"/>
      <c r="HC256" s="70"/>
      <c r="HD256" s="70"/>
      <c r="HE256" s="70"/>
      <c r="HF256" s="70"/>
      <c r="HG256" s="70"/>
      <c r="HH256" s="70"/>
      <c r="HI256" s="70"/>
      <c r="HJ256" s="70"/>
      <c r="HK256" s="70"/>
      <c r="HL256" s="70"/>
      <c r="HM256" s="70"/>
      <c r="HN256" s="70"/>
      <c r="HO256" s="70"/>
      <c r="HP256" s="70"/>
      <c r="HQ256" s="70"/>
      <c r="HR256" s="70"/>
      <c r="HS256" s="70"/>
      <c r="HT256" s="70"/>
      <c r="HU256" s="70"/>
      <c r="HV256" s="70"/>
      <c r="HW256" s="70"/>
      <c r="HX256" s="70"/>
      <c r="HY256" s="70"/>
      <c r="HZ256" s="70"/>
      <c r="IA256" s="70"/>
      <c r="IB256" s="70"/>
      <c r="IC256" s="70"/>
      <c r="ID256" s="70"/>
      <c r="IE256" s="70"/>
      <c r="IF256" s="70"/>
      <c r="IG256" s="70"/>
      <c r="IH256" s="70"/>
      <c r="II256" s="70"/>
      <c r="IJ256" s="70"/>
      <c r="IK256" s="70"/>
      <c r="IL256" s="70"/>
      <c r="IM256" s="70"/>
      <c r="IN256" s="70"/>
      <c r="IO256" s="70"/>
      <c r="IP256" s="70"/>
      <c r="IQ256" s="70"/>
      <c r="IR256" s="70"/>
      <c r="IS256" s="70"/>
      <c r="IT256" s="70"/>
      <c r="IU256" s="70"/>
      <c r="IV256" s="70"/>
      <c r="IW256" s="70"/>
      <c r="IX256" s="70"/>
    </row>
    <row r="257" spans="1:258" ht="195" x14ac:dyDescent="0.25">
      <c r="A257" s="60">
        <v>247</v>
      </c>
      <c r="B257" s="61" t="s">
        <v>3819</v>
      </c>
      <c r="C257" s="61" t="s">
        <v>56</v>
      </c>
      <c r="D257" s="61"/>
      <c r="E257" s="61"/>
      <c r="F257" s="69" t="s">
        <v>3828</v>
      </c>
      <c r="G257" s="63" t="s">
        <v>102</v>
      </c>
      <c r="H257" s="69" t="s">
        <v>3179</v>
      </c>
      <c r="I257" s="61">
        <v>1</v>
      </c>
      <c r="J257" s="61" t="s">
        <v>3172</v>
      </c>
      <c r="K257" s="65">
        <v>4500000</v>
      </c>
      <c r="L257" s="66"/>
      <c r="M257" s="67">
        <v>42234</v>
      </c>
      <c r="N257" s="61">
        <v>1</v>
      </c>
      <c r="O257" s="61" t="s">
        <v>3172</v>
      </c>
      <c r="P257" s="68">
        <v>4500000</v>
      </c>
      <c r="Q257" s="61"/>
      <c r="R257" s="69" t="s">
        <v>3829</v>
      </c>
      <c r="S257" s="67">
        <v>42234</v>
      </c>
      <c r="T257" s="61"/>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c r="DL257" s="70"/>
      <c r="DM257" s="70"/>
      <c r="DN257" s="70"/>
      <c r="DO257" s="70"/>
      <c r="DP257" s="70"/>
      <c r="DQ257" s="70"/>
      <c r="DR257" s="70"/>
      <c r="DS257" s="70"/>
      <c r="DT257" s="70"/>
      <c r="DU257" s="70"/>
      <c r="DV257" s="70"/>
      <c r="DW257" s="70"/>
      <c r="DX257" s="70"/>
      <c r="DY257" s="70"/>
      <c r="DZ257" s="70"/>
      <c r="EA257" s="70"/>
      <c r="EB257" s="70"/>
      <c r="EC257" s="70"/>
      <c r="ED257" s="70"/>
      <c r="EE257" s="70"/>
      <c r="EF257" s="70"/>
      <c r="EG257" s="70"/>
      <c r="EH257" s="70"/>
      <c r="EI257" s="70"/>
      <c r="EJ257" s="70"/>
      <c r="EK257" s="70"/>
      <c r="EL257" s="70"/>
      <c r="EM257" s="70"/>
      <c r="EN257" s="70"/>
      <c r="EO257" s="70"/>
      <c r="EP257" s="70"/>
      <c r="EQ257" s="70"/>
      <c r="ER257" s="70"/>
      <c r="ES257" s="70"/>
      <c r="ET257" s="70"/>
      <c r="EU257" s="70"/>
      <c r="EV257" s="70"/>
      <c r="EW257" s="70"/>
      <c r="EX257" s="70"/>
      <c r="EY257" s="70"/>
      <c r="EZ257" s="70"/>
      <c r="FA257" s="70"/>
      <c r="FB257" s="70"/>
      <c r="FC257" s="70"/>
      <c r="FD257" s="70"/>
      <c r="FE257" s="70"/>
      <c r="FF257" s="70"/>
      <c r="FG257" s="70"/>
      <c r="FH257" s="70"/>
      <c r="FI257" s="70"/>
      <c r="FJ257" s="70"/>
      <c r="FK257" s="70"/>
      <c r="FL257" s="70"/>
      <c r="FM257" s="70"/>
      <c r="FN257" s="70"/>
      <c r="FO257" s="70"/>
      <c r="FP257" s="70"/>
      <c r="FQ257" s="70"/>
      <c r="FR257" s="70"/>
      <c r="FS257" s="70"/>
      <c r="FT257" s="70"/>
      <c r="FU257" s="70"/>
      <c r="FV257" s="70"/>
      <c r="FW257" s="70"/>
      <c r="FX257" s="70"/>
      <c r="FY257" s="70"/>
      <c r="FZ257" s="70"/>
      <c r="GA257" s="70"/>
      <c r="GB257" s="70"/>
      <c r="GC257" s="70"/>
      <c r="GD257" s="70"/>
      <c r="GE257" s="70"/>
      <c r="GF257" s="70"/>
      <c r="GG257" s="70"/>
      <c r="GH257" s="70"/>
      <c r="GI257" s="70"/>
      <c r="GJ257" s="70"/>
      <c r="GK257" s="70"/>
      <c r="GL257" s="70"/>
      <c r="GM257" s="70"/>
      <c r="GN257" s="70"/>
      <c r="GO257" s="70"/>
      <c r="GP257" s="70"/>
      <c r="GQ257" s="70"/>
      <c r="GR257" s="70"/>
      <c r="GS257" s="70"/>
      <c r="GT257" s="70"/>
      <c r="GU257" s="70"/>
      <c r="GV257" s="70"/>
      <c r="GW257" s="70"/>
      <c r="GX257" s="70"/>
      <c r="GY257" s="70"/>
      <c r="GZ257" s="70"/>
      <c r="HA257" s="70"/>
      <c r="HB257" s="70"/>
      <c r="HC257" s="70"/>
      <c r="HD257" s="70"/>
      <c r="HE257" s="70"/>
      <c r="HF257" s="70"/>
      <c r="HG257" s="70"/>
      <c r="HH257" s="70"/>
      <c r="HI257" s="70"/>
      <c r="HJ257" s="70"/>
      <c r="HK257" s="70"/>
      <c r="HL257" s="70"/>
      <c r="HM257" s="70"/>
      <c r="HN257" s="70"/>
      <c r="HO257" s="70"/>
      <c r="HP257" s="70"/>
      <c r="HQ257" s="70"/>
      <c r="HR257" s="70"/>
      <c r="HS257" s="70"/>
      <c r="HT257" s="70"/>
      <c r="HU257" s="70"/>
      <c r="HV257" s="70"/>
      <c r="HW257" s="70"/>
      <c r="HX257" s="70"/>
      <c r="HY257" s="70"/>
      <c r="HZ257" s="70"/>
      <c r="IA257" s="70"/>
      <c r="IB257" s="70"/>
      <c r="IC257" s="70"/>
      <c r="ID257" s="70"/>
      <c r="IE257" s="70"/>
      <c r="IF257" s="70"/>
      <c r="IG257" s="70"/>
      <c r="IH257" s="70"/>
      <c r="II257" s="70"/>
      <c r="IJ257" s="70"/>
      <c r="IK257" s="70"/>
      <c r="IL257" s="70"/>
      <c r="IM257" s="70"/>
      <c r="IN257" s="70"/>
      <c r="IO257" s="70"/>
      <c r="IP257" s="70"/>
      <c r="IQ257" s="70"/>
      <c r="IR257" s="70"/>
      <c r="IS257" s="70"/>
      <c r="IT257" s="70"/>
      <c r="IU257" s="70"/>
      <c r="IV257" s="70"/>
      <c r="IW257" s="70"/>
      <c r="IX257" s="70"/>
    </row>
    <row r="258" spans="1:258" ht="150" x14ac:dyDescent="0.25">
      <c r="A258" s="60">
        <v>248</v>
      </c>
      <c r="B258" s="61" t="s">
        <v>3823</v>
      </c>
      <c r="C258" s="61" t="s">
        <v>56</v>
      </c>
      <c r="D258" s="61"/>
      <c r="E258" s="61"/>
      <c r="F258" s="69" t="s">
        <v>3831</v>
      </c>
      <c r="G258" s="63" t="s">
        <v>102</v>
      </c>
      <c r="H258" s="69" t="s">
        <v>3184</v>
      </c>
      <c r="I258" s="61">
        <v>1</v>
      </c>
      <c r="J258" s="61" t="s">
        <v>3172</v>
      </c>
      <c r="K258" s="65">
        <v>4675000</v>
      </c>
      <c r="L258" s="66"/>
      <c r="M258" s="67">
        <v>42234</v>
      </c>
      <c r="N258" s="61">
        <v>1</v>
      </c>
      <c r="O258" s="61" t="s">
        <v>3172</v>
      </c>
      <c r="P258" s="68">
        <v>4675000</v>
      </c>
      <c r="Q258" s="61"/>
      <c r="R258" s="69" t="s">
        <v>3832</v>
      </c>
      <c r="S258" s="67">
        <v>42234</v>
      </c>
      <c r="T258" s="61"/>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c r="DL258" s="70"/>
      <c r="DM258" s="70"/>
      <c r="DN258" s="70"/>
      <c r="DO258" s="70"/>
      <c r="DP258" s="70"/>
      <c r="DQ258" s="70"/>
      <c r="DR258" s="70"/>
      <c r="DS258" s="70"/>
      <c r="DT258" s="70"/>
      <c r="DU258" s="70"/>
      <c r="DV258" s="70"/>
      <c r="DW258" s="70"/>
      <c r="DX258" s="70"/>
      <c r="DY258" s="70"/>
      <c r="DZ258" s="70"/>
      <c r="EA258" s="70"/>
      <c r="EB258" s="70"/>
      <c r="EC258" s="70"/>
      <c r="ED258" s="70"/>
      <c r="EE258" s="70"/>
      <c r="EF258" s="70"/>
      <c r="EG258" s="70"/>
      <c r="EH258" s="70"/>
      <c r="EI258" s="70"/>
      <c r="EJ258" s="70"/>
      <c r="EK258" s="70"/>
      <c r="EL258" s="70"/>
      <c r="EM258" s="70"/>
      <c r="EN258" s="70"/>
      <c r="EO258" s="70"/>
      <c r="EP258" s="70"/>
      <c r="EQ258" s="70"/>
      <c r="ER258" s="70"/>
      <c r="ES258" s="70"/>
      <c r="ET258" s="70"/>
      <c r="EU258" s="70"/>
      <c r="EV258" s="70"/>
      <c r="EW258" s="70"/>
      <c r="EX258" s="70"/>
      <c r="EY258" s="70"/>
      <c r="EZ258" s="70"/>
      <c r="FA258" s="70"/>
      <c r="FB258" s="70"/>
      <c r="FC258" s="70"/>
      <c r="FD258" s="70"/>
      <c r="FE258" s="70"/>
      <c r="FF258" s="70"/>
      <c r="FG258" s="70"/>
      <c r="FH258" s="70"/>
      <c r="FI258" s="70"/>
      <c r="FJ258" s="70"/>
      <c r="FK258" s="70"/>
      <c r="FL258" s="70"/>
      <c r="FM258" s="70"/>
      <c r="FN258" s="70"/>
      <c r="FO258" s="70"/>
      <c r="FP258" s="70"/>
      <c r="FQ258" s="70"/>
      <c r="FR258" s="70"/>
      <c r="FS258" s="70"/>
      <c r="FT258" s="70"/>
      <c r="FU258" s="70"/>
      <c r="FV258" s="70"/>
      <c r="FW258" s="70"/>
      <c r="FX258" s="70"/>
      <c r="FY258" s="70"/>
      <c r="FZ258" s="70"/>
      <c r="GA258" s="70"/>
      <c r="GB258" s="70"/>
      <c r="GC258" s="70"/>
      <c r="GD258" s="70"/>
      <c r="GE258" s="70"/>
      <c r="GF258" s="70"/>
      <c r="GG258" s="70"/>
      <c r="GH258" s="70"/>
      <c r="GI258" s="70"/>
      <c r="GJ258" s="70"/>
      <c r="GK258" s="70"/>
      <c r="GL258" s="70"/>
      <c r="GM258" s="70"/>
      <c r="GN258" s="70"/>
      <c r="GO258" s="70"/>
      <c r="GP258" s="70"/>
      <c r="GQ258" s="70"/>
      <c r="GR258" s="70"/>
      <c r="GS258" s="70"/>
      <c r="GT258" s="70"/>
      <c r="GU258" s="70"/>
      <c r="GV258" s="70"/>
      <c r="GW258" s="70"/>
      <c r="GX258" s="70"/>
      <c r="GY258" s="70"/>
      <c r="GZ258" s="70"/>
      <c r="HA258" s="70"/>
      <c r="HB258" s="70"/>
      <c r="HC258" s="70"/>
      <c r="HD258" s="70"/>
      <c r="HE258" s="70"/>
      <c r="HF258" s="70"/>
      <c r="HG258" s="70"/>
      <c r="HH258" s="70"/>
      <c r="HI258" s="70"/>
      <c r="HJ258" s="70"/>
      <c r="HK258" s="70"/>
      <c r="HL258" s="70"/>
      <c r="HM258" s="70"/>
      <c r="HN258" s="70"/>
      <c r="HO258" s="70"/>
      <c r="HP258" s="70"/>
      <c r="HQ258" s="70"/>
      <c r="HR258" s="70"/>
      <c r="HS258" s="70"/>
      <c r="HT258" s="70"/>
      <c r="HU258" s="70"/>
      <c r="HV258" s="70"/>
      <c r="HW258" s="70"/>
      <c r="HX258" s="70"/>
      <c r="HY258" s="70"/>
      <c r="HZ258" s="70"/>
      <c r="IA258" s="70"/>
      <c r="IB258" s="70"/>
      <c r="IC258" s="70"/>
      <c r="ID258" s="70"/>
      <c r="IE258" s="70"/>
      <c r="IF258" s="70"/>
      <c r="IG258" s="70"/>
      <c r="IH258" s="70"/>
      <c r="II258" s="70"/>
      <c r="IJ258" s="70"/>
      <c r="IK258" s="70"/>
      <c r="IL258" s="70"/>
      <c r="IM258" s="70"/>
      <c r="IN258" s="70"/>
      <c r="IO258" s="70"/>
      <c r="IP258" s="70"/>
      <c r="IQ258" s="70"/>
      <c r="IR258" s="70"/>
      <c r="IS258" s="70"/>
      <c r="IT258" s="70"/>
      <c r="IU258" s="70"/>
      <c r="IV258" s="70"/>
      <c r="IW258" s="70"/>
      <c r="IX258" s="70"/>
    </row>
    <row r="259" spans="1:258" ht="180" x14ac:dyDescent="0.25">
      <c r="A259" s="60">
        <v>249</v>
      </c>
      <c r="B259" s="61" t="s">
        <v>3827</v>
      </c>
      <c r="C259" s="61" t="s">
        <v>56</v>
      </c>
      <c r="D259" s="61"/>
      <c r="E259" s="61"/>
      <c r="F259" s="69" t="s">
        <v>3834</v>
      </c>
      <c r="G259" s="63" t="s">
        <v>102</v>
      </c>
      <c r="H259" s="69" t="s">
        <v>3184</v>
      </c>
      <c r="I259" s="61">
        <v>1</v>
      </c>
      <c r="J259" s="61" t="s">
        <v>3172</v>
      </c>
      <c r="K259" s="65">
        <v>4675000</v>
      </c>
      <c r="L259" s="66"/>
      <c r="M259" s="67">
        <v>42234</v>
      </c>
      <c r="N259" s="61">
        <v>1</v>
      </c>
      <c r="O259" s="61" t="s">
        <v>3172</v>
      </c>
      <c r="P259" s="68">
        <v>4675000</v>
      </c>
      <c r="Q259" s="61"/>
      <c r="R259" s="69" t="s">
        <v>3835</v>
      </c>
      <c r="S259" s="67">
        <v>42234</v>
      </c>
      <c r="T259" s="61"/>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c r="DL259" s="70"/>
      <c r="DM259" s="70"/>
      <c r="DN259" s="70"/>
      <c r="DO259" s="70"/>
      <c r="DP259" s="70"/>
      <c r="DQ259" s="70"/>
      <c r="DR259" s="70"/>
      <c r="DS259" s="70"/>
      <c r="DT259" s="70"/>
      <c r="DU259" s="70"/>
      <c r="DV259" s="70"/>
      <c r="DW259" s="70"/>
      <c r="DX259" s="70"/>
      <c r="DY259" s="70"/>
      <c r="DZ259" s="70"/>
      <c r="EA259" s="70"/>
      <c r="EB259" s="70"/>
      <c r="EC259" s="70"/>
      <c r="ED259" s="70"/>
      <c r="EE259" s="70"/>
      <c r="EF259" s="70"/>
      <c r="EG259" s="70"/>
      <c r="EH259" s="70"/>
      <c r="EI259" s="70"/>
      <c r="EJ259" s="70"/>
      <c r="EK259" s="70"/>
      <c r="EL259" s="70"/>
      <c r="EM259" s="70"/>
      <c r="EN259" s="70"/>
      <c r="EO259" s="70"/>
      <c r="EP259" s="70"/>
      <c r="EQ259" s="70"/>
      <c r="ER259" s="70"/>
      <c r="ES259" s="70"/>
      <c r="ET259" s="70"/>
      <c r="EU259" s="70"/>
      <c r="EV259" s="70"/>
      <c r="EW259" s="70"/>
      <c r="EX259" s="70"/>
      <c r="EY259" s="70"/>
      <c r="EZ259" s="70"/>
      <c r="FA259" s="70"/>
      <c r="FB259" s="70"/>
      <c r="FC259" s="70"/>
      <c r="FD259" s="70"/>
      <c r="FE259" s="70"/>
      <c r="FF259" s="70"/>
      <c r="FG259" s="70"/>
      <c r="FH259" s="70"/>
      <c r="FI259" s="70"/>
      <c r="FJ259" s="70"/>
      <c r="FK259" s="70"/>
      <c r="FL259" s="70"/>
      <c r="FM259" s="70"/>
      <c r="FN259" s="70"/>
      <c r="FO259" s="70"/>
      <c r="FP259" s="70"/>
      <c r="FQ259" s="70"/>
      <c r="FR259" s="70"/>
      <c r="FS259" s="70"/>
      <c r="FT259" s="70"/>
      <c r="FU259" s="70"/>
      <c r="FV259" s="70"/>
      <c r="FW259" s="70"/>
      <c r="FX259" s="70"/>
      <c r="FY259" s="70"/>
      <c r="FZ259" s="70"/>
      <c r="GA259" s="70"/>
      <c r="GB259" s="70"/>
      <c r="GC259" s="70"/>
      <c r="GD259" s="70"/>
      <c r="GE259" s="70"/>
      <c r="GF259" s="70"/>
      <c r="GG259" s="70"/>
      <c r="GH259" s="70"/>
      <c r="GI259" s="70"/>
      <c r="GJ259" s="70"/>
      <c r="GK259" s="70"/>
      <c r="GL259" s="70"/>
      <c r="GM259" s="70"/>
      <c r="GN259" s="70"/>
      <c r="GO259" s="70"/>
      <c r="GP259" s="70"/>
      <c r="GQ259" s="70"/>
      <c r="GR259" s="70"/>
      <c r="GS259" s="70"/>
      <c r="GT259" s="70"/>
      <c r="GU259" s="70"/>
      <c r="GV259" s="70"/>
      <c r="GW259" s="70"/>
      <c r="GX259" s="70"/>
      <c r="GY259" s="70"/>
      <c r="GZ259" s="70"/>
      <c r="HA259" s="70"/>
      <c r="HB259" s="70"/>
      <c r="HC259" s="70"/>
      <c r="HD259" s="70"/>
      <c r="HE259" s="70"/>
      <c r="HF259" s="70"/>
      <c r="HG259" s="70"/>
      <c r="HH259" s="70"/>
      <c r="HI259" s="70"/>
      <c r="HJ259" s="70"/>
      <c r="HK259" s="70"/>
      <c r="HL259" s="70"/>
      <c r="HM259" s="70"/>
      <c r="HN259" s="70"/>
      <c r="HO259" s="70"/>
      <c r="HP259" s="70"/>
      <c r="HQ259" s="70"/>
      <c r="HR259" s="70"/>
      <c r="HS259" s="70"/>
      <c r="HT259" s="70"/>
      <c r="HU259" s="70"/>
      <c r="HV259" s="70"/>
      <c r="HW259" s="70"/>
      <c r="HX259" s="70"/>
      <c r="HY259" s="70"/>
      <c r="HZ259" s="70"/>
      <c r="IA259" s="70"/>
      <c r="IB259" s="70"/>
      <c r="IC259" s="70"/>
      <c r="ID259" s="70"/>
      <c r="IE259" s="70"/>
      <c r="IF259" s="70"/>
      <c r="IG259" s="70"/>
      <c r="IH259" s="70"/>
      <c r="II259" s="70"/>
      <c r="IJ259" s="70"/>
      <c r="IK259" s="70"/>
      <c r="IL259" s="70"/>
      <c r="IM259" s="70"/>
      <c r="IN259" s="70"/>
      <c r="IO259" s="70"/>
      <c r="IP259" s="70"/>
      <c r="IQ259" s="70"/>
      <c r="IR259" s="70"/>
      <c r="IS259" s="70"/>
      <c r="IT259" s="70"/>
      <c r="IU259" s="70"/>
      <c r="IV259" s="70"/>
      <c r="IW259" s="70"/>
      <c r="IX259" s="70"/>
    </row>
    <row r="260" spans="1:258" ht="120" x14ac:dyDescent="0.25">
      <c r="A260" s="60">
        <v>250</v>
      </c>
      <c r="B260" s="61" t="s">
        <v>3830</v>
      </c>
      <c r="C260" s="61" t="s">
        <v>56</v>
      </c>
      <c r="D260" s="61"/>
      <c r="E260" s="61"/>
      <c r="F260" s="69" t="s">
        <v>3837</v>
      </c>
      <c r="G260" s="63" t="s">
        <v>102</v>
      </c>
      <c r="H260" s="69" t="s">
        <v>3229</v>
      </c>
      <c r="I260" s="61">
        <v>1</v>
      </c>
      <c r="J260" s="61" t="s">
        <v>3172</v>
      </c>
      <c r="K260" s="65">
        <v>85695000</v>
      </c>
      <c r="L260" s="66"/>
      <c r="M260" s="67">
        <v>42235</v>
      </c>
      <c r="N260" s="61">
        <v>1</v>
      </c>
      <c r="O260" s="61" t="s">
        <v>3172</v>
      </c>
      <c r="P260" s="68">
        <v>85695000</v>
      </c>
      <c r="Q260" s="61"/>
      <c r="R260" s="69" t="s">
        <v>3838</v>
      </c>
      <c r="S260" s="67">
        <v>42235</v>
      </c>
      <c r="T260" s="61"/>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c r="EY260" s="70"/>
      <c r="EZ260" s="70"/>
      <c r="FA260" s="70"/>
      <c r="FB260" s="70"/>
      <c r="FC260" s="70"/>
      <c r="FD260" s="70"/>
      <c r="FE260" s="70"/>
      <c r="FF260" s="70"/>
      <c r="FG260" s="70"/>
      <c r="FH260" s="70"/>
      <c r="FI260" s="70"/>
      <c r="FJ260" s="70"/>
      <c r="FK260" s="70"/>
      <c r="FL260" s="70"/>
      <c r="FM260" s="70"/>
      <c r="FN260" s="70"/>
      <c r="FO260" s="70"/>
      <c r="FP260" s="70"/>
      <c r="FQ260" s="70"/>
      <c r="FR260" s="70"/>
      <c r="FS260" s="70"/>
      <c r="FT260" s="70"/>
      <c r="FU260" s="70"/>
      <c r="FV260" s="70"/>
      <c r="FW260" s="70"/>
      <c r="FX260" s="70"/>
      <c r="FY260" s="70"/>
      <c r="FZ260" s="70"/>
      <c r="GA260" s="70"/>
      <c r="GB260" s="70"/>
      <c r="GC260" s="70"/>
      <c r="GD260" s="70"/>
      <c r="GE260" s="70"/>
      <c r="GF260" s="70"/>
      <c r="GG260" s="70"/>
      <c r="GH260" s="70"/>
      <c r="GI260" s="70"/>
      <c r="GJ260" s="70"/>
      <c r="GK260" s="70"/>
      <c r="GL260" s="70"/>
      <c r="GM260" s="70"/>
      <c r="GN260" s="70"/>
      <c r="GO260" s="70"/>
      <c r="GP260" s="70"/>
      <c r="GQ260" s="70"/>
      <c r="GR260" s="70"/>
      <c r="GS260" s="70"/>
      <c r="GT260" s="70"/>
      <c r="GU260" s="70"/>
      <c r="GV260" s="70"/>
      <c r="GW260" s="70"/>
      <c r="GX260" s="70"/>
      <c r="GY260" s="70"/>
      <c r="GZ260" s="70"/>
      <c r="HA260" s="70"/>
      <c r="HB260" s="70"/>
      <c r="HC260" s="70"/>
      <c r="HD260" s="70"/>
      <c r="HE260" s="70"/>
      <c r="HF260" s="70"/>
      <c r="HG260" s="70"/>
      <c r="HH260" s="70"/>
      <c r="HI260" s="70"/>
      <c r="HJ260" s="70"/>
      <c r="HK260" s="70"/>
      <c r="HL260" s="70"/>
      <c r="HM260" s="70"/>
      <c r="HN260" s="70"/>
      <c r="HO260" s="70"/>
      <c r="HP260" s="70"/>
      <c r="HQ260" s="70"/>
      <c r="HR260" s="70"/>
      <c r="HS260" s="70"/>
      <c r="HT260" s="70"/>
      <c r="HU260" s="70"/>
      <c r="HV260" s="70"/>
      <c r="HW260" s="70"/>
      <c r="HX260" s="70"/>
      <c r="HY260" s="70"/>
      <c r="HZ260" s="70"/>
      <c r="IA260" s="70"/>
      <c r="IB260" s="70"/>
      <c r="IC260" s="70"/>
      <c r="ID260" s="70"/>
      <c r="IE260" s="70"/>
      <c r="IF260" s="70"/>
      <c r="IG260" s="70"/>
      <c r="IH260" s="70"/>
      <c r="II260" s="70"/>
      <c r="IJ260" s="70"/>
      <c r="IK260" s="70"/>
      <c r="IL260" s="70"/>
      <c r="IM260" s="70"/>
      <c r="IN260" s="70"/>
      <c r="IO260" s="70"/>
      <c r="IP260" s="70"/>
      <c r="IQ260" s="70"/>
      <c r="IR260" s="70"/>
      <c r="IS260" s="70"/>
      <c r="IT260" s="70"/>
      <c r="IU260" s="70"/>
      <c r="IV260" s="70"/>
      <c r="IW260" s="70"/>
      <c r="IX260" s="70"/>
    </row>
    <row r="261" spans="1:258" ht="120" x14ac:dyDescent="0.25">
      <c r="A261" s="60">
        <v>251</v>
      </c>
      <c r="B261" s="61" t="s">
        <v>3833</v>
      </c>
      <c r="C261" s="61" t="s">
        <v>56</v>
      </c>
      <c r="D261" s="61"/>
      <c r="E261" s="61"/>
      <c r="F261" s="69" t="s">
        <v>3840</v>
      </c>
      <c r="G261" s="63" t="s">
        <v>102</v>
      </c>
      <c r="H261" s="69" t="s">
        <v>3841</v>
      </c>
      <c r="I261" s="61">
        <v>1</v>
      </c>
      <c r="J261" s="61" t="s">
        <v>3172</v>
      </c>
      <c r="K261" s="65">
        <v>22576500</v>
      </c>
      <c r="L261" s="66"/>
      <c r="M261" s="67">
        <v>42235</v>
      </c>
      <c r="N261" s="61">
        <v>1</v>
      </c>
      <c r="O261" s="61" t="s">
        <v>3172</v>
      </c>
      <c r="P261" s="68">
        <v>22576500</v>
      </c>
      <c r="Q261" s="61"/>
      <c r="R261" s="69" t="s">
        <v>3842</v>
      </c>
      <c r="S261" s="67">
        <v>42235</v>
      </c>
      <c r="T261" s="61"/>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c r="DL261" s="70"/>
      <c r="DM261" s="70"/>
      <c r="DN261" s="70"/>
      <c r="DO261" s="70"/>
      <c r="DP261" s="70"/>
      <c r="DQ261" s="70"/>
      <c r="DR261" s="70"/>
      <c r="DS261" s="70"/>
      <c r="DT261" s="70"/>
      <c r="DU261" s="70"/>
      <c r="DV261" s="70"/>
      <c r="DW261" s="70"/>
      <c r="DX261" s="70"/>
      <c r="DY261" s="70"/>
      <c r="DZ261" s="70"/>
      <c r="EA261" s="70"/>
      <c r="EB261" s="70"/>
      <c r="EC261" s="70"/>
      <c r="ED261" s="70"/>
      <c r="EE261" s="70"/>
      <c r="EF261" s="70"/>
      <c r="EG261" s="70"/>
      <c r="EH261" s="70"/>
      <c r="EI261" s="70"/>
      <c r="EJ261" s="70"/>
      <c r="EK261" s="70"/>
      <c r="EL261" s="70"/>
      <c r="EM261" s="70"/>
      <c r="EN261" s="70"/>
      <c r="EO261" s="70"/>
      <c r="EP261" s="70"/>
      <c r="EQ261" s="70"/>
      <c r="ER261" s="70"/>
      <c r="ES261" s="70"/>
      <c r="ET261" s="70"/>
      <c r="EU261" s="70"/>
      <c r="EV261" s="70"/>
      <c r="EW261" s="70"/>
      <c r="EX261" s="70"/>
      <c r="EY261" s="70"/>
      <c r="EZ261" s="70"/>
      <c r="FA261" s="70"/>
      <c r="FB261" s="70"/>
      <c r="FC261" s="70"/>
      <c r="FD261" s="70"/>
      <c r="FE261" s="70"/>
      <c r="FF261" s="70"/>
      <c r="FG261" s="70"/>
      <c r="FH261" s="70"/>
      <c r="FI261" s="70"/>
      <c r="FJ261" s="70"/>
      <c r="FK261" s="70"/>
      <c r="FL261" s="70"/>
      <c r="FM261" s="70"/>
      <c r="FN261" s="70"/>
      <c r="FO261" s="70"/>
      <c r="FP261" s="70"/>
      <c r="FQ261" s="70"/>
      <c r="FR261" s="70"/>
      <c r="FS261" s="70"/>
      <c r="FT261" s="70"/>
      <c r="FU261" s="70"/>
      <c r="FV261" s="70"/>
      <c r="FW261" s="70"/>
      <c r="FX261" s="70"/>
      <c r="FY261" s="70"/>
      <c r="FZ261" s="70"/>
      <c r="GA261" s="70"/>
      <c r="GB261" s="70"/>
      <c r="GC261" s="70"/>
      <c r="GD261" s="70"/>
      <c r="GE261" s="70"/>
      <c r="GF261" s="70"/>
      <c r="GG261" s="70"/>
      <c r="GH261" s="70"/>
      <c r="GI261" s="70"/>
      <c r="GJ261" s="70"/>
      <c r="GK261" s="70"/>
      <c r="GL261" s="70"/>
      <c r="GM261" s="70"/>
      <c r="GN261" s="70"/>
      <c r="GO261" s="70"/>
      <c r="GP261" s="70"/>
      <c r="GQ261" s="70"/>
      <c r="GR261" s="70"/>
      <c r="GS261" s="70"/>
      <c r="GT261" s="70"/>
      <c r="GU261" s="70"/>
      <c r="GV261" s="70"/>
      <c r="GW261" s="70"/>
      <c r="GX261" s="70"/>
      <c r="GY261" s="70"/>
      <c r="GZ261" s="70"/>
      <c r="HA261" s="70"/>
      <c r="HB261" s="70"/>
      <c r="HC261" s="70"/>
      <c r="HD261" s="70"/>
      <c r="HE261" s="70"/>
      <c r="HF261" s="70"/>
      <c r="HG261" s="70"/>
      <c r="HH261" s="70"/>
      <c r="HI261" s="70"/>
      <c r="HJ261" s="70"/>
      <c r="HK261" s="70"/>
      <c r="HL261" s="70"/>
      <c r="HM261" s="70"/>
      <c r="HN261" s="70"/>
      <c r="HO261" s="70"/>
      <c r="HP261" s="70"/>
      <c r="HQ261" s="70"/>
      <c r="HR261" s="70"/>
      <c r="HS261" s="70"/>
      <c r="HT261" s="70"/>
      <c r="HU261" s="70"/>
      <c r="HV261" s="70"/>
      <c r="HW261" s="70"/>
      <c r="HX261" s="70"/>
      <c r="HY261" s="70"/>
      <c r="HZ261" s="70"/>
      <c r="IA261" s="70"/>
      <c r="IB261" s="70"/>
      <c r="IC261" s="70"/>
      <c r="ID261" s="70"/>
      <c r="IE261" s="70"/>
      <c r="IF261" s="70"/>
      <c r="IG261" s="70"/>
      <c r="IH261" s="70"/>
      <c r="II261" s="70"/>
      <c r="IJ261" s="70"/>
      <c r="IK261" s="70"/>
      <c r="IL261" s="70"/>
      <c r="IM261" s="70"/>
      <c r="IN261" s="70"/>
      <c r="IO261" s="70"/>
      <c r="IP261" s="70"/>
      <c r="IQ261" s="70"/>
      <c r="IR261" s="70"/>
      <c r="IS261" s="70"/>
      <c r="IT261" s="70"/>
      <c r="IU261" s="70"/>
      <c r="IV261" s="70"/>
      <c r="IW261" s="70"/>
      <c r="IX261" s="70"/>
    </row>
    <row r="262" spans="1:258" ht="165" x14ac:dyDescent="0.25">
      <c r="A262" s="60">
        <v>252</v>
      </c>
      <c r="B262" s="61" t="s">
        <v>3836</v>
      </c>
      <c r="C262" s="61" t="s">
        <v>56</v>
      </c>
      <c r="D262" s="61"/>
      <c r="E262" s="61"/>
      <c r="F262" s="69" t="s">
        <v>3844</v>
      </c>
      <c r="G262" s="63" t="s">
        <v>102</v>
      </c>
      <c r="H262" s="69" t="s">
        <v>3179</v>
      </c>
      <c r="I262" s="61">
        <v>1</v>
      </c>
      <c r="J262" s="61" t="s">
        <v>3172</v>
      </c>
      <c r="K262" s="65">
        <v>11000000</v>
      </c>
      <c r="L262" s="66"/>
      <c r="M262" s="67">
        <v>42236</v>
      </c>
      <c r="N262" s="61">
        <v>1</v>
      </c>
      <c r="O262" s="61" t="s">
        <v>3172</v>
      </c>
      <c r="P262" s="68">
        <v>11000000</v>
      </c>
      <c r="Q262" s="61"/>
      <c r="R262" s="69" t="s">
        <v>3845</v>
      </c>
      <c r="S262" s="67">
        <v>42236</v>
      </c>
      <c r="T262" s="61"/>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c r="DL262" s="70"/>
      <c r="DM262" s="70"/>
      <c r="DN262" s="70"/>
      <c r="DO262" s="70"/>
      <c r="DP262" s="70"/>
      <c r="DQ262" s="70"/>
      <c r="DR262" s="70"/>
      <c r="DS262" s="70"/>
      <c r="DT262" s="70"/>
      <c r="DU262" s="70"/>
      <c r="DV262" s="70"/>
      <c r="DW262" s="70"/>
      <c r="DX262" s="70"/>
      <c r="DY262" s="70"/>
      <c r="DZ262" s="70"/>
      <c r="EA262" s="70"/>
      <c r="EB262" s="70"/>
      <c r="EC262" s="70"/>
      <c r="ED262" s="70"/>
      <c r="EE262" s="70"/>
      <c r="EF262" s="70"/>
      <c r="EG262" s="70"/>
      <c r="EH262" s="70"/>
      <c r="EI262" s="70"/>
      <c r="EJ262" s="70"/>
      <c r="EK262" s="70"/>
      <c r="EL262" s="70"/>
      <c r="EM262" s="70"/>
      <c r="EN262" s="70"/>
      <c r="EO262" s="70"/>
      <c r="EP262" s="70"/>
      <c r="EQ262" s="70"/>
      <c r="ER262" s="70"/>
      <c r="ES262" s="70"/>
      <c r="ET262" s="70"/>
      <c r="EU262" s="70"/>
      <c r="EV262" s="70"/>
      <c r="EW262" s="70"/>
      <c r="EX262" s="70"/>
      <c r="EY262" s="70"/>
      <c r="EZ262" s="70"/>
      <c r="FA262" s="70"/>
      <c r="FB262" s="70"/>
      <c r="FC262" s="70"/>
      <c r="FD262" s="70"/>
      <c r="FE262" s="70"/>
      <c r="FF262" s="70"/>
      <c r="FG262" s="70"/>
      <c r="FH262" s="70"/>
      <c r="FI262" s="70"/>
      <c r="FJ262" s="70"/>
      <c r="FK262" s="70"/>
      <c r="FL262" s="70"/>
      <c r="FM262" s="70"/>
      <c r="FN262" s="70"/>
      <c r="FO262" s="70"/>
      <c r="FP262" s="70"/>
      <c r="FQ262" s="70"/>
      <c r="FR262" s="70"/>
      <c r="FS262" s="70"/>
      <c r="FT262" s="70"/>
      <c r="FU262" s="70"/>
      <c r="FV262" s="70"/>
      <c r="FW262" s="70"/>
      <c r="FX262" s="70"/>
      <c r="FY262" s="70"/>
      <c r="FZ262" s="70"/>
      <c r="GA262" s="70"/>
      <c r="GB262" s="70"/>
      <c r="GC262" s="70"/>
      <c r="GD262" s="70"/>
      <c r="GE262" s="70"/>
      <c r="GF262" s="70"/>
      <c r="GG262" s="70"/>
      <c r="GH262" s="70"/>
      <c r="GI262" s="70"/>
      <c r="GJ262" s="70"/>
      <c r="GK262" s="70"/>
      <c r="GL262" s="70"/>
      <c r="GM262" s="70"/>
      <c r="GN262" s="70"/>
      <c r="GO262" s="70"/>
      <c r="GP262" s="70"/>
      <c r="GQ262" s="70"/>
      <c r="GR262" s="70"/>
      <c r="GS262" s="70"/>
      <c r="GT262" s="70"/>
      <c r="GU262" s="70"/>
      <c r="GV262" s="70"/>
      <c r="GW262" s="70"/>
      <c r="GX262" s="70"/>
      <c r="GY262" s="70"/>
      <c r="GZ262" s="70"/>
      <c r="HA262" s="70"/>
      <c r="HB262" s="70"/>
      <c r="HC262" s="70"/>
      <c r="HD262" s="70"/>
      <c r="HE262" s="70"/>
      <c r="HF262" s="70"/>
      <c r="HG262" s="70"/>
      <c r="HH262" s="70"/>
      <c r="HI262" s="70"/>
      <c r="HJ262" s="70"/>
      <c r="HK262" s="70"/>
      <c r="HL262" s="70"/>
      <c r="HM262" s="70"/>
      <c r="HN262" s="70"/>
      <c r="HO262" s="70"/>
      <c r="HP262" s="70"/>
      <c r="HQ262" s="70"/>
      <c r="HR262" s="70"/>
      <c r="HS262" s="70"/>
      <c r="HT262" s="70"/>
      <c r="HU262" s="70"/>
      <c r="HV262" s="70"/>
      <c r="HW262" s="70"/>
      <c r="HX262" s="70"/>
      <c r="HY262" s="70"/>
      <c r="HZ262" s="70"/>
      <c r="IA262" s="70"/>
      <c r="IB262" s="70"/>
      <c r="IC262" s="70"/>
      <c r="ID262" s="70"/>
      <c r="IE262" s="70"/>
      <c r="IF262" s="70"/>
      <c r="IG262" s="70"/>
      <c r="IH262" s="70"/>
      <c r="II262" s="70"/>
      <c r="IJ262" s="70"/>
      <c r="IK262" s="70"/>
      <c r="IL262" s="70"/>
      <c r="IM262" s="70"/>
      <c r="IN262" s="70"/>
      <c r="IO262" s="70"/>
      <c r="IP262" s="70"/>
      <c r="IQ262" s="70"/>
      <c r="IR262" s="70"/>
      <c r="IS262" s="70"/>
      <c r="IT262" s="70"/>
      <c r="IU262" s="70"/>
      <c r="IV262" s="70"/>
      <c r="IW262" s="70"/>
      <c r="IX262" s="70"/>
    </row>
    <row r="263" spans="1:258" ht="165" x14ac:dyDescent="0.25">
      <c r="A263" s="60">
        <v>253</v>
      </c>
      <c r="B263" s="61" t="s">
        <v>3839</v>
      </c>
      <c r="C263" s="61" t="s">
        <v>56</v>
      </c>
      <c r="D263" s="61"/>
      <c r="E263" s="61"/>
      <c r="F263" s="69" t="s">
        <v>3847</v>
      </c>
      <c r="G263" s="63" t="s">
        <v>102</v>
      </c>
      <c r="H263" s="69" t="s">
        <v>3179</v>
      </c>
      <c r="I263" s="61">
        <v>1</v>
      </c>
      <c r="J263" s="61" t="s">
        <v>3172</v>
      </c>
      <c r="K263" s="65">
        <v>6000000</v>
      </c>
      <c r="L263" s="66"/>
      <c r="M263" s="67">
        <v>42236</v>
      </c>
      <c r="N263" s="61">
        <v>1</v>
      </c>
      <c r="O263" s="61" t="s">
        <v>3172</v>
      </c>
      <c r="P263" s="68">
        <v>6000000</v>
      </c>
      <c r="Q263" s="61"/>
      <c r="R263" s="69" t="s">
        <v>3848</v>
      </c>
      <c r="S263" s="67">
        <v>42236</v>
      </c>
      <c r="T263" s="61"/>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c r="DL263" s="70"/>
      <c r="DM263" s="70"/>
      <c r="DN263" s="70"/>
      <c r="DO263" s="70"/>
      <c r="DP263" s="70"/>
      <c r="DQ263" s="70"/>
      <c r="DR263" s="70"/>
      <c r="DS263" s="70"/>
      <c r="DT263" s="70"/>
      <c r="DU263" s="70"/>
      <c r="DV263" s="70"/>
      <c r="DW263" s="70"/>
      <c r="DX263" s="70"/>
      <c r="DY263" s="70"/>
      <c r="DZ263" s="70"/>
      <c r="EA263" s="70"/>
      <c r="EB263" s="70"/>
      <c r="EC263" s="70"/>
      <c r="ED263" s="70"/>
      <c r="EE263" s="70"/>
      <c r="EF263" s="70"/>
      <c r="EG263" s="70"/>
      <c r="EH263" s="70"/>
      <c r="EI263" s="70"/>
      <c r="EJ263" s="70"/>
      <c r="EK263" s="70"/>
      <c r="EL263" s="70"/>
      <c r="EM263" s="70"/>
      <c r="EN263" s="70"/>
      <c r="EO263" s="70"/>
      <c r="EP263" s="70"/>
      <c r="EQ263" s="70"/>
      <c r="ER263" s="70"/>
      <c r="ES263" s="70"/>
      <c r="ET263" s="70"/>
      <c r="EU263" s="70"/>
      <c r="EV263" s="70"/>
      <c r="EW263" s="70"/>
      <c r="EX263" s="70"/>
      <c r="EY263" s="70"/>
      <c r="EZ263" s="70"/>
      <c r="FA263" s="70"/>
      <c r="FB263" s="70"/>
      <c r="FC263" s="70"/>
      <c r="FD263" s="70"/>
      <c r="FE263" s="70"/>
      <c r="FF263" s="70"/>
      <c r="FG263" s="70"/>
      <c r="FH263" s="70"/>
      <c r="FI263" s="70"/>
      <c r="FJ263" s="70"/>
      <c r="FK263" s="70"/>
      <c r="FL263" s="70"/>
      <c r="FM263" s="70"/>
      <c r="FN263" s="70"/>
      <c r="FO263" s="70"/>
      <c r="FP263" s="70"/>
      <c r="FQ263" s="70"/>
      <c r="FR263" s="70"/>
      <c r="FS263" s="70"/>
      <c r="FT263" s="70"/>
      <c r="FU263" s="70"/>
      <c r="FV263" s="70"/>
      <c r="FW263" s="70"/>
      <c r="FX263" s="70"/>
      <c r="FY263" s="70"/>
      <c r="FZ263" s="70"/>
      <c r="GA263" s="70"/>
      <c r="GB263" s="70"/>
      <c r="GC263" s="70"/>
      <c r="GD263" s="70"/>
      <c r="GE263" s="70"/>
      <c r="GF263" s="70"/>
      <c r="GG263" s="70"/>
      <c r="GH263" s="70"/>
      <c r="GI263" s="70"/>
      <c r="GJ263" s="70"/>
      <c r="GK263" s="70"/>
      <c r="GL263" s="70"/>
      <c r="GM263" s="70"/>
      <c r="GN263" s="70"/>
      <c r="GO263" s="70"/>
      <c r="GP263" s="70"/>
      <c r="GQ263" s="70"/>
      <c r="GR263" s="70"/>
      <c r="GS263" s="70"/>
      <c r="GT263" s="70"/>
      <c r="GU263" s="70"/>
      <c r="GV263" s="70"/>
      <c r="GW263" s="70"/>
      <c r="GX263" s="70"/>
      <c r="GY263" s="70"/>
      <c r="GZ263" s="70"/>
      <c r="HA263" s="70"/>
      <c r="HB263" s="70"/>
      <c r="HC263" s="70"/>
      <c r="HD263" s="70"/>
      <c r="HE263" s="70"/>
      <c r="HF263" s="70"/>
      <c r="HG263" s="70"/>
      <c r="HH263" s="70"/>
      <c r="HI263" s="70"/>
      <c r="HJ263" s="70"/>
      <c r="HK263" s="70"/>
      <c r="HL263" s="70"/>
      <c r="HM263" s="70"/>
      <c r="HN263" s="70"/>
      <c r="HO263" s="70"/>
      <c r="HP263" s="70"/>
      <c r="HQ263" s="70"/>
      <c r="HR263" s="70"/>
      <c r="HS263" s="70"/>
      <c r="HT263" s="70"/>
      <c r="HU263" s="70"/>
      <c r="HV263" s="70"/>
      <c r="HW263" s="70"/>
      <c r="HX263" s="70"/>
      <c r="HY263" s="70"/>
      <c r="HZ263" s="70"/>
      <c r="IA263" s="70"/>
      <c r="IB263" s="70"/>
      <c r="IC263" s="70"/>
      <c r="ID263" s="70"/>
      <c r="IE263" s="70"/>
      <c r="IF263" s="70"/>
      <c r="IG263" s="70"/>
      <c r="IH263" s="70"/>
      <c r="II263" s="70"/>
      <c r="IJ263" s="70"/>
      <c r="IK263" s="70"/>
      <c r="IL263" s="70"/>
      <c r="IM263" s="70"/>
      <c r="IN263" s="70"/>
      <c r="IO263" s="70"/>
      <c r="IP263" s="70"/>
      <c r="IQ263" s="70"/>
      <c r="IR263" s="70"/>
      <c r="IS263" s="70"/>
      <c r="IT263" s="70"/>
      <c r="IU263" s="70"/>
      <c r="IV263" s="70"/>
      <c r="IW263" s="70"/>
      <c r="IX263" s="70"/>
    </row>
    <row r="264" spans="1:258" ht="45" x14ac:dyDescent="0.25">
      <c r="A264" s="60">
        <v>254</v>
      </c>
      <c r="B264" s="61" t="s">
        <v>3843</v>
      </c>
      <c r="C264" s="61" t="s">
        <v>56</v>
      </c>
      <c r="D264" s="61"/>
      <c r="E264" s="61"/>
      <c r="F264" s="69" t="s">
        <v>3850</v>
      </c>
      <c r="G264" s="63" t="s">
        <v>102</v>
      </c>
      <c r="H264" s="69" t="s">
        <v>3213</v>
      </c>
      <c r="I264" s="61">
        <v>1</v>
      </c>
      <c r="J264" s="61" t="s">
        <v>3172</v>
      </c>
      <c r="K264" s="65">
        <v>1500000</v>
      </c>
      <c r="L264" s="66"/>
      <c r="M264" s="67">
        <v>42236</v>
      </c>
      <c r="N264" s="61">
        <v>1</v>
      </c>
      <c r="O264" s="61" t="s">
        <v>3172</v>
      </c>
      <c r="P264" s="68">
        <v>1500000</v>
      </c>
      <c r="Q264" s="61"/>
      <c r="R264" s="69" t="s">
        <v>3851</v>
      </c>
      <c r="S264" s="67">
        <v>42236</v>
      </c>
      <c r="T264" s="61"/>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c r="DL264" s="70"/>
      <c r="DM264" s="70"/>
      <c r="DN264" s="70"/>
      <c r="DO264" s="70"/>
      <c r="DP264" s="70"/>
      <c r="DQ264" s="70"/>
      <c r="DR264" s="70"/>
      <c r="DS264" s="70"/>
      <c r="DT264" s="70"/>
      <c r="DU264" s="70"/>
      <c r="DV264" s="70"/>
      <c r="DW264" s="70"/>
      <c r="DX264" s="70"/>
      <c r="DY264" s="70"/>
      <c r="DZ264" s="70"/>
      <c r="EA264" s="70"/>
      <c r="EB264" s="70"/>
      <c r="EC264" s="70"/>
      <c r="ED264" s="70"/>
      <c r="EE264" s="70"/>
      <c r="EF264" s="70"/>
      <c r="EG264" s="70"/>
      <c r="EH264" s="70"/>
      <c r="EI264" s="70"/>
      <c r="EJ264" s="70"/>
      <c r="EK264" s="70"/>
      <c r="EL264" s="70"/>
      <c r="EM264" s="70"/>
      <c r="EN264" s="70"/>
      <c r="EO264" s="70"/>
      <c r="EP264" s="70"/>
      <c r="EQ264" s="70"/>
      <c r="ER264" s="70"/>
      <c r="ES264" s="70"/>
      <c r="ET264" s="70"/>
      <c r="EU264" s="70"/>
      <c r="EV264" s="70"/>
      <c r="EW264" s="70"/>
      <c r="EX264" s="70"/>
      <c r="EY264" s="70"/>
      <c r="EZ264" s="70"/>
      <c r="FA264" s="70"/>
      <c r="FB264" s="70"/>
      <c r="FC264" s="70"/>
      <c r="FD264" s="70"/>
      <c r="FE264" s="70"/>
      <c r="FF264" s="70"/>
      <c r="FG264" s="70"/>
      <c r="FH264" s="70"/>
      <c r="FI264" s="70"/>
      <c r="FJ264" s="70"/>
      <c r="FK264" s="70"/>
      <c r="FL264" s="70"/>
      <c r="FM264" s="70"/>
      <c r="FN264" s="70"/>
      <c r="FO264" s="70"/>
      <c r="FP264" s="70"/>
      <c r="FQ264" s="70"/>
      <c r="FR264" s="70"/>
      <c r="FS264" s="70"/>
      <c r="FT264" s="70"/>
      <c r="FU264" s="70"/>
      <c r="FV264" s="70"/>
      <c r="FW264" s="70"/>
      <c r="FX264" s="70"/>
      <c r="FY264" s="70"/>
      <c r="FZ264" s="70"/>
      <c r="GA264" s="70"/>
      <c r="GB264" s="70"/>
      <c r="GC264" s="70"/>
      <c r="GD264" s="70"/>
      <c r="GE264" s="70"/>
      <c r="GF264" s="70"/>
      <c r="GG264" s="70"/>
      <c r="GH264" s="70"/>
      <c r="GI264" s="70"/>
      <c r="GJ264" s="70"/>
      <c r="GK264" s="70"/>
      <c r="GL264" s="70"/>
      <c r="GM264" s="70"/>
      <c r="GN264" s="70"/>
      <c r="GO264" s="70"/>
      <c r="GP264" s="70"/>
      <c r="GQ264" s="70"/>
      <c r="GR264" s="70"/>
      <c r="GS264" s="70"/>
      <c r="GT264" s="70"/>
      <c r="GU264" s="70"/>
      <c r="GV264" s="70"/>
      <c r="GW264" s="70"/>
      <c r="GX264" s="70"/>
      <c r="GY264" s="70"/>
      <c r="GZ264" s="70"/>
      <c r="HA264" s="70"/>
      <c r="HB264" s="70"/>
      <c r="HC264" s="70"/>
      <c r="HD264" s="70"/>
      <c r="HE264" s="70"/>
      <c r="HF264" s="70"/>
      <c r="HG264" s="70"/>
      <c r="HH264" s="70"/>
      <c r="HI264" s="70"/>
      <c r="HJ264" s="70"/>
      <c r="HK264" s="70"/>
      <c r="HL264" s="70"/>
      <c r="HM264" s="70"/>
      <c r="HN264" s="70"/>
      <c r="HO264" s="70"/>
      <c r="HP264" s="70"/>
      <c r="HQ264" s="70"/>
      <c r="HR264" s="70"/>
      <c r="HS264" s="70"/>
      <c r="HT264" s="70"/>
      <c r="HU264" s="70"/>
      <c r="HV264" s="70"/>
      <c r="HW264" s="70"/>
      <c r="HX264" s="70"/>
      <c r="HY264" s="70"/>
      <c r="HZ264" s="70"/>
      <c r="IA264" s="70"/>
      <c r="IB264" s="70"/>
      <c r="IC264" s="70"/>
      <c r="ID264" s="70"/>
      <c r="IE264" s="70"/>
      <c r="IF264" s="70"/>
      <c r="IG264" s="70"/>
      <c r="IH264" s="70"/>
      <c r="II264" s="70"/>
      <c r="IJ264" s="70"/>
      <c r="IK264" s="70"/>
      <c r="IL264" s="70"/>
      <c r="IM264" s="70"/>
      <c r="IN264" s="70"/>
      <c r="IO264" s="70"/>
      <c r="IP264" s="70"/>
      <c r="IQ264" s="70"/>
      <c r="IR264" s="70"/>
      <c r="IS264" s="70"/>
      <c r="IT264" s="70"/>
      <c r="IU264" s="70"/>
      <c r="IV264" s="70"/>
      <c r="IW264" s="70"/>
      <c r="IX264" s="70"/>
    </row>
    <row r="265" spans="1:258" ht="105" x14ac:dyDescent="0.25">
      <c r="A265" s="60">
        <v>255</v>
      </c>
      <c r="B265" s="61" t="s">
        <v>3846</v>
      </c>
      <c r="C265" s="61" t="s">
        <v>56</v>
      </c>
      <c r="D265" s="61"/>
      <c r="E265" s="61"/>
      <c r="F265" s="69" t="s">
        <v>3853</v>
      </c>
      <c r="G265" s="63" t="s">
        <v>102</v>
      </c>
      <c r="H265" s="69" t="s">
        <v>3854</v>
      </c>
      <c r="I265" s="61">
        <v>1</v>
      </c>
      <c r="J265" s="61" t="s">
        <v>3172</v>
      </c>
      <c r="K265" s="65">
        <v>17898800</v>
      </c>
      <c r="L265" s="66"/>
      <c r="M265" s="67">
        <v>42236</v>
      </c>
      <c r="N265" s="61">
        <v>1</v>
      </c>
      <c r="O265" s="61" t="s">
        <v>3172</v>
      </c>
      <c r="P265" s="68">
        <v>17898800</v>
      </c>
      <c r="Q265" s="61"/>
      <c r="R265" s="69" t="s">
        <v>3855</v>
      </c>
      <c r="S265" s="67">
        <v>42236</v>
      </c>
      <c r="T265" s="61"/>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c r="DL265" s="70"/>
      <c r="DM265" s="70"/>
      <c r="DN265" s="70"/>
      <c r="DO265" s="70"/>
      <c r="DP265" s="70"/>
      <c r="DQ265" s="70"/>
      <c r="DR265" s="70"/>
      <c r="DS265" s="70"/>
      <c r="DT265" s="70"/>
      <c r="DU265" s="70"/>
      <c r="DV265" s="70"/>
      <c r="DW265" s="70"/>
      <c r="DX265" s="70"/>
      <c r="DY265" s="70"/>
      <c r="DZ265" s="70"/>
      <c r="EA265" s="70"/>
      <c r="EB265" s="70"/>
      <c r="EC265" s="70"/>
      <c r="ED265" s="70"/>
      <c r="EE265" s="70"/>
      <c r="EF265" s="70"/>
      <c r="EG265" s="70"/>
      <c r="EH265" s="70"/>
      <c r="EI265" s="70"/>
      <c r="EJ265" s="70"/>
      <c r="EK265" s="70"/>
      <c r="EL265" s="70"/>
      <c r="EM265" s="70"/>
      <c r="EN265" s="70"/>
      <c r="EO265" s="70"/>
      <c r="EP265" s="70"/>
      <c r="EQ265" s="70"/>
      <c r="ER265" s="70"/>
      <c r="ES265" s="70"/>
      <c r="ET265" s="70"/>
      <c r="EU265" s="70"/>
      <c r="EV265" s="70"/>
      <c r="EW265" s="70"/>
      <c r="EX265" s="70"/>
      <c r="EY265" s="70"/>
      <c r="EZ265" s="70"/>
      <c r="FA265" s="70"/>
      <c r="FB265" s="70"/>
      <c r="FC265" s="70"/>
      <c r="FD265" s="70"/>
      <c r="FE265" s="70"/>
      <c r="FF265" s="70"/>
      <c r="FG265" s="70"/>
      <c r="FH265" s="70"/>
      <c r="FI265" s="70"/>
      <c r="FJ265" s="70"/>
      <c r="FK265" s="70"/>
      <c r="FL265" s="70"/>
      <c r="FM265" s="70"/>
      <c r="FN265" s="70"/>
      <c r="FO265" s="70"/>
      <c r="FP265" s="70"/>
      <c r="FQ265" s="70"/>
      <c r="FR265" s="70"/>
      <c r="FS265" s="70"/>
      <c r="FT265" s="70"/>
      <c r="FU265" s="70"/>
      <c r="FV265" s="70"/>
      <c r="FW265" s="70"/>
      <c r="FX265" s="70"/>
      <c r="FY265" s="70"/>
      <c r="FZ265" s="70"/>
      <c r="GA265" s="70"/>
      <c r="GB265" s="70"/>
      <c r="GC265" s="70"/>
      <c r="GD265" s="70"/>
      <c r="GE265" s="70"/>
      <c r="GF265" s="70"/>
      <c r="GG265" s="70"/>
      <c r="GH265" s="70"/>
      <c r="GI265" s="70"/>
      <c r="GJ265" s="70"/>
      <c r="GK265" s="70"/>
      <c r="GL265" s="70"/>
      <c r="GM265" s="70"/>
      <c r="GN265" s="70"/>
      <c r="GO265" s="70"/>
      <c r="GP265" s="70"/>
      <c r="GQ265" s="70"/>
      <c r="GR265" s="70"/>
      <c r="GS265" s="70"/>
      <c r="GT265" s="70"/>
      <c r="GU265" s="70"/>
      <c r="GV265" s="70"/>
      <c r="GW265" s="70"/>
      <c r="GX265" s="70"/>
      <c r="GY265" s="70"/>
      <c r="GZ265" s="70"/>
      <c r="HA265" s="70"/>
      <c r="HB265" s="70"/>
      <c r="HC265" s="70"/>
      <c r="HD265" s="70"/>
      <c r="HE265" s="70"/>
      <c r="HF265" s="70"/>
      <c r="HG265" s="70"/>
      <c r="HH265" s="70"/>
      <c r="HI265" s="70"/>
      <c r="HJ265" s="70"/>
      <c r="HK265" s="70"/>
      <c r="HL265" s="70"/>
      <c r="HM265" s="70"/>
      <c r="HN265" s="70"/>
      <c r="HO265" s="70"/>
      <c r="HP265" s="70"/>
      <c r="HQ265" s="70"/>
      <c r="HR265" s="70"/>
      <c r="HS265" s="70"/>
      <c r="HT265" s="70"/>
      <c r="HU265" s="70"/>
      <c r="HV265" s="70"/>
      <c r="HW265" s="70"/>
      <c r="HX265" s="70"/>
      <c r="HY265" s="70"/>
      <c r="HZ265" s="70"/>
      <c r="IA265" s="70"/>
      <c r="IB265" s="70"/>
      <c r="IC265" s="70"/>
      <c r="ID265" s="70"/>
      <c r="IE265" s="70"/>
      <c r="IF265" s="70"/>
      <c r="IG265" s="70"/>
      <c r="IH265" s="70"/>
      <c r="II265" s="70"/>
      <c r="IJ265" s="70"/>
      <c r="IK265" s="70"/>
      <c r="IL265" s="70"/>
      <c r="IM265" s="70"/>
      <c r="IN265" s="70"/>
      <c r="IO265" s="70"/>
      <c r="IP265" s="70"/>
      <c r="IQ265" s="70"/>
      <c r="IR265" s="70"/>
      <c r="IS265" s="70"/>
      <c r="IT265" s="70"/>
      <c r="IU265" s="70"/>
      <c r="IV265" s="70"/>
      <c r="IW265" s="70"/>
      <c r="IX265" s="70"/>
    </row>
    <row r="266" spans="1:258" ht="135" x14ac:dyDescent="0.25">
      <c r="A266" s="60">
        <v>256</v>
      </c>
      <c r="B266" s="61" t="s">
        <v>3849</v>
      </c>
      <c r="C266" s="61" t="s">
        <v>56</v>
      </c>
      <c r="D266" s="61"/>
      <c r="E266" s="61"/>
      <c r="F266" s="69" t="s">
        <v>3857</v>
      </c>
      <c r="G266" s="63" t="s">
        <v>102</v>
      </c>
      <c r="H266" s="69" t="s">
        <v>3171</v>
      </c>
      <c r="I266" s="61">
        <v>1</v>
      </c>
      <c r="J266" s="61" t="s">
        <v>3172</v>
      </c>
      <c r="K266" s="65">
        <v>8280000</v>
      </c>
      <c r="L266" s="66"/>
      <c r="M266" s="67">
        <v>42236</v>
      </c>
      <c r="N266" s="61">
        <v>1</v>
      </c>
      <c r="O266" s="61" t="s">
        <v>3172</v>
      </c>
      <c r="P266" s="68">
        <v>8280000</v>
      </c>
      <c r="Q266" s="61"/>
      <c r="R266" s="69" t="s">
        <v>3858</v>
      </c>
      <c r="S266" s="67">
        <v>42236</v>
      </c>
      <c r="T266" s="61"/>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c r="DM266" s="70"/>
      <c r="DN266" s="70"/>
      <c r="DO266" s="70"/>
      <c r="DP266" s="70"/>
      <c r="DQ266" s="70"/>
      <c r="DR266" s="70"/>
      <c r="DS266" s="70"/>
      <c r="DT266" s="70"/>
      <c r="DU266" s="70"/>
      <c r="DV266" s="70"/>
      <c r="DW266" s="70"/>
      <c r="DX266" s="70"/>
      <c r="DY266" s="70"/>
      <c r="DZ266" s="70"/>
      <c r="EA266" s="70"/>
      <c r="EB266" s="70"/>
      <c r="EC266" s="70"/>
      <c r="ED266" s="70"/>
      <c r="EE266" s="70"/>
      <c r="EF266" s="70"/>
      <c r="EG266" s="70"/>
      <c r="EH266" s="70"/>
      <c r="EI266" s="70"/>
      <c r="EJ266" s="70"/>
      <c r="EK266" s="70"/>
      <c r="EL266" s="70"/>
      <c r="EM266" s="70"/>
      <c r="EN266" s="70"/>
      <c r="EO266" s="70"/>
      <c r="EP266" s="70"/>
      <c r="EQ266" s="70"/>
      <c r="ER266" s="70"/>
      <c r="ES266" s="70"/>
      <c r="ET266" s="70"/>
      <c r="EU266" s="70"/>
      <c r="EV266" s="70"/>
      <c r="EW266" s="70"/>
      <c r="EX266" s="70"/>
      <c r="EY266" s="70"/>
      <c r="EZ266" s="70"/>
      <c r="FA266" s="70"/>
      <c r="FB266" s="70"/>
      <c r="FC266" s="70"/>
      <c r="FD266" s="70"/>
      <c r="FE266" s="70"/>
      <c r="FF266" s="70"/>
      <c r="FG266" s="70"/>
      <c r="FH266" s="70"/>
      <c r="FI266" s="70"/>
      <c r="FJ266" s="70"/>
      <c r="FK266" s="70"/>
      <c r="FL266" s="70"/>
      <c r="FM266" s="70"/>
      <c r="FN266" s="70"/>
      <c r="FO266" s="70"/>
      <c r="FP266" s="70"/>
      <c r="FQ266" s="70"/>
      <c r="FR266" s="70"/>
      <c r="FS266" s="70"/>
      <c r="FT266" s="70"/>
      <c r="FU266" s="70"/>
      <c r="FV266" s="70"/>
      <c r="FW266" s="70"/>
      <c r="FX266" s="70"/>
      <c r="FY266" s="70"/>
      <c r="FZ266" s="70"/>
      <c r="GA266" s="70"/>
      <c r="GB266" s="70"/>
      <c r="GC266" s="70"/>
      <c r="GD266" s="70"/>
      <c r="GE266" s="70"/>
      <c r="GF266" s="70"/>
      <c r="GG266" s="70"/>
      <c r="GH266" s="70"/>
      <c r="GI266" s="70"/>
      <c r="GJ266" s="70"/>
      <c r="GK266" s="70"/>
      <c r="GL266" s="70"/>
      <c r="GM266" s="70"/>
      <c r="GN266" s="70"/>
      <c r="GO266" s="70"/>
      <c r="GP266" s="70"/>
      <c r="GQ266" s="70"/>
      <c r="GR266" s="70"/>
      <c r="GS266" s="70"/>
      <c r="GT266" s="70"/>
      <c r="GU266" s="70"/>
      <c r="GV266" s="70"/>
      <c r="GW266" s="70"/>
      <c r="GX266" s="70"/>
      <c r="GY266" s="70"/>
      <c r="GZ266" s="70"/>
      <c r="HA266" s="70"/>
      <c r="HB266" s="70"/>
      <c r="HC266" s="70"/>
      <c r="HD266" s="70"/>
      <c r="HE266" s="70"/>
      <c r="HF266" s="70"/>
      <c r="HG266" s="70"/>
      <c r="HH266" s="70"/>
      <c r="HI266" s="70"/>
      <c r="HJ266" s="70"/>
      <c r="HK266" s="70"/>
      <c r="HL266" s="70"/>
      <c r="HM266" s="70"/>
      <c r="HN266" s="70"/>
      <c r="HO266" s="70"/>
      <c r="HP266" s="70"/>
      <c r="HQ266" s="70"/>
      <c r="HR266" s="70"/>
      <c r="HS266" s="70"/>
      <c r="HT266" s="70"/>
      <c r="HU266" s="70"/>
      <c r="HV266" s="70"/>
      <c r="HW266" s="70"/>
      <c r="HX266" s="70"/>
      <c r="HY266" s="70"/>
      <c r="HZ266" s="70"/>
      <c r="IA266" s="70"/>
      <c r="IB266" s="70"/>
      <c r="IC266" s="70"/>
      <c r="ID266" s="70"/>
      <c r="IE266" s="70"/>
      <c r="IF266" s="70"/>
      <c r="IG266" s="70"/>
      <c r="IH266" s="70"/>
      <c r="II266" s="70"/>
      <c r="IJ266" s="70"/>
      <c r="IK266" s="70"/>
      <c r="IL266" s="70"/>
      <c r="IM266" s="70"/>
      <c r="IN266" s="70"/>
      <c r="IO266" s="70"/>
      <c r="IP266" s="70"/>
      <c r="IQ266" s="70"/>
      <c r="IR266" s="70"/>
      <c r="IS266" s="70"/>
      <c r="IT266" s="70"/>
      <c r="IU266" s="70"/>
      <c r="IV266" s="70"/>
      <c r="IW266" s="70"/>
      <c r="IX266" s="70"/>
    </row>
    <row r="267" spans="1:258" ht="135" x14ac:dyDescent="0.25">
      <c r="A267" s="60">
        <v>257</v>
      </c>
      <c r="B267" s="61" t="s">
        <v>3852</v>
      </c>
      <c r="C267" s="61" t="s">
        <v>56</v>
      </c>
      <c r="D267" s="61"/>
      <c r="E267" s="61"/>
      <c r="F267" s="69" t="s">
        <v>3860</v>
      </c>
      <c r="G267" s="63" t="s">
        <v>102</v>
      </c>
      <c r="H267" s="69" t="s">
        <v>3184</v>
      </c>
      <c r="I267" s="61">
        <v>1</v>
      </c>
      <c r="J267" s="61" t="s">
        <v>3172</v>
      </c>
      <c r="K267" s="65">
        <v>4675000</v>
      </c>
      <c r="L267" s="66"/>
      <c r="M267" s="67">
        <v>42236</v>
      </c>
      <c r="N267" s="61">
        <v>1</v>
      </c>
      <c r="O267" s="61" t="s">
        <v>3172</v>
      </c>
      <c r="P267" s="68">
        <v>4675000</v>
      </c>
      <c r="Q267" s="61"/>
      <c r="R267" s="69" t="s">
        <v>3861</v>
      </c>
      <c r="S267" s="67">
        <v>42236</v>
      </c>
      <c r="T267" s="61"/>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c r="DM267" s="70"/>
      <c r="DN267" s="70"/>
      <c r="DO267" s="70"/>
      <c r="DP267" s="70"/>
      <c r="DQ267" s="70"/>
      <c r="DR267" s="70"/>
      <c r="DS267" s="70"/>
      <c r="DT267" s="70"/>
      <c r="DU267" s="70"/>
      <c r="DV267" s="70"/>
      <c r="DW267" s="70"/>
      <c r="DX267" s="70"/>
      <c r="DY267" s="70"/>
      <c r="DZ267" s="70"/>
      <c r="EA267" s="70"/>
      <c r="EB267" s="70"/>
      <c r="EC267" s="70"/>
      <c r="ED267" s="70"/>
      <c r="EE267" s="70"/>
      <c r="EF267" s="70"/>
      <c r="EG267" s="70"/>
      <c r="EH267" s="70"/>
      <c r="EI267" s="70"/>
      <c r="EJ267" s="70"/>
      <c r="EK267" s="70"/>
      <c r="EL267" s="70"/>
      <c r="EM267" s="70"/>
      <c r="EN267" s="70"/>
      <c r="EO267" s="70"/>
      <c r="EP267" s="70"/>
      <c r="EQ267" s="70"/>
      <c r="ER267" s="70"/>
      <c r="ES267" s="70"/>
      <c r="ET267" s="70"/>
      <c r="EU267" s="70"/>
      <c r="EV267" s="70"/>
      <c r="EW267" s="70"/>
      <c r="EX267" s="70"/>
      <c r="EY267" s="70"/>
      <c r="EZ267" s="70"/>
      <c r="FA267" s="70"/>
      <c r="FB267" s="70"/>
      <c r="FC267" s="70"/>
      <c r="FD267" s="70"/>
      <c r="FE267" s="70"/>
      <c r="FF267" s="70"/>
      <c r="FG267" s="70"/>
      <c r="FH267" s="70"/>
      <c r="FI267" s="70"/>
      <c r="FJ267" s="70"/>
      <c r="FK267" s="70"/>
      <c r="FL267" s="70"/>
      <c r="FM267" s="70"/>
      <c r="FN267" s="70"/>
      <c r="FO267" s="70"/>
      <c r="FP267" s="70"/>
      <c r="FQ267" s="70"/>
      <c r="FR267" s="70"/>
      <c r="FS267" s="70"/>
      <c r="FT267" s="70"/>
      <c r="FU267" s="70"/>
      <c r="FV267" s="70"/>
      <c r="FW267" s="70"/>
      <c r="FX267" s="70"/>
      <c r="FY267" s="70"/>
      <c r="FZ267" s="70"/>
      <c r="GA267" s="70"/>
      <c r="GB267" s="70"/>
      <c r="GC267" s="70"/>
      <c r="GD267" s="70"/>
      <c r="GE267" s="70"/>
      <c r="GF267" s="70"/>
      <c r="GG267" s="70"/>
      <c r="GH267" s="70"/>
      <c r="GI267" s="70"/>
      <c r="GJ267" s="70"/>
      <c r="GK267" s="70"/>
      <c r="GL267" s="70"/>
      <c r="GM267" s="70"/>
      <c r="GN267" s="70"/>
      <c r="GO267" s="70"/>
      <c r="GP267" s="70"/>
      <c r="GQ267" s="70"/>
      <c r="GR267" s="70"/>
      <c r="GS267" s="70"/>
      <c r="GT267" s="70"/>
      <c r="GU267" s="70"/>
      <c r="GV267" s="70"/>
      <c r="GW267" s="70"/>
      <c r="GX267" s="70"/>
      <c r="GY267" s="70"/>
      <c r="GZ267" s="70"/>
      <c r="HA267" s="70"/>
      <c r="HB267" s="70"/>
      <c r="HC267" s="70"/>
      <c r="HD267" s="70"/>
      <c r="HE267" s="70"/>
      <c r="HF267" s="70"/>
      <c r="HG267" s="70"/>
      <c r="HH267" s="70"/>
      <c r="HI267" s="70"/>
      <c r="HJ267" s="70"/>
      <c r="HK267" s="70"/>
      <c r="HL267" s="70"/>
      <c r="HM267" s="70"/>
      <c r="HN267" s="70"/>
      <c r="HO267" s="70"/>
      <c r="HP267" s="70"/>
      <c r="HQ267" s="70"/>
      <c r="HR267" s="70"/>
      <c r="HS267" s="70"/>
      <c r="HT267" s="70"/>
      <c r="HU267" s="70"/>
      <c r="HV267" s="70"/>
      <c r="HW267" s="70"/>
      <c r="HX267" s="70"/>
      <c r="HY267" s="70"/>
      <c r="HZ267" s="70"/>
      <c r="IA267" s="70"/>
      <c r="IB267" s="70"/>
      <c r="IC267" s="70"/>
      <c r="ID267" s="70"/>
      <c r="IE267" s="70"/>
      <c r="IF267" s="70"/>
      <c r="IG267" s="70"/>
      <c r="IH267" s="70"/>
      <c r="II267" s="70"/>
      <c r="IJ267" s="70"/>
      <c r="IK267" s="70"/>
      <c r="IL267" s="70"/>
      <c r="IM267" s="70"/>
      <c r="IN267" s="70"/>
      <c r="IO267" s="70"/>
      <c r="IP267" s="70"/>
      <c r="IQ267" s="70"/>
      <c r="IR267" s="70"/>
      <c r="IS267" s="70"/>
      <c r="IT267" s="70"/>
      <c r="IU267" s="70"/>
      <c r="IV267" s="70"/>
      <c r="IW267" s="70"/>
      <c r="IX267" s="70"/>
    </row>
    <row r="268" spans="1:258" ht="150" x14ac:dyDescent="0.25">
      <c r="A268" s="60">
        <v>258</v>
      </c>
      <c r="B268" s="61" t="s">
        <v>3856</v>
      </c>
      <c r="C268" s="61" t="s">
        <v>56</v>
      </c>
      <c r="D268" s="61"/>
      <c r="E268" s="61"/>
      <c r="F268" s="69" t="s">
        <v>3863</v>
      </c>
      <c r="G268" s="63" t="s">
        <v>102</v>
      </c>
      <c r="H268" s="69" t="s">
        <v>3184</v>
      </c>
      <c r="I268" s="61">
        <v>1</v>
      </c>
      <c r="J268" s="61" t="s">
        <v>3172</v>
      </c>
      <c r="K268" s="65">
        <v>4675000</v>
      </c>
      <c r="L268" s="66"/>
      <c r="M268" s="67">
        <v>42236</v>
      </c>
      <c r="N268" s="61">
        <v>1</v>
      </c>
      <c r="O268" s="61" t="s">
        <v>3172</v>
      </c>
      <c r="P268" s="68">
        <v>4675000</v>
      </c>
      <c r="Q268" s="61"/>
      <c r="R268" s="69" t="s">
        <v>3864</v>
      </c>
      <c r="S268" s="67">
        <v>42236</v>
      </c>
      <c r="T268" s="61"/>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c r="DL268" s="70"/>
      <c r="DM268" s="70"/>
      <c r="DN268" s="70"/>
      <c r="DO268" s="70"/>
      <c r="DP268" s="70"/>
      <c r="DQ268" s="70"/>
      <c r="DR268" s="70"/>
      <c r="DS268" s="70"/>
      <c r="DT268" s="70"/>
      <c r="DU268" s="70"/>
      <c r="DV268" s="70"/>
      <c r="DW268" s="70"/>
      <c r="DX268" s="70"/>
      <c r="DY268" s="70"/>
      <c r="DZ268" s="70"/>
      <c r="EA268" s="70"/>
      <c r="EB268" s="70"/>
      <c r="EC268" s="70"/>
      <c r="ED268" s="70"/>
      <c r="EE268" s="70"/>
      <c r="EF268" s="70"/>
      <c r="EG268" s="70"/>
      <c r="EH268" s="70"/>
      <c r="EI268" s="70"/>
      <c r="EJ268" s="70"/>
      <c r="EK268" s="70"/>
      <c r="EL268" s="70"/>
      <c r="EM268" s="70"/>
      <c r="EN268" s="70"/>
      <c r="EO268" s="70"/>
      <c r="EP268" s="70"/>
      <c r="EQ268" s="70"/>
      <c r="ER268" s="70"/>
      <c r="ES268" s="70"/>
      <c r="ET268" s="70"/>
      <c r="EU268" s="70"/>
      <c r="EV268" s="70"/>
      <c r="EW268" s="70"/>
      <c r="EX268" s="70"/>
      <c r="EY268" s="70"/>
      <c r="EZ268" s="70"/>
      <c r="FA268" s="70"/>
      <c r="FB268" s="70"/>
      <c r="FC268" s="70"/>
      <c r="FD268" s="70"/>
      <c r="FE268" s="70"/>
      <c r="FF268" s="70"/>
      <c r="FG268" s="70"/>
      <c r="FH268" s="70"/>
      <c r="FI268" s="70"/>
      <c r="FJ268" s="70"/>
      <c r="FK268" s="70"/>
      <c r="FL268" s="70"/>
      <c r="FM268" s="70"/>
      <c r="FN268" s="70"/>
      <c r="FO268" s="70"/>
      <c r="FP268" s="70"/>
      <c r="FQ268" s="70"/>
      <c r="FR268" s="70"/>
      <c r="FS268" s="70"/>
      <c r="FT268" s="70"/>
      <c r="FU268" s="70"/>
      <c r="FV268" s="70"/>
      <c r="FW268" s="70"/>
      <c r="FX268" s="70"/>
      <c r="FY268" s="70"/>
      <c r="FZ268" s="70"/>
      <c r="GA268" s="70"/>
      <c r="GB268" s="70"/>
      <c r="GC268" s="70"/>
      <c r="GD268" s="70"/>
      <c r="GE268" s="70"/>
      <c r="GF268" s="70"/>
      <c r="GG268" s="70"/>
      <c r="GH268" s="70"/>
      <c r="GI268" s="70"/>
      <c r="GJ268" s="70"/>
      <c r="GK268" s="70"/>
      <c r="GL268" s="70"/>
      <c r="GM268" s="70"/>
      <c r="GN268" s="70"/>
      <c r="GO268" s="70"/>
      <c r="GP268" s="70"/>
      <c r="GQ268" s="70"/>
      <c r="GR268" s="70"/>
      <c r="GS268" s="70"/>
      <c r="GT268" s="70"/>
      <c r="GU268" s="70"/>
      <c r="GV268" s="70"/>
      <c r="GW268" s="70"/>
      <c r="GX268" s="70"/>
      <c r="GY268" s="70"/>
      <c r="GZ268" s="70"/>
      <c r="HA268" s="70"/>
      <c r="HB268" s="70"/>
      <c r="HC268" s="70"/>
      <c r="HD268" s="70"/>
      <c r="HE268" s="70"/>
      <c r="HF268" s="70"/>
      <c r="HG268" s="70"/>
      <c r="HH268" s="70"/>
      <c r="HI268" s="70"/>
      <c r="HJ268" s="70"/>
      <c r="HK268" s="70"/>
      <c r="HL268" s="70"/>
      <c r="HM268" s="70"/>
      <c r="HN268" s="70"/>
      <c r="HO268" s="70"/>
      <c r="HP268" s="70"/>
      <c r="HQ268" s="70"/>
      <c r="HR268" s="70"/>
      <c r="HS268" s="70"/>
      <c r="HT268" s="70"/>
      <c r="HU268" s="70"/>
      <c r="HV268" s="70"/>
      <c r="HW268" s="70"/>
      <c r="HX268" s="70"/>
      <c r="HY268" s="70"/>
      <c r="HZ268" s="70"/>
      <c r="IA268" s="70"/>
      <c r="IB268" s="70"/>
      <c r="IC268" s="70"/>
      <c r="ID268" s="70"/>
      <c r="IE268" s="70"/>
      <c r="IF268" s="70"/>
      <c r="IG268" s="70"/>
      <c r="IH268" s="70"/>
      <c r="II268" s="70"/>
      <c r="IJ268" s="70"/>
      <c r="IK268" s="70"/>
      <c r="IL268" s="70"/>
      <c r="IM268" s="70"/>
      <c r="IN268" s="70"/>
      <c r="IO268" s="70"/>
      <c r="IP268" s="70"/>
      <c r="IQ268" s="70"/>
      <c r="IR268" s="70"/>
      <c r="IS268" s="70"/>
      <c r="IT268" s="70"/>
      <c r="IU268" s="70"/>
      <c r="IV268" s="70"/>
      <c r="IW268" s="70"/>
      <c r="IX268" s="70"/>
    </row>
    <row r="269" spans="1:258" ht="150" x14ac:dyDescent="0.25">
      <c r="A269" s="60">
        <v>259</v>
      </c>
      <c r="B269" s="61" t="s">
        <v>3859</v>
      </c>
      <c r="C269" s="61" t="s">
        <v>56</v>
      </c>
      <c r="D269" s="61"/>
      <c r="E269" s="61"/>
      <c r="F269" s="69" t="s">
        <v>3866</v>
      </c>
      <c r="G269" s="63" t="s">
        <v>102</v>
      </c>
      <c r="H269" s="69" t="s">
        <v>3184</v>
      </c>
      <c r="I269" s="61">
        <v>1</v>
      </c>
      <c r="J269" s="61" t="s">
        <v>3172</v>
      </c>
      <c r="K269" s="65">
        <v>4675000</v>
      </c>
      <c r="L269" s="66"/>
      <c r="M269" s="67">
        <v>42236</v>
      </c>
      <c r="N269" s="61">
        <v>1</v>
      </c>
      <c r="O269" s="61" t="s">
        <v>3172</v>
      </c>
      <c r="P269" s="68">
        <v>4675000</v>
      </c>
      <c r="Q269" s="61"/>
      <c r="R269" s="69" t="s">
        <v>3867</v>
      </c>
      <c r="S269" s="67">
        <v>42236</v>
      </c>
      <c r="T269" s="61"/>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c r="DL269" s="70"/>
      <c r="DM269" s="70"/>
      <c r="DN269" s="70"/>
      <c r="DO269" s="70"/>
      <c r="DP269" s="70"/>
      <c r="DQ269" s="70"/>
      <c r="DR269" s="70"/>
      <c r="DS269" s="70"/>
      <c r="DT269" s="70"/>
      <c r="DU269" s="70"/>
      <c r="DV269" s="70"/>
      <c r="DW269" s="70"/>
      <c r="DX269" s="70"/>
      <c r="DY269" s="70"/>
      <c r="DZ269" s="70"/>
      <c r="EA269" s="70"/>
      <c r="EB269" s="70"/>
      <c r="EC269" s="70"/>
      <c r="ED269" s="70"/>
      <c r="EE269" s="70"/>
      <c r="EF269" s="70"/>
      <c r="EG269" s="70"/>
      <c r="EH269" s="70"/>
      <c r="EI269" s="70"/>
      <c r="EJ269" s="70"/>
      <c r="EK269" s="70"/>
      <c r="EL269" s="70"/>
      <c r="EM269" s="70"/>
      <c r="EN269" s="70"/>
      <c r="EO269" s="70"/>
      <c r="EP269" s="70"/>
      <c r="EQ269" s="70"/>
      <c r="ER269" s="70"/>
      <c r="ES269" s="70"/>
      <c r="ET269" s="70"/>
      <c r="EU269" s="70"/>
      <c r="EV269" s="70"/>
      <c r="EW269" s="70"/>
      <c r="EX269" s="70"/>
      <c r="EY269" s="70"/>
      <c r="EZ269" s="70"/>
      <c r="FA269" s="70"/>
      <c r="FB269" s="70"/>
      <c r="FC269" s="70"/>
      <c r="FD269" s="70"/>
      <c r="FE269" s="70"/>
      <c r="FF269" s="70"/>
      <c r="FG269" s="70"/>
      <c r="FH269" s="70"/>
      <c r="FI269" s="70"/>
      <c r="FJ269" s="70"/>
      <c r="FK269" s="70"/>
      <c r="FL269" s="70"/>
      <c r="FM269" s="70"/>
      <c r="FN269" s="70"/>
      <c r="FO269" s="70"/>
      <c r="FP269" s="70"/>
      <c r="FQ269" s="70"/>
      <c r="FR269" s="70"/>
      <c r="FS269" s="70"/>
      <c r="FT269" s="70"/>
      <c r="FU269" s="70"/>
      <c r="FV269" s="70"/>
      <c r="FW269" s="70"/>
      <c r="FX269" s="70"/>
      <c r="FY269" s="70"/>
      <c r="FZ269" s="70"/>
      <c r="GA269" s="70"/>
      <c r="GB269" s="70"/>
      <c r="GC269" s="70"/>
      <c r="GD269" s="70"/>
      <c r="GE269" s="70"/>
      <c r="GF269" s="70"/>
      <c r="GG269" s="70"/>
      <c r="GH269" s="70"/>
      <c r="GI269" s="70"/>
      <c r="GJ269" s="70"/>
      <c r="GK269" s="70"/>
      <c r="GL269" s="70"/>
      <c r="GM269" s="70"/>
      <c r="GN269" s="70"/>
      <c r="GO269" s="70"/>
      <c r="GP269" s="70"/>
      <c r="GQ269" s="70"/>
      <c r="GR269" s="70"/>
      <c r="GS269" s="70"/>
      <c r="GT269" s="70"/>
      <c r="GU269" s="70"/>
      <c r="GV269" s="70"/>
      <c r="GW269" s="70"/>
      <c r="GX269" s="70"/>
      <c r="GY269" s="70"/>
      <c r="GZ269" s="70"/>
      <c r="HA269" s="70"/>
      <c r="HB269" s="70"/>
      <c r="HC269" s="70"/>
      <c r="HD269" s="70"/>
      <c r="HE269" s="70"/>
      <c r="HF269" s="70"/>
      <c r="HG269" s="70"/>
      <c r="HH269" s="70"/>
      <c r="HI269" s="70"/>
      <c r="HJ269" s="70"/>
      <c r="HK269" s="70"/>
      <c r="HL269" s="70"/>
      <c r="HM269" s="70"/>
      <c r="HN269" s="70"/>
      <c r="HO269" s="70"/>
      <c r="HP269" s="70"/>
      <c r="HQ269" s="70"/>
      <c r="HR269" s="70"/>
      <c r="HS269" s="70"/>
      <c r="HT269" s="70"/>
      <c r="HU269" s="70"/>
      <c r="HV269" s="70"/>
      <c r="HW269" s="70"/>
      <c r="HX269" s="70"/>
      <c r="HY269" s="70"/>
      <c r="HZ269" s="70"/>
      <c r="IA269" s="70"/>
      <c r="IB269" s="70"/>
      <c r="IC269" s="70"/>
      <c r="ID269" s="70"/>
      <c r="IE269" s="70"/>
      <c r="IF269" s="70"/>
      <c r="IG269" s="70"/>
      <c r="IH269" s="70"/>
      <c r="II269" s="70"/>
      <c r="IJ269" s="70"/>
      <c r="IK269" s="70"/>
      <c r="IL269" s="70"/>
      <c r="IM269" s="70"/>
      <c r="IN269" s="70"/>
      <c r="IO269" s="70"/>
      <c r="IP269" s="70"/>
      <c r="IQ269" s="70"/>
      <c r="IR269" s="70"/>
      <c r="IS269" s="70"/>
      <c r="IT269" s="70"/>
      <c r="IU269" s="70"/>
      <c r="IV269" s="70"/>
      <c r="IW269" s="70"/>
      <c r="IX269" s="70"/>
    </row>
    <row r="270" spans="1:258" ht="135" x14ac:dyDescent="0.25">
      <c r="A270" s="60">
        <v>260</v>
      </c>
      <c r="B270" s="61" t="s">
        <v>3862</v>
      </c>
      <c r="C270" s="61" t="s">
        <v>56</v>
      </c>
      <c r="D270" s="61"/>
      <c r="E270" s="61"/>
      <c r="F270" s="69" t="s">
        <v>3869</v>
      </c>
      <c r="G270" s="63" t="s">
        <v>102</v>
      </c>
      <c r="H270" s="69" t="s">
        <v>3184</v>
      </c>
      <c r="I270" s="61">
        <v>1</v>
      </c>
      <c r="J270" s="61" t="s">
        <v>3172</v>
      </c>
      <c r="K270" s="65">
        <v>4675000</v>
      </c>
      <c r="L270" s="66"/>
      <c r="M270" s="67">
        <v>42236</v>
      </c>
      <c r="N270" s="61">
        <v>1</v>
      </c>
      <c r="O270" s="61" t="s">
        <v>3172</v>
      </c>
      <c r="P270" s="68">
        <v>4675000</v>
      </c>
      <c r="Q270" s="61"/>
      <c r="R270" s="69" t="s">
        <v>3870</v>
      </c>
      <c r="S270" s="67">
        <v>42236</v>
      </c>
      <c r="T270" s="61"/>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c r="DL270" s="70"/>
      <c r="DM270" s="70"/>
      <c r="DN270" s="70"/>
      <c r="DO270" s="70"/>
      <c r="DP270" s="70"/>
      <c r="DQ270" s="70"/>
      <c r="DR270" s="70"/>
      <c r="DS270" s="70"/>
      <c r="DT270" s="70"/>
      <c r="DU270" s="70"/>
      <c r="DV270" s="70"/>
      <c r="DW270" s="70"/>
      <c r="DX270" s="70"/>
      <c r="DY270" s="70"/>
      <c r="DZ270" s="70"/>
      <c r="EA270" s="70"/>
      <c r="EB270" s="70"/>
      <c r="EC270" s="70"/>
      <c r="ED270" s="70"/>
      <c r="EE270" s="70"/>
      <c r="EF270" s="70"/>
      <c r="EG270" s="70"/>
      <c r="EH270" s="70"/>
      <c r="EI270" s="70"/>
      <c r="EJ270" s="70"/>
      <c r="EK270" s="70"/>
      <c r="EL270" s="70"/>
      <c r="EM270" s="70"/>
      <c r="EN270" s="70"/>
      <c r="EO270" s="70"/>
      <c r="EP270" s="70"/>
      <c r="EQ270" s="70"/>
      <c r="ER270" s="70"/>
      <c r="ES270" s="70"/>
      <c r="ET270" s="70"/>
      <c r="EU270" s="70"/>
      <c r="EV270" s="70"/>
      <c r="EW270" s="70"/>
      <c r="EX270" s="70"/>
      <c r="EY270" s="70"/>
      <c r="EZ270" s="70"/>
      <c r="FA270" s="70"/>
      <c r="FB270" s="70"/>
      <c r="FC270" s="70"/>
      <c r="FD270" s="70"/>
      <c r="FE270" s="70"/>
      <c r="FF270" s="70"/>
      <c r="FG270" s="70"/>
      <c r="FH270" s="70"/>
      <c r="FI270" s="70"/>
      <c r="FJ270" s="70"/>
      <c r="FK270" s="70"/>
      <c r="FL270" s="70"/>
      <c r="FM270" s="70"/>
      <c r="FN270" s="70"/>
      <c r="FO270" s="70"/>
      <c r="FP270" s="70"/>
      <c r="FQ270" s="70"/>
      <c r="FR270" s="70"/>
      <c r="FS270" s="70"/>
      <c r="FT270" s="70"/>
      <c r="FU270" s="70"/>
      <c r="FV270" s="70"/>
      <c r="FW270" s="70"/>
      <c r="FX270" s="70"/>
      <c r="FY270" s="70"/>
      <c r="FZ270" s="70"/>
      <c r="GA270" s="70"/>
      <c r="GB270" s="70"/>
      <c r="GC270" s="70"/>
      <c r="GD270" s="70"/>
      <c r="GE270" s="70"/>
      <c r="GF270" s="70"/>
      <c r="GG270" s="70"/>
      <c r="GH270" s="70"/>
      <c r="GI270" s="70"/>
      <c r="GJ270" s="70"/>
      <c r="GK270" s="70"/>
      <c r="GL270" s="70"/>
      <c r="GM270" s="70"/>
      <c r="GN270" s="70"/>
      <c r="GO270" s="70"/>
      <c r="GP270" s="70"/>
      <c r="GQ270" s="70"/>
      <c r="GR270" s="70"/>
      <c r="GS270" s="70"/>
      <c r="GT270" s="70"/>
      <c r="GU270" s="70"/>
      <c r="GV270" s="70"/>
      <c r="GW270" s="70"/>
      <c r="GX270" s="70"/>
      <c r="GY270" s="70"/>
      <c r="GZ270" s="70"/>
      <c r="HA270" s="70"/>
      <c r="HB270" s="70"/>
      <c r="HC270" s="70"/>
      <c r="HD270" s="70"/>
      <c r="HE270" s="70"/>
      <c r="HF270" s="70"/>
      <c r="HG270" s="70"/>
      <c r="HH270" s="70"/>
      <c r="HI270" s="70"/>
      <c r="HJ270" s="70"/>
      <c r="HK270" s="70"/>
      <c r="HL270" s="70"/>
      <c r="HM270" s="70"/>
      <c r="HN270" s="70"/>
      <c r="HO270" s="70"/>
      <c r="HP270" s="70"/>
      <c r="HQ270" s="70"/>
      <c r="HR270" s="70"/>
      <c r="HS270" s="70"/>
      <c r="HT270" s="70"/>
      <c r="HU270" s="70"/>
      <c r="HV270" s="70"/>
      <c r="HW270" s="70"/>
      <c r="HX270" s="70"/>
      <c r="HY270" s="70"/>
      <c r="HZ270" s="70"/>
      <c r="IA270" s="70"/>
      <c r="IB270" s="70"/>
      <c r="IC270" s="70"/>
      <c r="ID270" s="70"/>
      <c r="IE270" s="70"/>
      <c r="IF270" s="70"/>
      <c r="IG270" s="70"/>
      <c r="IH270" s="70"/>
      <c r="II270" s="70"/>
      <c r="IJ270" s="70"/>
      <c r="IK270" s="70"/>
      <c r="IL270" s="70"/>
      <c r="IM270" s="70"/>
      <c r="IN270" s="70"/>
      <c r="IO270" s="70"/>
      <c r="IP270" s="70"/>
      <c r="IQ270" s="70"/>
      <c r="IR270" s="70"/>
      <c r="IS270" s="70"/>
      <c r="IT270" s="70"/>
      <c r="IU270" s="70"/>
      <c r="IV270" s="70"/>
      <c r="IW270" s="70"/>
      <c r="IX270" s="70"/>
    </row>
    <row r="271" spans="1:258" ht="135" x14ac:dyDescent="0.25">
      <c r="A271" s="60">
        <v>261</v>
      </c>
      <c r="B271" s="61" t="s">
        <v>3865</v>
      </c>
      <c r="C271" s="61" t="s">
        <v>56</v>
      </c>
      <c r="D271" s="61"/>
      <c r="E271" s="61"/>
      <c r="F271" s="69" t="s">
        <v>3869</v>
      </c>
      <c r="G271" s="63" t="s">
        <v>102</v>
      </c>
      <c r="H271" s="69" t="s">
        <v>3184</v>
      </c>
      <c r="I271" s="61">
        <v>1</v>
      </c>
      <c r="J271" s="61" t="s">
        <v>3172</v>
      </c>
      <c r="K271" s="65">
        <v>4675000</v>
      </c>
      <c r="L271" s="66"/>
      <c r="M271" s="67">
        <v>42236</v>
      </c>
      <c r="N271" s="61">
        <v>1</v>
      </c>
      <c r="O271" s="61" t="s">
        <v>3172</v>
      </c>
      <c r="P271" s="68">
        <v>4675000</v>
      </c>
      <c r="Q271" s="61"/>
      <c r="R271" s="69" t="s">
        <v>3872</v>
      </c>
      <c r="S271" s="67">
        <v>42236</v>
      </c>
      <c r="T271" s="61"/>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c r="DM271" s="70"/>
      <c r="DN271" s="70"/>
      <c r="DO271" s="70"/>
      <c r="DP271" s="70"/>
      <c r="DQ271" s="70"/>
      <c r="DR271" s="70"/>
      <c r="DS271" s="70"/>
      <c r="DT271" s="70"/>
      <c r="DU271" s="70"/>
      <c r="DV271" s="70"/>
      <c r="DW271" s="70"/>
      <c r="DX271" s="70"/>
      <c r="DY271" s="70"/>
      <c r="DZ271" s="70"/>
      <c r="EA271" s="70"/>
      <c r="EB271" s="70"/>
      <c r="EC271" s="70"/>
      <c r="ED271" s="70"/>
      <c r="EE271" s="70"/>
      <c r="EF271" s="70"/>
      <c r="EG271" s="70"/>
      <c r="EH271" s="70"/>
      <c r="EI271" s="70"/>
      <c r="EJ271" s="70"/>
      <c r="EK271" s="70"/>
      <c r="EL271" s="70"/>
      <c r="EM271" s="70"/>
      <c r="EN271" s="70"/>
      <c r="EO271" s="70"/>
      <c r="EP271" s="70"/>
      <c r="EQ271" s="70"/>
      <c r="ER271" s="70"/>
      <c r="ES271" s="70"/>
      <c r="ET271" s="70"/>
      <c r="EU271" s="70"/>
      <c r="EV271" s="70"/>
      <c r="EW271" s="70"/>
      <c r="EX271" s="70"/>
      <c r="EY271" s="70"/>
      <c r="EZ271" s="70"/>
      <c r="FA271" s="70"/>
      <c r="FB271" s="70"/>
      <c r="FC271" s="70"/>
      <c r="FD271" s="70"/>
      <c r="FE271" s="70"/>
      <c r="FF271" s="70"/>
      <c r="FG271" s="70"/>
      <c r="FH271" s="70"/>
      <c r="FI271" s="70"/>
      <c r="FJ271" s="70"/>
      <c r="FK271" s="70"/>
      <c r="FL271" s="70"/>
      <c r="FM271" s="70"/>
      <c r="FN271" s="70"/>
      <c r="FO271" s="70"/>
      <c r="FP271" s="70"/>
      <c r="FQ271" s="70"/>
      <c r="FR271" s="70"/>
      <c r="FS271" s="70"/>
      <c r="FT271" s="70"/>
      <c r="FU271" s="70"/>
      <c r="FV271" s="70"/>
      <c r="FW271" s="70"/>
      <c r="FX271" s="70"/>
      <c r="FY271" s="70"/>
      <c r="FZ271" s="70"/>
      <c r="GA271" s="70"/>
      <c r="GB271" s="70"/>
      <c r="GC271" s="70"/>
      <c r="GD271" s="70"/>
      <c r="GE271" s="70"/>
      <c r="GF271" s="70"/>
      <c r="GG271" s="70"/>
      <c r="GH271" s="70"/>
      <c r="GI271" s="70"/>
      <c r="GJ271" s="70"/>
      <c r="GK271" s="70"/>
      <c r="GL271" s="70"/>
      <c r="GM271" s="70"/>
      <c r="GN271" s="70"/>
      <c r="GO271" s="70"/>
      <c r="GP271" s="70"/>
      <c r="GQ271" s="70"/>
      <c r="GR271" s="70"/>
      <c r="GS271" s="70"/>
      <c r="GT271" s="70"/>
      <c r="GU271" s="70"/>
      <c r="GV271" s="70"/>
      <c r="GW271" s="70"/>
      <c r="GX271" s="70"/>
      <c r="GY271" s="70"/>
      <c r="GZ271" s="70"/>
      <c r="HA271" s="70"/>
      <c r="HB271" s="70"/>
      <c r="HC271" s="70"/>
      <c r="HD271" s="70"/>
      <c r="HE271" s="70"/>
      <c r="HF271" s="70"/>
      <c r="HG271" s="70"/>
      <c r="HH271" s="70"/>
      <c r="HI271" s="70"/>
      <c r="HJ271" s="70"/>
      <c r="HK271" s="70"/>
      <c r="HL271" s="70"/>
      <c r="HM271" s="70"/>
      <c r="HN271" s="70"/>
      <c r="HO271" s="70"/>
      <c r="HP271" s="70"/>
      <c r="HQ271" s="70"/>
      <c r="HR271" s="70"/>
      <c r="HS271" s="70"/>
      <c r="HT271" s="70"/>
      <c r="HU271" s="70"/>
      <c r="HV271" s="70"/>
      <c r="HW271" s="70"/>
      <c r="HX271" s="70"/>
      <c r="HY271" s="70"/>
      <c r="HZ271" s="70"/>
      <c r="IA271" s="70"/>
      <c r="IB271" s="70"/>
      <c r="IC271" s="70"/>
      <c r="ID271" s="70"/>
      <c r="IE271" s="70"/>
      <c r="IF271" s="70"/>
      <c r="IG271" s="70"/>
      <c r="IH271" s="70"/>
      <c r="II271" s="70"/>
      <c r="IJ271" s="70"/>
      <c r="IK271" s="70"/>
      <c r="IL271" s="70"/>
      <c r="IM271" s="70"/>
      <c r="IN271" s="70"/>
      <c r="IO271" s="70"/>
      <c r="IP271" s="70"/>
      <c r="IQ271" s="70"/>
      <c r="IR271" s="70"/>
      <c r="IS271" s="70"/>
      <c r="IT271" s="70"/>
      <c r="IU271" s="70"/>
      <c r="IV271" s="70"/>
      <c r="IW271" s="70"/>
      <c r="IX271" s="70"/>
    </row>
    <row r="272" spans="1:258" ht="165" x14ac:dyDescent="0.25">
      <c r="A272" s="60">
        <v>262</v>
      </c>
      <c r="B272" s="61" t="s">
        <v>3868</v>
      </c>
      <c r="C272" s="61" t="s">
        <v>56</v>
      </c>
      <c r="D272" s="61"/>
      <c r="E272" s="61"/>
      <c r="F272" s="69" t="s">
        <v>3874</v>
      </c>
      <c r="G272" s="63" t="s">
        <v>102</v>
      </c>
      <c r="H272" s="69" t="s">
        <v>3184</v>
      </c>
      <c r="I272" s="61">
        <v>1</v>
      </c>
      <c r="J272" s="61" t="s">
        <v>3172</v>
      </c>
      <c r="K272" s="65">
        <v>4675000</v>
      </c>
      <c r="L272" s="66"/>
      <c r="M272" s="67">
        <v>42236</v>
      </c>
      <c r="N272" s="61">
        <v>1</v>
      </c>
      <c r="O272" s="61" t="s">
        <v>3172</v>
      </c>
      <c r="P272" s="68">
        <v>4675000</v>
      </c>
      <c r="Q272" s="61"/>
      <c r="R272" s="69" t="s">
        <v>3875</v>
      </c>
      <c r="S272" s="67">
        <v>42236</v>
      </c>
      <c r="T272" s="61"/>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c r="DL272" s="70"/>
      <c r="DM272" s="70"/>
      <c r="DN272" s="70"/>
      <c r="DO272" s="70"/>
      <c r="DP272" s="70"/>
      <c r="DQ272" s="70"/>
      <c r="DR272" s="70"/>
      <c r="DS272" s="70"/>
      <c r="DT272" s="70"/>
      <c r="DU272" s="70"/>
      <c r="DV272" s="70"/>
      <c r="DW272" s="70"/>
      <c r="DX272" s="70"/>
      <c r="DY272" s="70"/>
      <c r="DZ272" s="70"/>
      <c r="EA272" s="70"/>
      <c r="EB272" s="70"/>
      <c r="EC272" s="70"/>
      <c r="ED272" s="70"/>
      <c r="EE272" s="70"/>
      <c r="EF272" s="70"/>
      <c r="EG272" s="70"/>
      <c r="EH272" s="70"/>
      <c r="EI272" s="70"/>
      <c r="EJ272" s="70"/>
      <c r="EK272" s="70"/>
      <c r="EL272" s="70"/>
      <c r="EM272" s="70"/>
      <c r="EN272" s="70"/>
      <c r="EO272" s="70"/>
      <c r="EP272" s="70"/>
      <c r="EQ272" s="70"/>
      <c r="ER272" s="70"/>
      <c r="ES272" s="70"/>
      <c r="ET272" s="70"/>
      <c r="EU272" s="70"/>
      <c r="EV272" s="70"/>
      <c r="EW272" s="70"/>
      <c r="EX272" s="70"/>
      <c r="EY272" s="70"/>
      <c r="EZ272" s="70"/>
      <c r="FA272" s="70"/>
      <c r="FB272" s="70"/>
      <c r="FC272" s="70"/>
      <c r="FD272" s="70"/>
      <c r="FE272" s="70"/>
      <c r="FF272" s="70"/>
      <c r="FG272" s="70"/>
      <c r="FH272" s="70"/>
      <c r="FI272" s="70"/>
      <c r="FJ272" s="70"/>
      <c r="FK272" s="70"/>
      <c r="FL272" s="70"/>
      <c r="FM272" s="70"/>
      <c r="FN272" s="70"/>
      <c r="FO272" s="70"/>
      <c r="FP272" s="70"/>
      <c r="FQ272" s="70"/>
      <c r="FR272" s="70"/>
      <c r="FS272" s="70"/>
      <c r="FT272" s="70"/>
      <c r="FU272" s="70"/>
      <c r="FV272" s="70"/>
      <c r="FW272" s="70"/>
      <c r="FX272" s="70"/>
      <c r="FY272" s="70"/>
      <c r="FZ272" s="70"/>
      <c r="GA272" s="70"/>
      <c r="GB272" s="70"/>
      <c r="GC272" s="70"/>
      <c r="GD272" s="70"/>
      <c r="GE272" s="70"/>
      <c r="GF272" s="70"/>
      <c r="GG272" s="70"/>
      <c r="GH272" s="70"/>
      <c r="GI272" s="70"/>
      <c r="GJ272" s="70"/>
      <c r="GK272" s="70"/>
      <c r="GL272" s="70"/>
      <c r="GM272" s="70"/>
      <c r="GN272" s="70"/>
      <c r="GO272" s="70"/>
      <c r="GP272" s="70"/>
      <c r="GQ272" s="70"/>
      <c r="GR272" s="70"/>
      <c r="GS272" s="70"/>
      <c r="GT272" s="70"/>
      <c r="GU272" s="70"/>
      <c r="GV272" s="70"/>
      <c r="GW272" s="70"/>
      <c r="GX272" s="70"/>
      <c r="GY272" s="70"/>
      <c r="GZ272" s="70"/>
      <c r="HA272" s="70"/>
      <c r="HB272" s="70"/>
      <c r="HC272" s="70"/>
      <c r="HD272" s="70"/>
      <c r="HE272" s="70"/>
      <c r="HF272" s="70"/>
      <c r="HG272" s="70"/>
      <c r="HH272" s="70"/>
      <c r="HI272" s="70"/>
      <c r="HJ272" s="70"/>
      <c r="HK272" s="70"/>
      <c r="HL272" s="70"/>
      <c r="HM272" s="70"/>
      <c r="HN272" s="70"/>
      <c r="HO272" s="70"/>
      <c r="HP272" s="70"/>
      <c r="HQ272" s="70"/>
      <c r="HR272" s="70"/>
      <c r="HS272" s="70"/>
      <c r="HT272" s="70"/>
      <c r="HU272" s="70"/>
      <c r="HV272" s="70"/>
      <c r="HW272" s="70"/>
      <c r="HX272" s="70"/>
      <c r="HY272" s="70"/>
      <c r="HZ272" s="70"/>
      <c r="IA272" s="70"/>
      <c r="IB272" s="70"/>
      <c r="IC272" s="70"/>
      <c r="ID272" s="70"/>
      <c r="IE272" s="70"/>
      <c r="IF272" s="70"/>
      <c r="IG272" s="70"/>
      <c r="IH272" s="70"/>
      <c r="II272" s="70"/>
      <c r="IJ272" s="70"/>
      <c r="IK272" s="70"/>
      <c r="IL272" s="70"/>
      <c r="IM272" s="70"/>
      <c r="IN272" s="70"/>
      <c r="IO272" s="70"/>
      <c r="IP272" s="70"/>
      <c r="IQ272" s="70"/>
      <c r="IR272" s="70"/>
      <c r="IS272" s="70"/>
      <c r="IT272" s="70"/>
      <c r="IU272" s="70"/>
      <c r="IV272" s="70"/>
      <c r="IW272" s="70"/>
      <c r="IX272" s="70"/>
    </row>
    <row r="273" spans="1:258" ht="165" x14ac:dyDescent="0.25">
      <c r="A273" s="60">
        <v>263</v>
      </c>
      <c r="B273" s="61" t="s">
        <v>3871</v>
      </c>
      <c r="C273" s="61" t="s">
        <v>56</v>
      </c>
      <c r="D273" s="61"/>
      <c r="E273" s="61"/>
      <c r="F273" s="69" t="s">
        <v>3877</v>
      </c>
      <c r="G273" s="63" t="s">
        <v>102</v>
      </c>
      <c r="H273" s="69" t="s">
        <v>3229</v>
      </c>
      <c r="I273" s="61">
        <v>1</v>
      </c>
      <c r="J273" s="61" t="s">
        <v>3172</v>
      </c>
      <c r="K273" s="65">
        <v>16051633</v>
      </c>
      <c r="L273" s="66"/>
      <c r="M273" s="67">
        <v>42241</v>
      </c>
      <c r="N273" s="61">
        <v>1</v>
      </c>
      <c r="O273" s="61" t="s">
        <v>3172</v>
      </c>
      <c r="P273" s="68">
        <v>16051633</v>
      </c>
      <c r="Q273" s="61"/>
      <c r="R273" s="68" t="s">
        <v>3878</v>
      </c>
      <c r="S273" s="67">
        <v>42241</v>
      </c>
      <c r="T273" s="61"/>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c r="DL273" s="70"/>
      <c r="DM273" s="70"/>
      <c r="DN273" s="70"/>
      <c r="DO273" s="70"/>
      <c r="DP273" s="70"/>
      <c r="DQ273" s="70"/>
      <c r="DR273" s="70"/>
      <c r="DS273" s="70"/>
      <c r="DT273" s="70"/>
      <c r="DU273" s="70"/>
      <c r="DV273" s="70"/>
      <c r="DW273" s="70"/>
      <c r="DX273" s="70"/>
      <c r="DY273" s="70"/>
      <c r="DZ273" s="70"/>
      <c r="EA273" s="70"/>
      <c r="EB273" s="70"/>
      <c r="EC273" s="70"/>
      <c r="ED273" s="70"/>
      <c r="EE273" s="70"/>
      <c r="EF273" s="70"/>
      <c r="EG273" s="70"/>
      <c r="EH273" s="70"/>
      <c r="EI273" s="70"/>
      <c r="EJ273" s="70"/>
      <c r="EK273" s="70"/>
      <c r="EL273" s="70"/>
      <c r="EM273" s="70"/>
      <c r="EN273" s="70"/>
      <c r="EO273" s="70"/>
      <c r="EP273" s="70"/>
      <c r="EQ273" s="70"/>
      <c r="ER273" s="70"/>
      <c r="ES273" s="70"/>
      <c r="ET273" s="70"/>
      <c r="EU273" s="70"/>
      <c r="EV273" s="70"/>
      <c r="EW273" s="70"/>
      <c r="EX273" s="70"/>
      <c r="EY273" s="70"/>
      <c r="EZ273" s="70"/>
      <c r="FA273" s="70"/>
      <c r="FB273" s="70"/>
      <c r="FC273" s="70"/>
      <c r="FD273" s="70"/>
      <c r="FE273" s="70"/>
      <c r="FF273" s="70"/>
      <c r="FG273" s="70"/>
      <c r="FH273" s="70"/>
      <c r="FI273" s="70"/>
      <c r="FJ273" s="70"/>
      <c r="FK273" s="70"/>
      <c r="FL273" s="70"/>
      <c r="FM273" s="70"/>
      <c r="FN273" s="70"/>
      <c r="FO273" s="70"/>
      <c r="FP273" s="70"/>
      <c r="FQ273" s="70"/>
      <c r="FR273" s="70"/>
      <c r="FS273" s="70"/>
      <c r="FT273" s="70"/>
      <c r="FU273" s="70"/>
      <c r="FV273" s="70"/>
      <c r="FW273" s="70"/>
      <c r="FX273" s="70"/>
      <c r="FY273" s="70"/>
      <c r="FZ273" s="70"/>
      <c r="GA273" s="70"/>
      <c r="GB273" s="70"/>
      <c r="GC273" s="70"/>
      <c r="GD273" s="70"/>
      <c r="GE273" s="70"/>
      <c r="GF273" s="70"/>
      <c r="GG273" s="70"/>
      <c r="GH273" s="70"/>
      <c r="GI273" s="70"/>
      <c r="GJ273" s="70"/>
      <c r="GK273" s="70"/>
      <c r="GL273" s="70"/>
      <c r="GM273" s="70"/>
      <c r="GN273" s="70"/>
      <c r="GO273" s="70"/>
      <c r="GP273" s="70"/>
      <c r="GQ273" s="70"/>
      <c r="GR273" s="70"/>
      <c r="GS273" s="70"/>
      <c r="GT273" s="70"/>
      <c r="GU273" s="70"/>
      <c r="GV273" s="70"/>
      <c r="GW273" s="70"/>
      <c r="GX273" s="70"/>
      <c r="GY273" s="70"/>
      <c r="GZ273" s="70"/>
      <c r="HA273" s="70"/>
      <c r="HB273" s="70"/>
      <c r="HC273" s="70"/>
      <c r="HD273" s="70"/>
      <c r="HE273" s="70"/>
      <c r="HF273" s="70"/>
      <c r="HG273" s="70"/>
      <c r="HH273" s="70"/>
      <c r="HI273" s="70"/>
      <c r="HJ273" s="70"/>
      <c r="HK273" s="70"/>
      <c r="HL273" s="70"/>
      <c r="HM273" s="70"/>
      <c r="HN273" s="70"/>
      <c r="HO273" s="70"/>
      <c r="HP273" s="70"/>
      <c r="HQ273" s="70"/>
      <c r="HR273" s="70"/>
      <c r="HS273" s="70"/>
      <c r="HT273" s="70"/>
      <c r="HU273" s="70"/>
      <c r="HV273" s="70"/>
      <c r="HW273" s="70"/>
      <c r="HX273" s="70"/>
      <c r="HY273" s="70"/>
      <c r="HZ273" s="70"/>
      <c r="IA273" s="70"/>
      <c r="IB273" s="70"/>
      <c r="IC273" s="70"/>
      <c r="ID273" s="70"/>
      <c r="IE273" s="70"/>
      <c r="IF273" s="70"/>
      <c r="IG273" s="70"/>
      <c r="IH273" s="70"/>
      <c r="II273" s="70"/>
      <c r="IJ273" s="70"/>
      <c r="IK273" s="70"/>
      <c r="IL273" s="70"/>
      <c r="IM273" s="70"/>
      <c r="IN273" s="70"/>
      <c r="IO273" s="70"/>
      <c r="IP273" s="70"/>
      <c r="IQ273" s="70"/>
      <c r="IR273" s="70"/>
      <c r="IS273" s="70"/>
      <c r="IT273" s="70"/>
      <c r="IU273" s="70"/>
      <c r="IV273" s="70"/>
      <c r="IW273" s="70"/>
      <c r="IX273" s="70"/>
    </row>
    <row r="274" spans="1:258" ht="150" x14ac:dyDescent="0.25">
      <c r="A274" s="60">
        <v>264</v>
      </c>
      <c r="B274" s="61" t="s">
        <v>3873</v>
      </c>
      <c r="C274" s="61" t="s">
        <v>56</v>
      </c>
      <c r="D274" s="61"/>
      <c r="E274" s="61"/>
      <c r="F274" s="69" t="s">
        <v>3880</v>
      </c>
      <c r="G274" s="63" t="s">
        <v>102</v>
      </c>
      <c r="H274" s="69" t="s">
        <v>3881</v>
      </c>
      <c r="I274" s="61">
        <v>1</v>
      </c>
      <c r="J274" s="61" t="s">
        <v>3172</v>
      </c>
      <c r="K274" s="65">
        <v>13800000</v>
      </c>
      <c r="L274" s="66"/>
      <c r="M274" s="67">
        <v>42241</v>
      </c>
      <c r="N274" s="61">
        <v>1</v>
      </c>
      <c r="O274" s="61" t="s">
        <v>3172</v>
      </c>
      <c r="P274" s="68">
        <v>13800000</v>
      </c>
      <c r="Q274" s="61"/>
      <c r="R274" s="69" t="s">
        <v>3878</v>
      </c>
      <c r="S274" s="67">
        <v>42241</v>
      </c>
      <c r="T274" s="61"/>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c r="DL274" s="70"/>
      <c r="DM274" s="70"/>
      <c r="DN274" s="70"/>
      <c r="DO274" s="70"/>
      <c r="DP274" s="70"/>
      <c r="DQ274" s="70"/>
      <c r="DR274" s="70"/>
      <c r="DS274" s="70"/>
      <c r="DT274" s="70"/>
      <c r="DU274" s="70"/>
      <c r="DV274" s="70"/>
      <c r="DW274" s="70"/>
      <c r="DX274" s="70"/>
      <c r="DY274" s="70"/>
      <c r="DZ274" s="70"/>
      <c r="EA274" s="70"/>
      <c r="EB274" s="70"/>
      <c r="EC274" s="70"/>
      <c r="ED274" s="70"/>
      <c r="EE274" s="70"/>
      <c r="EF274" s="70"/>
      <c r="EG274" s="70"/>
      <c r="EH274" s="70"/>
      <c r="EI274" s="70"/>
      <c r="EJ274" s="70"/>
      <c r="EK274" s="70"/>
      <c r="EL274" s="70"/>
      <c r="EM274" s="70"/>
      <c r="EN274" s="70"/>
      <c r="EO274" s="70"/>
      <c r="EP274" s="70"/>
      <c r="EQ274" s="70"/>
      <c r="ER274" s="70"/>
      <c r="ES274" s="70"/>
      <c r="ET274" s="70"/>
      <c r="EU274" s="70"/>
      <c r="EV274" s="70"/>
      <c r="EW274" s="70"/>
      <c r="EX274" s="70"/>
      <c r="EY274" s="70"/>
      <c r="EZ274" s="70"/>
      <c r="FA274" s="70"/>
      <c r="FB274" s="70"/>
      <c r="FC274" s="70"/>
      <c r="FD274" s="70"/>
      <c r="FE274" s="70"/>
      <c r="FF274" s="70"/>
      <c r="FG274" s="70"/>
      <c r="FH274" s="70"/>
      <c r="FI274" s="70"/>
      <c r="FJ274" s="70"/>
      <c r="FK274" s="70"/>
      <c r="FL274" s="70"/>
      <c r="FM274" s="70"/>
      <c r="FN274" s="70"/>
      <c r="FO274" s="70"/>
      <c r="FP274" s="70"/>
      <c r="FQ274" s="70"/>
      <c r="FR274" s="70"/>
      <c r="FS274" s="70"/>
      <c r="FT274" s="70"/>
      <c r="FU274" s="70"/>
      <c r="FV274" s="70"/>
      <c r="FW274" s="70"/>
      <c r="FX274" s="70"/>
      <c r="FY274" s="70"/>
      <c r="FZ274" s="70"/>
      <c r="GA274" s="70"/>
      <c r="GB274" s="70"/>
      <c r="GC274" s="70"/>
      <c r="GD274" s="70"/>
      <c r="GE274" s="70"/>
      <c r="GF274" s="70"/>
      <c r="GG274" s="70"/>
      <c r="GH274" s="70"/>
      <c r="GI274" s="70"/>
      <c r="GJ274" s="70"/>
      <c r="GK274" s="70"/>
      <c r="GL274" s="70"/>
      <c r="GM274" s="70"/>
      <c r="GN274" s="70"/>
      <c r="GO274" s="70"/>
      <c r="GP274" s="70"/>
      <c r="GQ274" s="70"/>
      <c r="GR274" s="70"/>
      <c r="GS274" s="70"/>
      <c r="GT274" s="70"/>
      <c r="GU274" s="70"/>
      <c r="GV274" s="70"/>
      <c r="GW274" s="70"/>
      <c r="GX274" s="70"/>
      <c r="GY274" s="70"/>
      <c r="GZ274" s="70"/>
      <c r="HA274" s="70"/>
      <c r="HB274" s="70"/>
      <c r="HC274" s="70"/>
      <c r="HD274" s="70"/>
      <c r="HE274" s="70"/>
      <c r="HF274" s="70"/>
      <c r="HG274" s="70"/>
      <c r="HH274" s="70"/>
      <c r="HI274" s="70"/>
      <c r="HJ274" s="70"/>
      <c r="HK274" s="70"/>
      <c r="HL274" s="70"/>
      <c r="HM274" s="70"/>
      <c r="HN274" s="70"/>
      <c r="HO274" s="70"/>
      <c r="HP274" s="70"/>
      <c r="HQ274" s="70"/>
      <c r="HR274" s="70"/>
      <c r="HS274" s="70"/>
      <c r="HT274" s="70"/>
      <c r="HU274" s="70"/>
      <c r="HV274" s="70"/>
      <c r="HW274" s="70"/>
      <c r="HX274" s="70"/>
      <c r="HY274" s="70"/>
      <c r="HZ274" s="70"/>
      <c r="IA274" s="70"/>
      <c r="IB274" s="70"/>
      <c r="IC274" s="70"/>
      <c r="ID274" s="70"/>
      <c r="IE274" s="70"/>
      <c r="IF274" s="70"/>
      <c r="IG274" s="70"/>
      <c r="IH274" s="70"/>
      <c r="II274" s="70"/>
      <c r="IJ274" s="70"/>
      <c r="IK274" s="70"/>
      <c r="IL274" s="70"/>
      <c r="IM274" s="70"/>
      <c r="IN274" s="70"/>
      <c r="IO274" s="70"/>
      <c r="IP274" s="70"/>
      <c r="IQ274" s="70"/>
      <c r="IR274" s="70"/>
      <c r="IS274" s="70"/>
      <c r="IT274" s="70"/>
      <c r="IU274" s="70"/>
      <c r="IV274" s="70"/>
      <c r="IW274" s="70"/>
      <c r="IX274" s="70"/>
    </row>
    <row r="275" spans="1:258" ht="165" x14ac:dyDescent="0.25">
      <c r="A275" s="60">
        <v>265</v>
      </c>
      <c r="B275" s="61" t="s">
        <v>3876</v>
      </c>
      <c r="C275" s="61" t="s">
        <v>56</v>
      </c>
      <c r="D275" s="61"/>
      <c r="E275" s="61"/>
      <c r="F275" s="69" t="s">
        <v>3883</v>
      </c>
      <c r="G275" s="63" t="s">
        <v>102</v>
      </c>
      <c r="H275" s="69" t="s">
        <v>3229</v>
      </c>
      <c r="I275" s="61">
        <v>1</v>
      </c>
      <c r="J275" s="61" t="s">
        <v>3172</v>
      </c>
      <c r="K275" s="65">
        <v>17934605</v>
      </c>
      <c r="L275" s="66"/>
      <c r="M275" s="67">
        <v>42241</v>
      </c>
      <c r="N275" s="61">
        <v>1</v>
      </c>
      <c r="O275" s="61" t="s">
        <v>3172</v>
      </c>
      <c r="P275" s="68">
        <v>17934605</v>
      </c>
      <c r="Q275" s="61"/>
      <c r="R275" s="69" t="s">
        <v>3878</v>
      </c>
      <c r="S275" s="67">
        <v>42241</v>
      </c>
      <c r="T275" s="61"/>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c r="DL275" s="70"/>
      <c r="DM275" s="70"/>
      <c r="DN275" s="70"/>
      <c r="DO275" s="70"/>
      <c r="DP275" s="70"/>
      <c r="DQ275" s="70"/>
      <c r="DR275" s="70"/>
      <c r="DS275" s="70"/>
      <c r="DT275" s="70"/>
      <c r="DU275" s="70"/>
      <c r="DV275" s="70"/>
      <c r="DW275" s="70"/>
      <c r="DX275" s="70"/>
      <c r="DY275" s="70"/>
      <c r="DZ275" s="70"/>
      <c r="EA275" s="70"/>
      <c r="EB275" s="70"/>
      <c r="EC275" s="70"/>
      <c r="ED275" s="70"/>
      <c r="EE275" s="70"/>
      <c r="EF275" s="70"/>
      <c r="EG275" s="70"/>
      <c r="EH275" s="70"/>
      <c r="EI275" s="70"/>
      <c r="EJ275" s="70"/>
      <c r="EK275" s="70"/>
      <c r="EL275" s="70"/>
      <c r="EM275" s="70"/>
      <c r="EN275" s="70"/>
      <c r="EO275" s="70"/>
      <c r="EP275" s="70"/>
      <c r="EQ275" s="70"/>
      <c r="ER275" s="70"/>
      <c r="ES275" s="70"/>
      <c r="ET275" s="70"/>
      <c r="EU275" s="70"/>
      <c r="EV275" s="70"/>
      <c r="EW275" s="70"/>
      <c r="EX275" s="70"/>
      <c r="EY275" s="70"/>
      <c r="EZ275" s="70"/>
      <c r="FA275" s="70"/>
      <c r="FB275" s="70"/>
      <c r="FC275" s="70"/>
      <c r="FD275" s="70"/>
      <c r="FE275" s="70"/>
      <c r="FF275" s="70"/>
      <c r="FG275" s="70"/>
      <c r="FH275" s="70"/>
      <c r="FI275" s="70"/>
      <c r="FJ275" s="70"/>
      <c r="FK275" s="70"/>
      <c r="FL275" s="70"/>
      <c r="FM275" s="70"/>
      <c r="FN275" s="70"/>
      <c r="FO275" s="70"/>
      <c r="FP275" s="70"/>
      <c r="FQ275" s="70"/>
      <c r="FR275" s="70"/>
      <c r="FS275" s="70"/>
      <c r="FT275" s="70"/>
      <c r="FU275" s="70"/>
      <c r="FV275" s="70"/>
      <c r="FW275" s="70"/>
      <c r="FX275" s="70"/>
      <c r="FY275" s="70"/>
      <c r="FZ275" s="70"/>
      <c r="GA275" s="70"/>
      <c r="GB275" s="70"/>
      <c r="GC275" s="70"/>
      <c r="GD275" s="70"/>
      <c r="GE275" s="70"/>
      <c r="GF275" s="70"/>
      <c r="GG275" s="70"/>
      <c r="GH275" s="70"/>
      <c r="GI275" s="70"/>
      <c r="GJ275" s="70"/>
      <c r="GK275" s="70"/>
      <c r="GL275" s="70"/>
      <c r="GM275" s="70"/>
      <c r="GN275" s="70"/>
      <c r="GO275" s="70"/>
      <c r="GP275" s="70"/>
      <c r="GQ275" s="70"/>
      <c r="GR275" s="70"/>
      <c r="GS275" s="70"/>
      <c r="GT275" s="70"/>
      <c r="GU275" s="70"/>
      <c r="GV275" s="70"/>
      <c r="GW275" s="70"/>
      <c r="GX275" s="70"/>
      <c r="GY275" s="70"/>
      <c r="GZ275" s="70"/>
      <c r="HA275" s="70"/>
      <c r="HB275" s="70"/>
      <c r="HC275" s="70"/>
      <c r="HD275" s="70"/>
      <c r="HE275" s="70"/>
      <c r="HF275" s="70"/>
      <c r="HG275" s="70"/>
      <c r="HH275" s="70"/>
      <c r="HI275" s="70"/>
      <c r="HJ275" s="70"/>
      <c r="HK275" s="70"/>
      <c r="HL275" s="70"/>
      <c r="HM275" s="70"/>
      <c r="HN275" s="70"/>
      <c r="HO275" s="70"/>
      <c r="HP275" s="70"/>
      <c r="HQ275" s="70"/>
      <c r="HR275" s="70"/>
      <c r="HS275" s="70"/>
      <c r="HT275" s="70"/>
      <c r="HU275" s="70"/>
      <c r="HV275" s="70"/>
      <c r="HW275" s="70"/>
      <c r="HX275" s="70"/>
      <c r="HY275" s="70"/>
      <c r="HZ275" s="70"/>
      <c r="IA275" s="70"/>
      <c r="IB275" s="70"/>
      <c r="IC275" s="70"/>
      <c r="ID275" s="70"/>
      <c r="IE275" s="70"/>
      <c r="IF275" s="70"/>
      <c r="IG275" s="70"/>
      <c r="IH275" s="70"/>
      <c r="II275" s="70"/>
      <c r="IJ275" s="70"/>
      <c r="IK275" s="70"/>
      <c r="IL275" s="70"/>
      <c r="IM275" s="70"/>
      <c r="IN275" s="70"/>
      <c r="IO275" s="70"/>
      <c r="IP275" s="70"/>
      <c r="IQ275" s="70"/>
      <c r="IR275" s="70"/>
      <c r="IS275" s="70"/>
      <c r="IT275" s="70"/>
      <c r="IU275" s="70"/>
      <c r="IV275" s="70"/>
      <c r="IW275" s="70"/>
      <c r="IX275" s="70"/>
    </row>
    <row r="276" spans="1:258" ht="120" x14ac:dyDescent="0.25">
      <c r="A276" s="60">
        <v>266</v>
      </c>
      <c r="B276" s="61" t="s">
        <v>3879</v>
      </c>
      <c r="C276" s="61" t="s">
        <v>56</v>
      </c>
      <c r="D276" s="61"/>
      <c r="E276" s="61"/>
      <c r="F276" s="71" t="s">
        <v>3885</v>
      </c>
      <c r="G276" s="63" t="s">
        <v>102</v>
      </c>
      <c r="H276" s="69" t="s">
        <v>3184</v>
      </c>
      <c r="I276" s="61">
        <v>1</v>
      </c>
      <c r="J276" s="61" t="s">
        <v>3172</v>
      </c>
      <c r="K276" s="65">
        <v>10391105.59</v>
      </c>
      <c r="L276" s="66"/>
      <c r="M276" s="67">
        <v>42247</v>
      </c>
      <c r="N276" s="61">
        <v>1</v>
      </c>
      <c r="O276" s="61" t="s">
        <v>3172</v>
      </c>
      <c r="P276" s="68">
        <v>10391105.59</v>
      </c>
      <c r="Q276" s="61"/>
      <c r="R276" s="69" t="s">
        <v>3886</v>
      </c>
      <c r="S276" s="67">
        <v>42247</v>
      </c>
      <c r="T276" s="61"/>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c r="DL276" s="70"/>
      <c r="DM276" s="70"/>
      <c r="DN276" s="70"/>
      <c r="DO276" s="70"/>
      <c r="DP276" s="70"/>
      <c r="DQ276" s="70"/>
      <c r="DR276" s="70"/>
      <c r="DS276" s="70"/>
      <c r="DT276" s="70"/>
      <c r="DU276" s="70"/>
      <c r="DV276" s="70"/>
      <c r="DW276" s="70"/>
      <c r="DX276" s="70"/>
      <c r="DY276" s="70"/>
      <c r="DZ276" s="70"/>
      <c r="EA276" s="70"/>
      <c r="EB276" s="70"/>
      <c r="EC276" s="70"/>
      <c r="ED276" s="70"/>
      <c r="EE276" s="70"/>
      <c r="EF276" s="70"/>
      <c r="EG276" s="70"/>
      <c r="EH276" s="70"/>
      <c r="EI276" s="70"/>
      <c r="EJ276" s="70"/>
      <c r="EK276" s="70"/>
      <c r="EL276" s="70"/>
      <c r="EM276" s="70"/>
      <c r="EN276" s="70"/>
      <c r="EO276" s="70"/>
      <c r="EP276" s="70"/>
      <c r="EQ276" s="70"/>
      <c r="ER276" s="70"/>
      <c r="ES276" s="70"/>
      <c r="ET276" s="70"/>
      <c r="EU276" s="70"/>
      <c r="EV276" s="70"/>
      <c r="EW276" s="70"/>
      <c r="EX276" s="70"/>
      <c r="EY276" s="70"/>
      <c r="EZ276" s="70"/>
      <c r="FA276" s="70"/>
      <c r="FB276" s="70"/>
      <c r="FC276" s="70"/>
      <c r="FD276" s="70"/>
      <c r="FE276" s="70"/>
      <c r="FF276" s="70"/>
      <c r="FG276" s="70"/>
      <c r="FH276" s="70"/>
      <c r="FI276" s="70"/>
      <c r="FJ276" s="70"/>
      <c r="FK276" s="70"/>
      <c r="FL276" s="70"/>
      <c r="FM276" s="70"/>
      <c r="FN276" s="70"/>
      <c r="FO276" s="70"/>
      <c r="FP276" s="70"/>
      <c r="FQ276" s="70"/>
      <c r="FR276" s="70"/>
      <c r="FS276" s="70"/>
      <c r="FT276" s="70"/>
      <c r="FU276" s="70"/>
      <c r="FV276" s="70"/>
      <c r="FW276" s="70"/>
      <c r="FX276" s="70"/>
      <c r="FY276" s="70"/>
      <c r="FZ276" s="70"/>
      <c r="GA276" s="70"/>
      <c r="GB276" s="70"/>
      <c r="GC276" s="70"/>
      <c r="GD276" s="70"/>
      <c r="GE276" s="70"/>
      <c r="GF276" s="70"/>
      <c r="GG276" s="70"/>
      <c r="GH276" s="70"/>
      <c r="GI276" s="70"/>
      <c r="GJ276" s="70"/>
      <c r="GK276" s="70"/>
      <c r="GL276" s="70"/>
      <c r="GM276" s="70"/>
      <c r="GN276" s="70"/>
      <c r="GO276" s="70"/>
      <c r="GP276" s="70"/>
      <c r="GQ276" s="70"/>
      <c r="GR276" s="70"/>
      <c r="GS276" s="70"/>
      <c r="GT276" s="70"/>
      <c r="GU276" s="70"/>
      <c r="GV276" s="70"/>
      <c r="GW276" s="70"/>
      <c r="GX276" s="70"/>
      <c r="GY276" s="70"/>
      <c r="GZ276" s="70"/>
      <c r="HA276" s="70"/>
      <c r="HB276" s="70"/>
      <c r="HC276" s="70"/>
      <c r="HD276" s="70"/>
      <c r="HE276" s="70"/>
      <c r="HF276" s="70"/>
      <c r="HG276" s="70"/>
      <c r="HH276" s="70"/>
      <c r="HI276" s="70"/>
      <c r="HJ276" s="70"/>
      <c r="HK276" s="70"/>
      <c r="HL276" s="70"/>
      <c r="HM276" s="70"/>
      <c r="HN276" s="70"/>
      <c r="HO276" s="70"/>
      <c r="HP276" s="70"/>
      <c r="HQ276" s="70"/>
      <c r="HR276" s="70"/>
      <c r="HS276" s="70"/>
      <c r="HT276" s="70"/>
      <c r="HU276" s="70"/>
      <c r="HV276" s="70"/>
      <c r="HW276" s="70"/>
      <c r="HX276" s="70"/>
      <c r="HY276" s="70"/>
      <c r="HZ276" s="70"/>
      <c r="IA276" s="70"/>
      <c r="IB276" s="70"/>
      <c r="IC276" s="70"/>
      <c r="ID276" s="70"/>
      <c r="IE276" s="70"/>
      <c r="IF276" s="70"/>
      <c r="IG276" s="70"/>
      <c r="IH276" s="70"/>
      <c r="II276" s="70"/>
      <c r="IJ276" s="70"/>
      <c r="IK276" s="70"/>
      <c r="IL276" s="70"/>
      <c r="IM276" s="70"/>
      <c r="IN276" s="70"/>
      <c r="IO276" s="70"/>
      <c r="IP276" s="70"/>
      <c r="IQ276" s="70"/>
      <c r="IR276" s="70"/>
      <c r="IS276" s="70"/>
      <c r="IT276" s="70"/>
      <c r="IU276" s="70"/>
      <c r="IV276" s="70"/>
      <c r="IW276" s="70"/>
      <c r="IX276" s="70"/>
    </row>
    <row r="277" spans="1:258" ht="150" x14ac:dyDescent="0.25">
      <c r="A277" s="60">
        <v>267</v>
      </c>
      <c r="B277" s="61" t="s">
        <v>3882</v>
      </c>
      <c r="C277" s="61" t="s">
        <v>56</v>
      </c>
      <c r="D277" s="61"/>
      <c r="E277" s="61"/>
      <c r="F277" s="71" t="s">
        <v>3888</v>
      </c>
      <c r="G277" s="76" t="s">
        <v>98</v>
      </c>
      <c r="H277" s="69" t="s">
        <v>3889</v>
      </c>
      <c r="I277" s="61">
        <v>1</v>
      </c>
      <c r="J277" s="61" t="s">
        <v>3172</v>
      </c>
      <c r="K277" s="65">
        <v>1321211619</v>
      </c>
      <c r="L277" s="66"/>
      <c r="M277" s="67">
        <v>42248</v>
      </c>
      <c r="N277" s="61">
        <v>1</v>
      </c>
      <c r="O277" s="61" t="s">
        <v>3172</v>
      </c>
      <c r="P277" s="68">
        <v>1321211619</v>
      </c>
      <c r="Q277" s="61"/>
      <c r="R277" s="69" t="s">
        <v>3890</v>
      </c>
      <c r="S277" s="67">
        <v>42248</v>
      </c>
      <c r="T277" s="61"/>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c r="DL277" s="70"/>
      <c r="DM277" s="70"/>
      <c r="DN277" s="70"/>
      <c r="DO277" s="70"/>
      <c r="DP277" s="70"/>
      <c r="DQ277" s="70"/>
      <c r="DR277" s="70"/>
      <c r="DS277" s="70"/>
      <c r="DT277" s="70"/>
      <c r="DU277" s="70"/>
      <c r="DV277" s="70"/>
      <c r="DW277" s="70"/>
      <c r="DX277" s="70"/>
      <c r="DY277" s="70"/>
      <c r="DZ277" s="70"/>
      <c r="EA277" s="70"/>
      <c r="EB277" s="70"/>
      <c r="EC277" s="70"/>
      <c r="ED277" s="70"/>
      <c r="EE277" s="70"/>
      <c r="EF277" s="70"/>
      <c r="EG277" s="70"/>
      <c r="EH277" s="70"/>
      <c r="EI277" s="70"/>
      <c r="EJ277" s="70"/>
      <c r="EK277" s="70"/>
      <c r="EL277" s="70"/>
      <c r="EM277" s="70"/>
      <c r="EN277" s="70"/>
      <c r="EO277" s="70"/>
      <c r="EP277" s="70"/>
      <c r="EQ277" s="70"/>
      <c r="ER277" s="70"/>
      <c r="ES277" s="70"/>
      <c r="ET277" s="70"/>
      <c r="EU277" s="70"/>
      <c r="EV277" s="70"/>
      <c r="EW277" s="70"/>
      <c r="EX277" s="70"/>
      <c r="EY277" s="70"/>
      <c r="EZ277" s="70"/>
      <c r="FA277" s="70"/>
      <c r="FB277" s="70"/>
      <c r="FC277" s="70"/>
      <c r="FD277" s="70"/>
      <c r="FE277" s="70"/>
      <c r="FF277" s="70"/>
      <c r="FG277" s="70"/>
      <c r="FH277" s="70"/>
      <c r="FI277" s="70"/>
      <c r="FJ277" s="70"/>
      <c r="FK277" s="70"/>
      <c r="FL277" s="70"/>
      <c r="FM277" s="70"/>
      <c r="FN277" s="70"/>
      <c r="FO277" s="70"/>
      <c r="FP277" s="70"/>
      <c r="FQ277" s="70"/>
      <c r="FR277" s="70"/>
      <c r="FS277" s="70"/>
      <c r="FT277" s="70"/>
      <c r="FU277" s="70"/>
      <c r="FV277" s="70"/>
      <c r="FW277" s="70"/>
      <c r="FX277" s="70"/>
      <c r="FY277" s="70"/>
      <c r="FZ277" s="70"/>
      <c r="GA277" s="70"/>
      <c r="GB277" s="70"/>
      <c r="GC277" s="70"/>
      <c r="GD277" s="70"/>
      <c r="GE277" s="70"/>
      <c r="GF277" s="70"/>
      <c r="GG277" s="70"/>
      <c r="GH277" s="70"/>
      <c r="GI277" s="70"/>
      <c r="GJ277" s="70"/>
      <c r="GK277" s="70"/>
      <c r="GL277" s="70"/>
      <c r="GM277" s="70"/>
      <c r="GN277" s="70"/>
      <c r="GO277" s="70"/>
      <c r="GP277" s="70"/>
      <c r="GQ277" s="70"/>
      <c r="GR277" s="70"/>
      <c r="GS277" s="70"/>
      <c r="GT277" s="70"/>
      <c r="GU277" s="70"/>
      <c r="GV277" s="70"/>
      <c r="GW277" s="70"/>
      <c r="GX277" s="70"/>
      <c r="GY277" s="70"/>
      <c r="GZ277" s="70"/>
      <c r="HA277" s="70"/>
      <c r="HB277" s="70"/>
      <c r="HC277" s="70"/>
      <c r="HD277" s="70"/>
      <c r="HE277" s="70"/>
      <c r="HF277" s="70"/>
      <c r="HG277" s="70"/>
      <c r="HH277" s="70"/>
      <c r="HI277" s="70"/>
      <c r="HJ277" s="70"/>
      <c r="HK277" s="70"/>
      <c r="HL277" s="70"/>
      <c r="HM277" s="70"/>
      <c r="HN277" s="70"/>
      <c r="HO277" s="70"/>
      <c r="HP277" s="70"/>
      <c r="HQ277" s="70"/>
      <c r="HR277" s="70"/>
      <c r="HS277" s="70"/>
      <c r="HT277" s="70"/>
      <c r="HU277" s="70"/>
      <c r="HV277" s="70"/>
      <c r="HW277" s="70"/>
      <c r="HX277" s="70"/>
      <c r="HY277" s="70"/>
      <c r="HZ277" s="70"/>
      <c r="IA277" s="70"/>
      <c r="IB277" s="70"/>
      <c r="IC277" s="70"/>
      <c r="ID277" s="70"/>
      <c r="IE277" s="70"/>
      <c r="IF277" s="70"/>
      <c r="IG277" s="70"/>
      <c r="IH277" s="70"/>
      <c r="II277" s="70"/>
      <c r="IJ277" s="70"/>
      <c r="IK277" s="70"/>
      <c r="IL277" s="70"/>
      <c r="IM277" s="70"/>
      <c r="IN277" s="70"/>
      <c r="IO277" s="70"/>
      <c r="IP277" s="70"/>
      <c r="IQ277" s="70"/>
      <c r="IR277" s="70"/>
      <c r="IS277" s="70"/>
      <c r="IT277" s="70"/>
      <c r="IU277" s="70"/>
      <c r="IV277" s="70"/>
      <c r="IW277" s="70"/>
      <c r="IX277" s="70"/>
    </row>
    <row r="278" spans="1:258" ht="165" x14ac:dyDescent="0.25">
      <c r="A278" s="60">
        <v>268</v>
      </c>
      <c r="B278" s="61" t="s">
        <v>3884</v>
      </c>
      <c r="C278" s="61" t="s">
        <v>56</v>
      </c>
      <c r="D278" s="61"/>
      <c r="E278" s="61"/>
      <c r="F278" s="71" t="s">
        <v>3892</v>
      </c>
      <c r="G278" s="63" t="s">
        <v>102</v>
      </c>
      <c r="H278" s="69" t="s">
        <v>3184</v>
      </c>
      <c r="I278" s="61">
        <v>1</v>
      </c>
      <c r="J278" s="61" t="s">
        <v>3172</v>
      </c>
      <c r="K278" s="65">
        <v>7999980</v>
      </c>
      <c r="L278" s="66"/>
      <c r="M278" s="67">
        <v>42249</v>
      </c>
      <c r="N278" s="61">
        <v>1</v>
      </c>
      <c r="O278" s="61" t="s">
        <v>3172</v>
      </c>
      <c r="P278" s="68">
        <v>7999980</v>
      </c>
      <c r="Q278" s="61"/>
      <c r="R278" s="69" t="s">
        <v>3893</v>
      </c>
      <c r="S278" s="67">
        <v>42249</v>
      </c>
      <c r="T278" s="61"/>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c r="DL278" s="70"/>
      <c r="DM278" s="70"/>
      <c r="DN278" s="70"/>
      <c r="DO278" s="70"/>
      <c r="DP278" s="70"/>
      <c r="DQ278" s="70"/>
      <c r="DR278" s="70"/>
      <c r="DS278" s="70"/>
      <c r="DT278" s="70"/>
      <c r="DU278" s="70"/>
      <c r="DV278" s="70"/>
      <c r="DW278" s="70"/>
      <c r="DX278" s="70"/>
      <c r="DY278" s="70"/>
      <c r="DZ278" s="70"/>
      <c r="EA278" s="70"/>
      <c r="EB278" s="70"/>
      <c r="EC278" s="70"/>
      <c r="ED278" s="70"/>
      <c r="EE278" s="70"/>
      <c r="EF278" s="70"/>
      <c r="EG278" s="70"/>
      <c r="EH278" s="70"/>
      <c r="EI278" s="70"/>
      <c r="EJ278" s="70"/>
      <c r="EK278" s="70"/>
      <c r="EL278" s="70"/>
      <c r="EM278" s="70"/>
      <c r="EN278" s="70"/>
      <c r="EO278" s="70"/>
      <c r="EP278" s="70"/>
      <c r="EQ278" s="70"/>
      <c r="ER278" s="70"/>
      <c r="ES278" s="70"/>
      <c r="ET278" s="70"/>
      <c r="EU278" s="70"/>
      <c r="EV278" s="70"/>
      <c r="EW278" s="70"/>
      <c r="EX278" s="70"/>
      <c r="EY278" s="70"/>
      <c r="EZ278" s="70"/>
      <c r="FA278" s="70"/>
      <c r="FB278" s="70"/>
      <c r="FC278" s="70"/>
      <c r="FD278" s="70"/>
      <c r="FE278" s="70"/>
      <c r="FF278" s="70"/>
      <c r="FG278" s="70"/>
      <c r="FH278" s="70"/>
      <c r="FI278" s="70"/>
      <c r="FJ278" s="70"/>
      <c r="FK278" s="70"/>
      <c r="FL278" s="70"/>
      <c r="FM278" s="70"/>
      <c r="FN278" s="70"/>
      <c r="FO278" s="70"/>
      <c r="FP278" s="70"/>
      <c r="FQ278" s="70"/>
      <c r="FR278" s="70"/>
      <c r="FS278" s="70"/>
      <c r="FT278" s="70"/>
      <c r="FU278" s="70"/>
      <c r="FV278" s="70"/>
      <c r="FW278" s="70"/>
      <c r="FX278" s="70"/>
      <c r="FY278" s="70"/>
      <c r="FZ278" s="70"/>
      <c r="GA278" s="70"/>
      <c r="GB278" s="70"/>
      <c r="GC278" s="70"/>
      <c r="GD278" s="70"/>
      <c r="GE278" s="70"/>
      <c r="GF278" s="70"/>
      <c r="GG278" s="70"/>
      <c r="GH278" s="70"/>
      <c r="GI278" s="70"/>
      <c r="GJ278" s="70"/>
      <c r="GK278" s="70"/>
      <c r="GL278" s="70"/>
      <c r="GM278" s="70"/>
      <c r="GN278" s="70"/>
      <c r="GO278" s="70"/>
      <c r="GP278" s="70"/>
      <c r="GQ278" s="70"/>
      <c r="GR278" s="70"/>
      <c r="GS278" s="70"/>
      <c r="GT278" s="70"/>
      <c r="GU278" s="70"/>
      <c r="GV278" s="70"/>
      <c r="GW278" s="70"/>
      <c r="GX278" s="70"/>
      <c r="GY278" s="70"/>
      <c r="GZ278" s="70"/>
      <c r="HA278" s="70"/>
      <c r="HB278" s="70"/>
      <c r="HC278" s="70"/>
      <c r="HD278" s="70"/>
      <c r="HE278" s="70"/>
      <c r="HF278" s="70"/>
      <c r="HG278" s="70"/>
      <c r="HH278" s="70"/>
      <c r="HI278" s="70"/>
      <c r="HJ278" s="70"/>
      <c r="HK278" s="70"/>
      <c r="HL278" s="70"/>
      <c r="HM278" s="70"/>
      <c r="HN278" s="70"/>
      <c r="HO278" s="70"/>
      <c r="HP278" s="70"/>
      <c r="HQ278" s="70"/>
      <c r="HR278" s="70"/>
      <c r="HS278" s="70"/>
      <c r="HT278" s="70"/>
      <c r="HU278" s="70"/>
      <c r="HV278" s="70"/>
      <c r="HW278" s="70"/>
      <c r="HX278" s="70"/>
      <c r="HY278" s="70"/>
      <c r="HZ278" s="70"/>
      <c r="IA278" s="70"/>
      <c r="IB278" s="70"/>
      <c r="IC278" s="70"/>
      <c r="ID278" s="70"/>
      <c r="IE278" s="70"/>
      <c r="IF278" s="70"/>
      <c r="IG278" s="70"/>
      <c r="IH278" s="70"/>
      <c r="II278" s="70"/>
      <c r="IJ278" s="70"/>
      <c r="IK278" s="70"/>
      <c r="IL278" s="70"/>
      <c r="IM278" s="70"/>
      <c r="IN278" s="70"/>
      <c r="IO278" s="70"/>
      <c r="IP278" s="70"/>
      <c r="IQ278" s="70"/>
      <c r="IR278" s="70"/>
      <c r="IS278" s="70"/>
      <c r="IT278" s="70"/>
      <c r="IU278" s="70"/>
      <c r="IV278" s="70"/>
      <c r="IW278" s="70"/>
      <c r="IX278" s="70"/>
    </row>
    <row r="279" spans="1:258" ht="150" x14ac:dyDescent="0.25">
      <c r="A279" s="60">
        <v>269</v>
      </c>
      <c r="B279" s="61" t="s">
        <v>3887</v>
      </c>
      <c r="C279" s="61" t="s">
        <v>56</v>
      </c>
      <c r="D279" s="61"/>
      <c r="E279" s="61"/>
      <c r="F279" s="71" t="s">
        <v>3895</v>
      </c>
      <c r="G279" s="63" t="s">
        <v>102</v>
      </c>
      <c r="H279" s="69" t="s">
        <v>3184</v>
      </c>
      <c r="I279" s="61">
        <v>1</v>
      </c>
      <c r="J279" s="61" t="s">
        <v>3172</v>
      </c>
      <c r="K279" s="65">
        <v>4675000</v>
      </c>
      <c r="L279" s="66"/>
      <c r="M279" s="67">
        <v>42249</v>
      </c>
      <c r="N279" s="61">
        <v>1</v>
      </c>
      <c r="O279" s="61" t="s">
        <v>3172</v>
      </c>
      <c r="P279" s="68">
        <v>4675000</v>
      </c>
      <c r="Q279" s="61"/>
      <c r="R279" s="69" t="s">
        <v>3896</v>
      </c>
      <c r="S279" s="67">
        <v>42249</v>
      </c>
      <c r="T279" s="61"/>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c r="DL279" s="70"/>
      <c r="DM279" s="70"/>
      <c r="DN279" s="70"/>
      <c r="DO279" s="70"/>
      <c r="DP279" s="70"/>
      <c r="DQ279" s="70"/>
      <c r="DR279" s="70"/>
      <c r="DS279" s="70"/>
      <c r="DT279" s="70"/>
      <c r="DU279" s="70"/>
      <c r="DV279" s="70"/>
      <c r="DW279" s="70"/>
      <c r="DX279" s="70"/>
      <c r="DY279" s="70"/>
      <c r="DZ279" s="70"/>
      <c r="EA279" s="70"/>
      <c r="EB279" s="70"/>
      <c r="EC279" s="70"/>
      <c r="ED279" s="70"/>
      <c r="EE279" s="70"/>
      <c r="EF279" s="70"/>
      <c r="EG279" s="70"/>
      <c r="EH279" s="70"/>
      <c r="EI279" s="70"/>
      <c r="EJ279" s="70"/>
      <c r="EK279" s="70"/>
      <c r="EL279" s="70"/>
      <c r="EM279" s="70"/>
      <c r="EN279" s="70"/>
      <c r="EO279" s="70"/>
      <c r="EP279" s="70"/>
      <c r="EQ279" s="70"/>
      <c r="ER279" s="70"/>
      <c r="ES279" s="70"/>
      <c r="ET279" s="70"/>
      <c r="EU279" s="70"/>
      <c r="EV279" s="70"/>
      <c r="EW279" s="70"/>
      <c r="EX279" s="70"/>
      <c r="EY279" s="70"/>
      <c r="EZ279" s="70"/>
      <c r="FA279" s="70"/>
      <c r="FB279" s="70"/>
      <c r="FC279" s="70"/>
      <c r="FD279" s="70"/>
      <c r="FE279" s="70"/>
      <c r="FF279" s="70"/>
      <c r="FG279" s="70"/>
      <c r="FH279" s="70"/>
      <c r="FI279" s="70"/>
      <c r="FJ279" s="70"/>
      <c r="FK279" s="70"/>
      <c r="FL279" s="70"/>
      <c r="FM279" s="70"/>
      <c r="FN279" s="70"/>
      <c r="FO279" s="70"/>
      <c r="FP279" s="70"/>
      <c r="FQ279" s="70"/>
      <c r="FR279" s="70"/>
      <c r="FS279" s="70"/>
      <c r="FT279" s="70"/>
      <c r="FU279" s="70"/>
      <c r="FV279" s="70"/>
      <c r="FW279" s="70"/>
      <c r="FX279" s="70"/>
      <c r="FY279" s="70"/>
      <c r="FZ279" s="70"/>
      <c r="GA279" s="70"/>
      <c r="GB279" s="70"/>
      <c r="GC279" s="70"/>
      <c r="GD279" s="70"/>
      <c r="GE279" s="70"/>
      <c r="GF279" s="70"/>
      <c r="GG279" s="70"/>
      <c r="GH279" s="70"/>
      <c r="GI279" s="70"/>
      <c r="GJ279" s="70"/>
      <c r="GK279" s="70"/>
      <c r="GL279" s="70"/>
      <c r="GM279" s="70"/>
      <c r="GN279" s="70"/>
      <c r="GO279" s="70"/>
      <c r="GP279" s="70"/>
      <c r="GQ279" s="70"/>
      <c r="GR279" s="70"/>
      <c r="GS279" s="70"/>
      <c r="GT279" s="70"/>
      <c r="GU279" s="70"/>
      <c r="GV279" s="70"/>
      <c r="GW279" s="70"/>
      <c r="GX279" s="70"/>
      <c r="GY279" s="70"/>
      <c r="GZ279" s="70"/>
      <c r="HA279" s="70"/>
      <c r="HB279" s="70"/>
      <c r="HC279" s="70"/>
      <c r="HD279" s="70"/>
      <c r="HE279" s="70"/>
      <c r="HF279" s="70"/>
      <c r="HG279" s="70"/>
      <c r="HH279" s="70"/>
      <c r="HI279" s="70"/>
      <c r="HJ279" s="70"/>
      <c r="HK279" s="70"/>
      <c r="HL279" s="70"/>
      <c r="HM279" s="70"/>
      <c r="HN279" s="70"/>
      <c r="HO279" s="70"/>
      <c r="HP279" s="70"/>
      <c r="HQ279" s="70"/>
      <c r="HR279" s="70"/>
      <c r="HS279" s="70"/>
      <c r="HT279" s="70"/>
      <c r="HU279" s="70"/>
      <c r="HV279" s="70"/>
      <c r="HW279" s="70"/>
      <c r="HX279" s="70"/>
      <c r="HY279" s="70"/>
      <c r="HZ279" s="70"/>
      <c r="IA279" s="70"/>
      <c r="IB279" s="70"/>
      <c r="IC279" s="70"/>
      <c r="ID279" s="70"/>
      <c r="IE279" s="70"/>
      <c r="IF279" s="70"/>
      <c r="IG279" s="70"/>
      <c r="IH279" s="70"/>
      <c r="II279" s="70"/>
      <c r="IJ279" s="70"/>
      <c r="IK279" s="70"/>
      <c r="IL279" s="70"/>
      <c r="IM279" s="70"/>
      <c r="IN279" s="70"/>
      <c r="IO279" s="70"/>
      <c r="IP279" s="70"/>
      <c r="IQ279" s="70"/>
      <c r="IR279" s="70"/>
      <c r="IS279" s="70"/>
      <c r="IT279" s="70"/>
      <c r="IU279" s="70"/>
      <c r="IV279" s="70"/>
      <c r="IW279" s="70"/>
      <c r="IX279" s="70"/>
    </row>
    <row r="280" spans="1:258" ht="165" x14ac:dyDescent="0.25">
      <c r="A280" s="60">
        <v>270</v>
      </c>
      <c r="B280" s="61" t="s">
        <v>3891</v>
      </c>
      <c r="C280" s="61" t="s">
        <v>56</v>
      </c>
      <c r="D280" s="61"/>
      <c r="E280" s="61"/>
      <c r="F280" s="71" t="s">
        <v>3898</v>
      </c>
      <c r="G280" s="63" t="s">
        <v>102</v>
      </c>
      <c r="H280" s="69" t="s">
        <v>3179</v>
      </c>
      <c r="I280" s="61">
        <v>1</v>
      </c>
      <c r="J280" s="61" t="s">
        <v>3172</v>
      </c>
      <c r="K280" s="65">
        <v>11225960</v>
      </c>
      <c r="L280" s="66"/>
      <c r="M280" s="67">
        <v>42249</v>
      </c>
      <c r="N280" s="61">
        <v>1</v>
      </c>
      <c r="O280" s="61" t="s">
        <v>3172</v>
      </c>
      <c r="P280" s="68">
        <v>11225960</v>
      </c>
      <c r="Q280" s="61"/>
      <c r="R280" s="69" t="s">
        <v>3899</v>
      </c>
      <c r="S280" s="67">
        <v>42249</v>
      </c>
      <c r="T280" s="61"/>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c r="DL280" s="70"/>
      <c r="DM280" s="70"/>
      <c r="DN280" s="70"/>
      <c r="DO280" s="70"/>
      <c r="DP280" s="70"/>
      <c r="DQ280" s="70"/>
      <c r="DR280" s="70"/>
      <c r="DS280" s="70"/>
      <c r="DT280" s="70"/>
      <c r="DU280" s="70"/>
      <c r="DV280" s="70"/>
      <c r="DW280" s="70"/>
      <c r="DX280" s="70"/>
      <c r="DY280" s="70"/>
      <c r="DZ280" s="70"/>
      <c r="EA280" s="70"/>
      <c r="EB280" s="70"/>
      <c r="EC280" s="70"/>
      <c r="ED280" s="70"/>
      <c r="EE280" s="70"/>
      <c r="EF280" s="70"/>
      <c r="EG280" s="70"/>
      <c r="EH280" s="70"/>
      <c r="EI280" s="70"/>
      <c r="EJ280" s="70"/>
      <c r="EK280" s="70"/>
      <c r="EL280" s="70"/>
      <c r="EM280" s="70"/>
      <c r="EN280" s="70"/>
      <c r="EO280" s="70"/>
      <c r="EP280" s="70"/>
      <c r="EQ280" s="70"/>
      <c r="ER280" s="70"/>
      <c r="ES280" s="70"/>
      <c r="ET280" s="70"/>
      <c r="EU280" s="70"/>
      <c r="EV280" s="70"/>
      <c r="EW280" s="70"/>
      <c r="EX280" s="70"/>
      <c r="EY280" s="70"/>
      <c r="EZ280" s="70"/>
      <c r="FA280" s="70"/>
      <c r="FB280" s="70"/>
      <c r="FC280" s="70"/>
      <c r="FD280" s="70"/>
      <c r="FE280" s="70"/>
      <c r="FF280" s="70"/>
      <c r="FG280" s="70"/>
      <c r="FH280" s="70"/>
      <c r="FI280" s="70"/>
      <c r="FJ280" s="70"/>
      <c r="FK280" s="70"/>
      <c r="FL280" s="70"/>
      <c r="FM280" s="70"/>
      <c r="FN280" s="70"/>
      <c r="FO280" s="70"/>
      <c r="FP280" s="70"/>
      <c r="FQ280" s="70"/>
      <c r="FR280" s="70"/>
      <c r="FS280" s="70"/>
      <c r="FT280" s="70"/>
      <c r="FU280" s="70"/>
      <c r="FV280" s="70"/>
      <c r="FW280" s="70"/>
      <c r="FX280" s="70"/>
      <c r="FY280" s="70"/>
      <c r="FZ280" s="70"/>
      <c r="GA280" s="70"/>
      <c r="GB280" s="70"/>
      <c r="GC280" s="70"/>
      <c r="GD280" s="70"/>
      <c r="GE280" s="70"/>
      <c r="GF280" s="70"/>
      <c r="GG280" s="70"/>
      <c r="GH280" s="70"/>
      <c r="GI280" s="70"/>
      <c r="GJ280" s="70"/>
      <c r="GK280" s="70"/>
      <c r="GL280" s="70"/>
      <c r="GM280" s="70"/>
      <c r="GN280" s="70"/>
      <c r="GO280" s="70"/>
      <c r="GP280" s="70"/>
      <c r="GQ280" s="70"/>
      <c r="GR280" s="70"/>
      <c r="GS280" s="70"/>
      <c r="GT280" s="70"/>
      <c r="GU280" s="70"/>
      <c r="GV280" s="70"/>
      <c r="GW280" s="70"/>
      <c r="GX280" s="70"/>
      <c r="GY280" s="70"/>
      <c r="GZ280" s="70"/>
      <c r="HA280" s="70"/>
      <c r="HB280" s="70"/>
      <c r="HC280" s="70"/>
      <c r="HD280" s="70"/>
      <c r="HE280" s="70"/>
      <c r="HF280" s="70"/>
      <c r="HG280" s="70"/>
      <c r="HH280" s="70"/>
      <c r="HI280" s="70"/>
      <c r="HJ280" s="70"/>
      <c r="HK280" s="70"/>
      <c r="HL280" s="70"/>
      <c r="HM280" s="70"/>
      <c r="HN280" s="70"/>
      <c r="HO280" s="70"/>
      <c r="HP280" s="70"/>
      <c r="HQ280" s="70"/>
      <c r="HR280" s="70"/>
      <c r="HS280" s="70"/>
      <c r="HT280" s="70"/>
      <c r="HU280" s="70"/>
      <c r="HV280" s="70"/>
      <c r="HW280" s="70"/>
      <c r="HX280" s="70"/>
      <c r="HY280" s="70"/>
      <c r="HZ280" s="70"/>
      <c r="IA280" s="70"/>
      <c r="IB280" s="70"/>
      <c r="IC280" s="70"/>
      <c r="ID280" s="70"/>
      <c r="IE280" s="70"/>
      <c r="IF280" s="70"/>
      <c r="IG280" s="70"/>
      <c r="IH280" s="70"/>
      <c r="II280" s="70"/>
      <c r="IJ280" s="70"/>
      <c r="IK280" s="70"/>
      <c r="IL280" s="70"/>
      <c r="IM280" s="70"/>
      <c r="IN280" s="70"/>
      <c r="IO280" s="70"/>
      <c r="IP280" s="70"/>
      <c r="IQ280" s="70"/>
      <c r="IR280" s="70"/>
      <c r="IS280" s="70"/>
      <c r="IT280" s="70"/>
      <c r="IU280" s="70"/>
      <c r="IV280" s="70"/>
      <c r="IW280" s="70"/>
      <c r="IX280" s="70"/>
    </row>
    <row r="281" spans="1:258" ht="150" x14ac:dyDescent="0.25">
      <c r="A281" s="60">
        <v>271</v>
      </c>
      <c r="B281" s="61" t="s">
        <v>3894</v>
      </c>
      <c r="C281" s="61" t="s">
        <v>56</v>
      </c>
      <c r="D281" s="61"/>
      <c r="E281" s="61"/>
      <c r="F281" s="71" t="s">
        <v>3901</v>
      </c>
      <c r="G281" s="76" t="s">
        <v>95</v>
      </c>
      <c r="H281" s="69" t="s">
        <v>3245</v>
      </c>
      <c r="I281" s="61">
        <v>1</v>
      </c>
      <c r="J281" s="61" t="s">
        <v>3172</v>
      </c>
      <c r="K281" s="65">
        <v>12450000</v>
      </c>
      <c r="L281" s="66"/>
      <c r="M281" s="67">
        <v>42249</v>
      </c>
      <c r="N281" s="61">
        <v>1</v>
      </c>
      <c r="O281" s="61" t="s">
        <v>3172</v>
      </c>
      <c r="P281" s="68">
        <v>12450000</v>
      </c>
      <c r="Q281" s="61"/>
      <c r="R281" s="69" t="s">
        <v>3902</v>
      </c>
      <c r="S281" s="67">
        <v>42249</v>
      </c>
      <c r="T281" s="61"/>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c r="DL281" s="70"/>
      <c r="DM281" s="70"/>
      <c r="DN281" s="70"/>
      <c r="DO281" s="70"/>
      <c r="DP281" s="70"/>
      <c r="DQ281" s="70"/>
      <c r="DR281" s="70"/>
      <c r="DS281" s="70"/>
      <c r="DT281" s="70"/>
      <c r="DU281" s="70"/>
      <c r="DV281" s="70"/>
      <c r="DW281" s="70"/>
      <c r="DX281" s="70"/>
      <c r="DY281" s="70"/>
      <c r="DZ281" s="70"/>
      <c r="EA281" s="70"/>
      <c r="EB281" s="70"/>
      <c r="EC281" s="70"/>
      <c r="ED281" s="70"/>
      <c r="EE281" s="70"/>
      <c r="EF281" s="70"/>
      <c r="EG281" s="70"/>
      <c r="EH281" s="70"/>
      <c r="EI281" s="70"/>
      <c r="EJ281" s="70"/>
      <c r="EK281" s="70"/>
      <c r="EL281" s="70"/>
      <c r="EM281" s="70"/>
      <c r="EN281" s="70"/>
      <c r="EO281" s="70"/>
      <c r="EP281" s="70"/>
      <c r="EQ281" s="70"/>
      <c r="ER281" s="70"/>
      <c r="ES281" s="70"/>
      <c r="ET281" s="70"/>
      <c r="EU281" s="70"/>
      <c r="EV281" s="70"/>
      <c r="EW281" s="70"/>
      <c r="EX281" s="70"/>
      <c r="EY281" s="70"/>
      <c r="EZ281" s="70"/>
      <c r="FA281" s="70"/>
      <c r="FB281" s="70"/>
      <c r="FC281" s="70"/>
      <c r="FD281" s="70"/>
      <c r="FE281" s="70"/>
      <c r="FF281" s="70"/>
      <c r="FG281" s="70"/>
      <c r="FH281" s="70"/>
      <c r="FI281" s="70"/>
      <c r="FJ281" s="70"/>
      <c r="FK281" s="70"/>
      <c r="FL281" s="70"/>
      <c r="FM281" s="70"/>
      <c r="FN281" s="70"/>
      <c r="FO281" s="70"/>
      <c r="FP281" s="70"/>
      <c r="FQ281" s="70"/>
      <c r="FR281" s="70"/>
      <c r="FS281" s="70"/>
      <c r="FT281" s="70"/>
      <c r="FU281" s="70"/>
      <c r="FV281" s="70"/>
      <c r="FW281" s="70"/>
      <c r="FX281" s="70"/>
      <c r="FY281" s="70"/>
      <c r="FZ281" s="70"/>
      <c r="GA281" s="70"/>
      <c r="GB281" s="70"/>
      <c r="GC281" s="70"/>
      <c r="GD281" s="70"/>
      <c r="GE281" s="70"/>
      <c r="GF281" s="70"/>
      <c r="GG281" s="70"/>
      <c r="GH281" s="70"/>
      <c r="GI281" s="70"/>
      <c r="GJ281" s="70"/>
      <c r="GK281" s="70"/>
      <c r="GL281" s="70"/>
      <c r="GM281" s="70"/>
      <c r="GN281" s="70"/>
      <c r="GO281" s="70"/>
      <c r="GP281" s="70"/>
      <c r="GQ281" s="70"/>
      <c r="GR281" s="70"/>
      <c r="GS281" s="70"/>
      <c r="GT281" s="70"/>
      <c r="GU281" s="70"/>
      <c r="GV281" s="70"/>
      <c r="GW281" s="70"/>
      <c r="GX281" s="70"/>
      <c r="GY281" s="70"/>
      <c r="GZ281" s="70"/>
      <c r="HA281" s="70"/>
      <c r="HB281" s="70"/>
      <c r="HC281" s="70"/>
      <c r="HD281" s="70"/>
      <c r="HE281" s="70"/>
      <c r="HF281" s="70"/>
      <c r="HG281" s="70"/>
      <c r="HH281" s="70"/>
      <c r="HI281" s="70"/>
      <c r="HJ281" s="70"/>
      <c r="HK281" s="70"/>
      <c r="HL281" s="70"/>
      <c r="HM281" s="70"/>
      <c r="HN281" s="70"/>
      <c r="HO281" s="70"/>
      <c r="HP281" s="70"/>
      <c r="HQ281" s="70"/>
      <c r="HR281" s="70"/>
      <c r="HS281" s="70"/>
      <c r="HT281" s="70"/>
      <c r="HU281" s="70"/>
      <c r="HV281" s="70"/>
      <c r="HW281" s="70"/>
      <c r="HX281" s="70"/>
      <c r="HY281" s="70"/>
      <c r="HZ281" s="70"/>
      <c r="IA281" s="70"/>
      <c r="IB281" s="70"/>
      <c r="IC281" s="70"/>
      <c r="ID281" s="70"/>
      <c r="IE281" s="70"/>
      <c r="IF281" s="70"/>
      <c r="IG281" s="70"/>
      <c r="IH281" s="70"/>
      <c r="II281" s="70"/>
      <c r="IJ281" s="70"/>
      <c r="IK281" s="70"/>
      <c r="IL281" s="70"/>
      <c r="IM281" s="70"/>
      <c r="IN281" s="70"/>
      <c r="IO281" s="70"/>
      <c r="IP281" s="70"/>
      <c r="IQ281" s="70"/>
      <c r="IR281" s="70"/>
      <c r="IS281" s="70"/>
      <c r="IT281" s="70"/>
      <c r="IU281" s="70"/>
      <c r="IV281" s="70"/>
      <c r="IW281" s="70"/>
      <c r="IX281" s="70"/>
    </row>
    <row r="282" spans="1:258" ht="150" x14ac:dyDescent="0.25">
      <c r="A282" s="60">
        <v>272</v>
      </c>
      <c r="B282" s="61" t="s">
        <v>3897</v>
      </c>
      <c r="C282" s="61" t="s">
        <v>56</v>
      </c>
      <c r="D282" s="61"/>
      <c r="E282" s="61"/>
      <c r="F282" s="71" t="s">
        <v>3904</v>
      </c>
      <c r="G282" s="63" t="s">
        <v>102</v>
      </c>
      <c r="H282" s="69" t="s">
        <v>3905</v>
      </c>
      <c r="I282" s="61">
        <v>1</v>
      </c>
      <c r="J282" s="61" t="s">
        <v>3172</v>
      </c>
      <c r="K282" s="65">
        <v>12467915</v>
      </c>
      <c r="L282" s="66"/>
      <c r="M282" s="67">
        <v>42249</v>
      </c>
      <c r="N282" s="61">
        <v>1</v>
      </c>
      <c r="O282" s="61" t="s">
        <v>3172</v>
      </c>
      <c r="P282" s="68">
        <v>12467915</v>
      </c>
      <c r="Q282" s="61"/>
      <c r="R282" s="69" t="s">
        <v>3906</v>
      </c>
      <c r="S282" s="67">
        <v>42249</v>
      </c>
      <c r="T282" s="61"/>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c r="DL282" s="70"/>
      <c r="DM282" s="70"/>
      <c r="DN282" s="70"/>
      <c r="DO282" s="70"/>
      <c r="DP282" s="70"/>
      <c r="DQ282" s="70"/>
      <c r="DR282" s="70"/>
      <c r="DS282" s="70"/>
      <c r="DT282" s="70"/>
      <c r="DU282" s="70"/>
      <c r="DV282" s="70"/>
      <c r="DW282" s="70"/>
      <c r="DX282" s="70"/>
      <c r="DY282" s="70"/>
      <c r="DZ282" s="70"/>
      <c r="EA282" s="70"/>
      <c r="EB282" s="70"/>
      <c r="EC282" s="70"/>
      <c r="ED282" s="70"/>
      <c r="EE282" s="70"/>
      <c r="EF282" s="70"/>
      <c r="EG282" s="70"/>
      <c r="EH282" s="70"/>
      <c r="EI282" s="70"/>
      <c r="EJ282" s="70"/>
      <c r="EK282" s="70"/>
      <c r="EL282" s="70"/>
      <c r="EM282" s="70"/>
      <c r="EN282" s="70"/>
      <c r="EO282" s="70"/>
      <c r="EP282" s="70"/>
      <c r="EQ282" s="70"/>
      <c r="ER282" s="70"/>
      <c r="ES282" s="70"/>
      <c r="ET282" s="70"/>
      <c r="EU282" s="70"/>
      <c r="EV282" s="70"/>
      <c r="EW282" s="70"/>
      <c r="EX282" s="70"/>
      <c r="EY282" s="70"/>
      <c r="EZ282" s="70"/>
      <c r="FA282" s="70"/>
      <c r="FB282" s="70"/>
      <c r="FC282" s="70"/>
      <c r="FD282" s="70"/>
      <c r="FE282" s="70"/>
      <c r="FF282" s="70"/>
      <c r="FG282" s="70"/>
      <c r="FH282" s="70"/>
      <c r="FI282" s="70"/>
      <c r="FJ282" s="70"/>
      <c r="FK282" s="70"/>
      <c r="FL282" s="70"/>
      <c r="FM282" s="70"/>
      <c r="FN282" s="70"/>
      <c r="FO282" s="70"/>
      <c r="FP282" s="70"/>
      <c r="FQ282" s="70"/>
      <c r="FR282" s="70"/>
      <c r="FS282" s="70"/>
      <c r="FT282" s="70"/>
      <c r="FU282" s="70"/>
      <c r="FV282" s="70"/>
      <c r="FW282" s="70"/>
      <c r="FX282" s="70"/>
      <c r="FY282" s="70"/>
      <c r="FZ282" s="70"/>
      <c r="GA282" s="70"/>
      <c r="GB282" s="70"/>
      <c r="GC282" s="70"/>
      <c r="GD282" s="70"/>
      <c r="GE282" s="70"/>
      <c r="GF282" s="70"/>
      <c r="GG282" s="70"/>
      <c r="GH282" s="70"/>
      <c r="GI282" s="70"/>
      <c r="GJ282" s="70"/>
      <c r="GK282" s="70"/>
      <c r="GL282" s="70"/>
      <c r="GM282" s="70"/>
      <c r="GN282" s="70"/>
      <c r="GO282" s="70"/>
      <c r="GP282" s="70"/>
      <c r="GQ282" s="70"/>
      <c r="GR282" s="70"/>
      <c r="GS282" s="70"/>
      <c r="GT282" s="70"/>
      <c r="GU282" s="70"/>
      <c r="GV282" s="70"/>
      <c r="GW282" s="70"/>
      <c r="GX282" s="70"/>
      <c r="GY282" s="70"/>
      <c r="GZ282" s="70"/>
      <c r="HA282" s="70"/>
      <c r="HB282" s="70"/>
      <c r="HC282" s="70"/>
      <c r="HD282" s="70"/>
      <c r="HE282" s="70"/>
      <c r="HF282" s="70"/>
      <c r="HG282" s="70"/>
      <c r="HH282" s="70"/>
      <c r="HI282" s="70"/>
      <c r="HJ282" s="70"/>
      <c r="HK282" s="70"/>
      <c r="HL282" s="70"/>
      <c r="HM282" s="70"/>
      <c r="HN282" s="70"/>
      <c r="HO282" s="70"/>
      <c r="HP282" s="70"/>
      <c r="HQ282" s="70"/>
      <c r="HR282" s="70"/>
      <c r="HS282" s="70"/>
      <c r="HT282" s="70"/>
      <c r="HU282" s="70"/>
      <c r="HV282" s="70"/>
      <c r="HW282" s="70"/>
      <c r="HX282" s="70"/>
      <c r="HY282" s="70"/>
      <c r="HZ282" s="70"/>
      <c r="IA282" s="70"/>
      <c r="IB282" s="70"/>
      <c r="IC282" s="70"/>
      <c r="ID282" s="70"/>
      <c r="IE282" s="70"/>
      <c r="IF282" s="70"/>
      <c r="IG282" s="70"/>
      <c r="IH282" s="70"/>
      <c r="II282" s="70"/>
      <c r="IJ282" s="70"/>
      <c r="IK282" s="70"/>
      <c r="IL282" s="70"/>
      <c r="IM282" s="70"/>
      <c r="IN282" s="70"/>
      <c r="IO282" s="70"/>
      <c r="IP282" s="70"/>
      <c r="IQ282" s="70"/>
      <c r="IR282" s="70"/>
      <c r="IS282" s="70"/>
      <c r="IT282" s="70"/>
      <c r="IU282" s="70"/>
      <c r="IV282" s="70"/>
      <c r="IW282" s="70"/>
      <c r="IX282" s="70"/>
    </row>
    <row r="283" spans="1:258" ht="135" x14ac:dyDescent="0.25">
      <c r="A283" s="60">
        <v>273</v>
      </c>
      <c r="B283" s="61" t="s">
        <v>3900</v>
      </c>
      <c r="C283" s="61" t="s">
        <v>56</v>
      </c>
      <c r="D283" s="61"/>
      <c r="E283" s="61"/>
      <c r="F283" s="71" t="s">
        <v>3908</v>
      </c>
      <c r="G283" s="76" t="s">
        <v>95</v>
      </c>
      <c r="H283" s="69" t="s">
        <v>3449</v>
      </c>
      <c r="I283" s="61">
        <v>1</v>
      </c>
      <c r="J283" s="61" t="s">
        <v>3172</v>
      </c>
      <c r="K283" s="65">
        <v>33227586</v>
      </c>
      <c r="L283" s="66"/>
      <c r="M283" s="67">
        <v>42249</v>
      </c>
      <c r="N283" s="61">
        <v>1</v>
      </c>
      <c r="O283" s="61" t="s">
        <v>3172</v>
      </c>
      <c r="P283" s="68">
        <v>33227586</v>
      </c>
      <c r="Q283" s="61"/>
      <c r="R283" s="69" t="s">
        <v>3909</v>
      </c>
      <c r="S283" s="67">
        <v>42249</v>
      </c>
      <c r="T283" s="61"/>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c r="DL283" s="70"/>
      <c r="DM283" s="70"/>
      <c r="DN283" s="70"/>
      <c r="DO283" s="70"/>
      <c r="DP283" s="70"/>
      <c r="DQ283" s="70"/>
      <c r="DR283" s="70"/>
      <c r="DS283" s="70"/>
      <c r="DT283" s="70"/>
      <c r="DU283" s="70"/>
      <c r="DV283" s="70"/>
      <c r="DW283" s="70"/>
      <c r="DX283" s="70"/>
      <c r="DY283" s="70"/>
      <c r="DZ283" s="70"/>
      <c r="EA283" s="70"/>
      <c r="EB283" s="70"/>
      <c r="EC283" s="70"/>
      <c r="ED283" s="70"/>
      <c r="EE283" s="70"/>
      <c r="EF283" s="70"/>
      <c r="EG283" s="70"/>
      <c r="EH283" s="70"/>
      <c r="EI283" s="70"/>
      <c r="EJ283" s="70"/>
      <c r="EK283" s="70"/>
      <c r="EL283" s="70"/>
      <c r="EM283" s="70"/>
      <c r="EN283" s="70"/>
      <c r="EO283" s="70"/>
      <c r="EP283" s="70"/>
      <c r="EQ283" s="70"/>
      <c r="ER283" s="70"/>
      <c r="ES283" s="70"/>
      <c r="ET283" s="70"/>
      <c r="EU283" s="70"/>
      <c r="EV283" s="70"/>
      <c r="EW283" s="70"/>
      <c r="EX283" s="70"/>
      <c r="EY283" s="70"/>
      <c r="EZ283" s="70"/>
      <c r="FA283" s="70"/>
      <c r="FB283" s="70"/>
      <c r="FC283" s="70"/>
      <c r="FD283" s="70"/>
      <c r="FE283" s="70"/>
      <c r="FF283" s="70"/>
      <c r="FG283" s="70"/>
      <c r="FH283" s="70"/>
      <c r="FI283" s="70"/>
      <c r="FJ283" s="70"/>
      <c r="FK283" s="70"/>
      <c r="FL283" s="70"/>
      <c r="FM283" s="70"/>
      <c r="FN283" s="70"/>
      <c r="FO283" s="70"/>
      <c r="FP283" s="70"/>
      <c r="FQ283" s="70"/>
      <c r="FR283" s="70"/>
      <c r="FS283" s="70"/>
      <c r="FT283" s="70"/>
      <c r="FU283" s="70"/>
      <c r="FV283" s="70"/>
      <c r="FW283" s="70"/>
      <c r="FX283" s="70"/>
      <c r="FY283" s="70"/>
      <c r="FZ283" s="70"/>
      <c r="GA283" s="70"/>
      <c r="GB283" s="70"/>
      <c r="GC283" s="70"/>
      <c r="GD283" s="70"/>
      <c r="GE283" s="70"/>
      <c r="GF283" s="70"/>
      <c r="GG283" s="70"/>
      <c r="GH283" s="70"/>
      <c r="GI283" s="70"/>
      <c r="GJ283" s="70"/>
      <c r="GK283" s="70"/>
      <c r="GL283" s="70"/>
      <c r="GM283" s="70"/>
      <c r="GN283" s="70"/>
      <c r="GO283" s="70"/>
      <c r="GP283" s="70"/>
      <c r="GQ283" s="70"/>
      <c r="GR283" s="70"/>
      <c r="GS283" s="70"/>
      <c r="GT283" s="70"/>
      <c r="GU283" s="70"/>
      <c r="GV283" s="70"/>
      <c r="GW283" s="70"/>
      <c r="GX283" s="70"/>
      <c r="GY283" s="70"/>
      <c r="GZ283" s="70"/>
      <c r="HA283" s="70"/>
      <c r="HB283" s="70"/>
      <c r="HC283" s="70"/>
      <c r="HD283" s="70"/>
      <c r="HE283" s="70"/>
      <c r="HF283" s="70"/>
      <c r="HG283" s="70"/>
      <c r="HH283" s="70"/>
      <c r="HI283" s="70"/>
      <c r="HJ283" s="70"/>
      <c r="HK283" s="70"/>
      <c r="HL283" s="70"/>
      <c r="HM283" s="70"/>
      <c r="HN283" s="70"/>
      <c r="HO283" s="70"/>
      <c r="HP283" s="70"/>
      <c r="HQ283" s="70"/>
      <c r="HR283" s="70"/>
      <c r="HS283" s="70"/>
      <c r="HT283" s="70"/>
      <c r="HU283" s="70"/>
      <c r="HV283" s="70"/>
      <c r="HW283" s="70"/>
      <c r="HX283" s="70"/>
      <c r="HY283" s="70"/>
      <c r="HZ283" s="70"/>
      <c r="IA283" s="70"/>
      <c r="IB283" s="70"/>
      <c r="IC283" s="70"/>
      <c r="ID283" s="70"/>
      <c r="IE283" s="70"/>
      <c r="IF283" s="70"/>
      <c r="IG283" s="70"/>
      <c r="IH283" s="70"/>
      <c r="II283" s="70"/>
      <c r="IJ283" s="70"/>
      <c r="IK283" s="70"/>
      <c r="IL283" s="70"/>
      <c r="IM283" s="70"/>
      <c r="IN283" s="70"/>
      <c r="IO283" s="70"/>
      <c r="IP283" s="70"/>
      <c r="IQ283" s="70"/>
      <c r="IR283" s="70"/>
      <c r="IS283" s="70"/>
      <c r="IT283" s="70"/>
      <c r="IU283" s="70"/>
      <c r="IV283" s="70"/>
      <c r="IW283" s="70"/>
      <c r="IX283" s="70"/>
    </row>
    <row r="284" spans="1:258" ht="105" x14ac:dyDescent="0.25">
      <c r="A284" s="60">
        <v>274</v>
      </c>
      <c r="B284" s="61" t="s">
        <v>3903</v>
      </c>
      <c r="C284" s="61" t="s">
        <v>56</v>
      </c>
      <c r="D284" s="61"/>
      <c r="E284" s="61"/>
      <c r="F284" s="71" t="s">
        <v>3911</v>
      </c>
      <c r="G284" s="63" t="s">
        <v>102</v>
      </c>
      <c r="H284" s="69" t="s">
        <v>3179</v>
      </c>
      <c r="I284" s="61">
        <v>1</v>
      </c>
      <c r="J284" s="61" t="s">
        <v>3172</v>
      </c>
      <c r="K284" s="65">
        <v>14770550</v>
      </c>
      <c r="L284" s="66"/>
      <c r="M284" s="67">
        <v>42250</v>
      </c>
      <c r="N284" s="61">
        <v>1</v>
      </c>
      <c r="O284" s="61" t="s">
        <v>3172</v>
      </c>
      <c r="P284" s="68">
        <v>14770550</v>
      </c>
      <c r="Q284" s="61"/>
      <c r="R284" s="69" t="s">
        <v>3912</v>
      </c>
      <c r="S284" s="67">
        <v>42250</v>
      </c>
      <c r="T284" s="61"/>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c r="DL284" s="70"/>
      <c r="DM284" s="70"/>
      <c r="DN284" s="70"/>
      <c r="DO284" s="70"/>
      <c r="DP284" s="70"/>
      <c r="DQ284" s="70"/>
      <c r="DR284" s="70"/>
      <c r="DS284" s="70"/>
      <c r="DT284" s="70"/>
      <c r="DU284" s="70"/>
      <c r="DV284" s="70"/>
      <c r="DW284" s="70"/>
      <c r="DX284" s="70"/>
      <c r="DY284" s="70"/>
      <c r="DZ284" s="70"/>
      <c r="EA284" s="70"/>
      <c r="EB284" s="70"/>
      <c r="EC284" s="70"/>
      <c r="ED284" s="70"/>
      <c r="EE284" s="70"/>
      <c r="EF284" s="70"/>
      <c r="EG284" s="70"/>
      <c r="EH284" s="70"/>
      <c r="EI284" s="70"/>
      <c r="EJ284" s="70"/>
      <c r="EK284" s="70"/>
      <c r="EL284" s="70"/>
      <c r="EM284" s="70"/>
      <c r="EN284" s="70"/>
      <c r="EO284" s="70"/>
      <c r="EP284" s="70"/>
      <c r="EQ284" s="70"/>
      <c r="ER284" s="70"/>
      <c r="ES284" s="70"/>
      <c r="ET284" s="70"/>
      <c r="EU284" s="70"/>
      <c r="EV284" s="70"/>
      <c r="EW284" s="70"/>
      <c r="EX284" s="70"/>
      <c r="EY284" s="70"/>
      <c r="EZ284" s="70"/>
      <c r="FA284" s="70"/>
      <c r="FB284" s="70"/>
      <c r="FC284" s="70"/>
      <c r="FD284" s="70"/>
      <c r="FE284" s="70"/>
      <c r="FF284" s="70"/>
      <c r="FG284" s="70"/>
      <c r="FH284" s="70"/>
      <c r="FI284" s="70"/>
      <c r="FJ284" s="70"/>
      <c r="FK284" s="70"/>
      <c r="FL284" s="70"/>
      <c r="FM284" s="70"/>
      <c r="FN284" s="70"/>
      <c r="FO284" s="70"/>
      <c r="FP284" s="70"/>
      <c r="FQ284" s="70"/>
      <c r="FR284" s="70"/>
      <c r="FS284" s="70"/>
      <c r="FT284" s="70"/>
      <c r="FU284" s="70"/>
      <c r="FV284" s="70"/>
      <c r="FW284" s="70"/>
      <c r="FX284" s="70"/>
      <c r="FY284" s="70"/>
      <c r="FZ284" s="70"/>
      <c r="GA284" s="70"/>
      <c r="GB284" s="70"/>
      <c r="GC284" s="70"/>
      <c r="GD284" s="70"/>
      <c r="GE284" s="70"/>
      <c r="GF284" s="70"/>
      <c r="GG284" s="70"/>
      <c r="GH284" s="70"/>
      <c r="GI284" s="70"/>
      <c r="GJ284" s="70"/>
      <c r="GK284" s="70"/>
      <c r="GL284" s="70"/>
      <c r="GM284" s="70"/>
      <c r="GN284" s="70"/>
      <c r="GO284" s="70"/>
      <c r="GP284" s="70"/>
      <c r="GQ284" s="70"/>
      <c r="GR284" s="70"/>
      <c r="GS284" s="70"/>
      <c r="GT284" s="70"/>
      <c r="GU284" s="70"/>
      <c r="GV284" s="70"/>
      <c r="GW284" s="70"/>
      <c r="GX284" s="70"/>
      <c r="GY284" s="70"/>
      <c r="GZ284" s="70"/>
      <c r="HA284" s="70"/>
      <c r="HB284" s="70"/>
      <c r="HC284" s="70"/>
      <c r="HD284" s="70"/>
      <c r="HE284" s="70"/>
      <c r="HF284" s="70"/>
      <c r="HG284" s="70"/>
      <c r="HH284" s="70"/>
      <c r="HI284" s="70"/>
      <c r="HJ284" s="70"/>
      <c r="HK284" s="70"/>
      <c r="HL284" s="70"/>
      <c r="HM284" s="70"/>
      <c r="HN284" s="70"/>
      <c r="HO284" s="70"/>
      <c r="HP284" s="70"/>
      <c r="HQ284" s="70"/>
      <c r="HR284" s="70"/>
      <c r="HS284" s="70"/>
      <c r="HT284" s="70"/>
      <c r="HU284" s="70"/>
      <c r="HV284" s="70"/>
      <c r="HW284" s="70"/>
      <c r="HX284" s="70"/>
      <c r="HY284" s="70"/>
      <c r="HZ284" s="70"/>
      <c r="IA284" s="70"/>
      <c r="IB284" s="70"/>
      <c r="IC284" s="70"/>
      <c r="ID284" s="70"/>
      <c r="IE284" s="70"/>
      <c r="IF284" s="70"/>
      <c r="IG284" s="70"/>
      <c r="IH284" s="70"/>
      <c r="II284" s="70"/>
      <c r="IJ284" s="70"/>
      <c r="IK284" s="70"/>
      <c r="IL284" s="70"/>
      <c r="IM284" s="70"/>
      <c r="IN284" s="70"/>
      <c r="IO284" s="70"/>
      <c r="IP284" s="70"/>
      <c r="IQ284" s="70"/>
      <c r="IR284" s="70"/>
      <c r="IS284" s="70"/>
      <c r="IT284" s="70"/>
      <c r="IU284" s="70"/>
      <c r="IV284" s="70"/>
      <c r="IW284" s="70"/>
      <c r="IX284" s="70"/>
    </row>
    <row r="285" spans="1:258" ht="120" x14ac:dyDescent="0.25">
      <c r="A285" s="60">
        <v>275</v>
      </c>
      <c r="B285" s="61" t="s">
        <v>3907</v>
      </c>
      <c r="C285" s="61" t="s">
        <v>56</v>
      </c>
      <c r="D285" s="61"/>
      <c r="E285" s="61"/>
      <c r="F285" s="71" t="s">
        <v>3914</v>
      </c>
      <c r="G285" s="63" t="s">
        <v>102</v>
      </c>
      <c r="H285" s="69" t="s">
        <v>3239</v>
      </c>
      <c r="I285" s="61">
        <v>1</v>
      </c>
      <c r="J285" s="61" t="s">
        <v>3172</v>
      </c>
      <c r="K285" s="65">
        <v>5000000</v>
      </c>
      <c r="L285" s="66"/>
      <c r="M285" s="87">
        <v>42254</v>
      </c>
      <c r="N285" s="61">
        <v>1</v>
      </c>
      <c r="O285" s="61" t="s">
        <v>3172</v>
      </c>
      <c r="P285" s="68">
        <v>5000000</v>
      </c>
      <c r="Q285" s="61"/>
      <c r="R285" s="69" t="s">
        <v>3915</v>
      </c>
      <c r="S285" s="87">
        <v>42254</v>
      </c>
      <c r="T285" s="61"/>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c r="DL285" s="70"/>
      <c r="DM285" s="70"/>
      <c r="DN285" s="70"/>
      <c r="DO285" s="70"/>
      <c r="DP285" s="70"/>
      <c r="DQ285" s="70"/>
      <c r="DR285" s="70"/>
      <c r="DS285" s="70"/>
      <c r="DT285" s="70"/>
      <c r="DU285" s="70"/>
      <c r="DV285" s="70"/>
      <c r="DW285" s="70"/>
      <c r="DX285" s="70"/>
      <c r="DY285" s="70"/>
      <c r="DZ285" s="70"/>
      <c r="EA285" s="70"/>
      <c r="EB285" s="70"/>
      <c r="EC285" s="70"/>
      <c r="ED285" s="70"/>
      <c r="EE285" s="70"/>
      <c r="EF285" s="70"/>
      <c r="EG285" s="70"/>
      <c r="EH285" s="70"/>
      <c r="EI285" s="70"/>
      <c r="EJ285" s="70"/>
      <c r="EK285" s="70"/>
      <c r="EL285" s="70"/>
      <c r="EM285" s="70"/>
      <c r="EN285" s="70"/>
      <c r="EO285" s="70"/>
      <c r="EP285" s="70"/>
      <c r="EQ285" s="70"/>
      <c r="ER285" s="70"/>
      <c r="ES285" s="70"/>
      <c r="ET285" s="70"/>
      <c r="EU285" s="70"/>
      <c r="EV285" s="70"/>
      <c r="EW285" s="70"/>
      <c r="EX285" s="70"/>
      <c r="EY285" s="70"/>
      <c r="EZ285" s="70"/>
      <c r="FA285" s="70"/>
      <c r="FB285" s="70"/>
      <c r="FC285" s="70"/>
      <c r="FD285" s="70"/>
      <c r="FE285" s="70"/>
      <c r="FF285" s="70"/>
      <c r="FG285" s="70"/>
      <c r="FH285" s="70"/>
      <c r="FI285" s="70"/>
      <c r="FJ285" s="70"/>
      <c r="FK285" s="70"/>
      <c r="FL285" s="70"/>
      <c r="FM285" s="70"/>
      <c r="FN285" s="70"/>
      <c r="FO285" s="70"/>
      <c r="FP285" s="70"/>
      <c r="FQ285" s="70"/>
      <c r="FR285" s="70"/>
      <c r="FS285" s="70"/>
      <c r="FT285" s="70"/>
      <c r="FU285" s="70"/>
      <c r="FV285" s="70"/>
      <c r="FW285" s="70"/>
      <c r="FX285" s="70"/>
      <c r="FY285" s="70"/>
      <c r="FZ285" s="70"/>
      <c r="GA285" s="70"/>
      <c r="GB285" s="70"/>
      <c r="GC285" s="70"/>
      <c r="GD285" s="70"/>
      <c r="GE285" s="70"/>
      <c r="GF285" s="70"/>
      <c r="GG285" s="70"/>
      <c r="GH285" s="70"/>
      <c r="GI285" s="70"/>
      <c r="GJ285" s="70"/>
      <c r="GK285" s="70"/>
      <c r="GL285" s="70"/>
      <c r="GM285" s="70"/>
      <c r="GN285" s="70"/>
      <c r="GO285" s="70"/>
      <c r="GP285" s="70"/>
      <c r="GQ285" s="70"/>
      <c r="GR285" s="70"/>
      <c r="GS285" s="70"/>
      <c r="GT285" s="70"/>
      <c r="GU285" s="70"/>
      <c r="GV285" s="70"/>
      <c r="GW285" s="70"/>
      <c r="GX285" s="70"/>
      <c r="GY285" s="70"/>
      <c r="GZ285" s="70"/>
      <c r="HA285" s="70"/>
      <c r="HB285" s="70"/>
      <c r="HC285" s="70"/>
      <c r="HD285" s="70"/>
      <c r="HE285" s="70"/>
      <c r="HF285" s="70"/>
      <c r="HG285" s="70"/>
      <c r="HH285" s="70"/>
      <c r="HI285" s="70"/>
      <c r="HJ285" s="70"/>
      <c r="HK285" s="70"/>
      <c r="HL285" s="70"/>
      <c r="HM285" s="70"/>
      <c r="HN285" s="70"/>
      <c r="HO285" s="70"/>
      <c r="HP285" s="70"/>
      <c r="HQ285" s="70"/>
      <c r="HR285" s="70"/>
      <c r="HS285" s="70"/>
      <c r="HT285" s="70"/>
      <c r="HU285" s="70"/>
      <c r="HV285" s="70"/>
      <c r="HW285" s="70"/>
      <c r="HX285" s="70"/>
      <c r="HY285" s="70"/>
      <c r="HZ285" s="70"/>
      <c r="IA285" s="70"/>
      <c r="IB285" s="70"/>
      <c r="IC285" s="70"/>
      <c r="ID285" s="70"/>
      <c r="IE285" s="70"/>
      <c r="IF285" s="70"/>
      <c r="IG285" s="70"/>
      <c r="IH285" s="70"/>
      <c r="II285" s="70"/>
      <c r="IJ285" s="70"/>
      <c r="IK285" s="70"/>
      <c r="IL285" s="70"/>
      <c r="IM285" s="70"/>
      <c r="IN285" s="70"/>
      <c r="IO285" s="70"/>
      <c r="IP285" s="70"/>
      <c r="IQ285" s="70"/>
      <c r="IR285" s="70"/>
      <c r="IS285" s="70"/>
      <c r="IT285" s="70"/>
      <c r="IU285" s="70"/>
      <c r="IV285" s="70"/>
      <c r="IW285" s="70"/>
      <c r="IX285" s="70"/>
    </row>
    <row r="286" spans="1:258" ht="180" x14ac:dyDescent="0.25">
      <c r="A286" s="60">
        <v>276</v>
      </c>
      <c r="B286" s="61" t="s">
        <v>3910</v>
      </c>
      <c r="C286" s="61" t="s">
        <v>56</v>
      </c>
      <c r="D286" s="61"/>
      <c r="E286" s="61"/>
      <c r="F286" s="71" t="s">
        <v>3917</v>
      </c>
      <c r="G286" s="76" t="s">
        <v>101</v>
      </c>
      <c r="H286" s="69" t="s">
        <v>3229</v>
      </c>
      <c r="I286" s="61">
        <v>1</v>
      </c>
      <c r="J286" s="61" t="s">
        <v>3172</v>
      </c>
      <c r="K286" s="65">
        <v>13417764</v>
      </c>
      <c r="L286" s="66"/>
      <c r="M286" s="87">
        <v>42256</v>
      </c>
      <c r="N286" s="61">
        <v>1</v>
      </c>
      <c r="O286" s="61" t="s">
        <v>3172</v>
      </c>
      <c r="P286" s="68">
        <v>13417764</v>
      </c>
      <c r="Q286" s="61"/>
      <c r="R286" s="69" t="s">
        <v>3229</v>
      </c>
      <c r="S286" s="87">
        <v>42256</v>
      </c>
      <c r="T286" s="61"/>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c r="DL286" s="70"/>
      <c r="DM286" s="70"/>
      <c r="DN286" s="70"/>
      <c r="DO286" s="70"/>
      <c r="DP286" s="70"/>
      <c r="DQ286" s="70"/>
      <c r="DR286" s="70"/>
      <c r="DS286" s="70"/>
      <c r="DT286" s="70"/>
      <c r="DU286" s="70"/>
      <c r="DV286" s="70"/>
      <c r="DW286" s="70"/>
      <c r="DX286" s="70"/>
      <c r="DY286" s="70"/>
      <c r="DZ286" s="70"/>
      <c r="EA286" s="70"/>
      <c r="EB286" s="70"/>
      <c r="EC286" s="70"/>
      <c r="ED286" s="70"/>
      <c r="EE286" s="70"/>
      <c r="EF286" s="70"/>
      <c r="EG286" s="70"/>
      <c r="EH286" s="70"/>
      <c r="EI286" s="70"/>
      <c r="EJ286" s="70"/>
      <c r="EK286" s="70"/>
      <c r="EL286" s="70"/>
      <c r="EM286" s="70"/>
      <c r="EN286" s="70"/>
      <c r="EO286" s="70"/>
      <c r="EP286" s="70"/>
      <c r="EQ286" s="70"/>
      <c r="ER286" s="70"/>
      <c r="ES286" s="70"/>
      <c r="ET286" s="70"/>
      <c r="EU286" s="70"/>
      <c r="EV286" s="70"/>
      <c r="EW286" s="70"/>
      <c r="EX286" s="70"/>
      <c r="EY286" s="70"/>
      <c r="EZ286" s="70"/>
      <c r="FA286" s="70"/>
      <c r="FB286" s="70"/>
      <c r="FC286" s="70"/>
      <c r="FD286" s="70"/>
      <c r="FE286" s="70"/>
      <c r="FF286" s="70"/>
      <c r="FG286" s="70"/>
      <c r="FH286" s="70"/>
      <c r="FI286" s="70"/>
      <c r="FJ286" s="70"/>
      <c r="FK286" s="70"/>
      <c r="FL286" s="70"/>
      <c r="FM286" s="70"/>
      <c r="FN286" s="70"/>
      <c r="FO286" s="70"/>
      <c r="FP286" s="70"/>
      <c r="FQ286" s="70"/>
      <c r="FR286" s="70"/>
      <c r="FS286" s="70"/>
      <c r="FT286" s="70"/>
      <c r="FU286" s="70"/>
      <c r="FV286" s="70"/>
      <c r="FW286" s="70"/>
      <c r="FX286" s="70"/>
      <c r="FY286" s="70"/>
      <c r="FZ286" s="70"/>
      <c r="GA286" s="70"/>
      <c r="GB286" s="70"/>
      <c r="GC286" s="70"/>
      <c r="GD286" s="70"/>
      <c r="GE286" s="70"/>
      <c r="GF286" s="70"/>
      <c r="GG286" s="70"/>
      <c r="GH286" s="70"/>
      <c r="GI286" s="70"/>
      <c r="GJ286" s="70"/>
      <c r="GK286" s="70"/>
      <c r="GL286" s="70"/>
      <c r="GM286" s="70"/>
      <c r="GN286" s="70"/>
      <c r="GO286" s="70"/>
      <c r="GP286" s="70"/>
      <c r="GQ286" s="70"/>
      <c r="GR286" s="70"/>
      <c r="GS286" s="70"/>
      <c r="GT286" s="70"/>
      <c r="GU286" s="70"/>
      <c r="GV286" s="70"/>
      <c r="GW286" s="70"/>
      <c r="GX286" s="70"/>
      <c r="GY286" s="70"/>
      <c r="GZ286" s="70"/>
      <c r="HA286" s="70"/>
      <c r="HB286" s="70"/>
      <c r="HC286" s="70"/>
      <c r="HD286" s="70"/>
      <c r="HE286" s="70"/>
      <c r="HF286" s="70"/>
      <c r="HG286" s="70"/>
      <c r="HH286" s="70"/>
      <c r="HI286" s="70"/>
      <c r="HJ286" s="70"/>
      <c r="HK286" s="70"/>
      <c r="HL286" s="70"/>
      <c r="HM286" s="70"/>
      <c r="HN286" s="70"/>
      <c r="HO286" s="70"/>
      <c r="HP286" s="70"/>
      <c r="HQ286" s="70"/>
      <c r="HR286" s="70"/>
      <c r="HS286" s="70"/>
      <c r="HT286" s="70"/>
      <c r="HU286" s="70"/>
      <c r="HV286" s="70"/>
      <c r="HW286" s="70"/>
      <c r="HX286" s="70"/>
      <c r="HY286" s="70"/>
      <c r="HZ286" s="70"/>
      <c r="IA286" s="70"/>
      <c r="IB286" s="70"/>
      <c r="IC286" s="70"/>
      <c r="ID286" s="70"/>
      <c r="IE286" s="70"/>
      <c r="IF286" s="70"/>
      <c r="IG286" s="70"/>
      <c r="IH286" s="70"/>
      <c r="II286" s="70"/>
      <c r="IJ286" s="70"/>
      <c r="IK286" s="70"/>
      <c r="IL286" s="70"/>
      <c r="IM286" s="70"/>
      <c r="IN286" s="70"/>
      <c r="IO286" s="70"/>
      <c r="IP286" s="70"/>
      <c r="IQ286" s="70"/>
      <c r="IR286" s="70"/>
      <c r="IS286" s="70"/>
      <c r="IT286" s="70"/>
      <c r="IU286" s="70"/>
      <c r="IV286" s="70"/>
      <c r="IW286" s="70"/>
      <c r="IX286" s="70"/>
    </row>
    <row r="287" spans="1:258" ht="150" x14ac:dyDescent="0.25">
      <c r="A287" s="60">
        <v>277</v>
      </c>
      <c r="B287" s="61" t="s">
        <v>3913</v>
      </c>
      <c r="C287" s="61" t="s">
        <v>56</v>
      </c>
      <c r="D287" s="61"/>
      <c r="E287" s="61"/>
      <c r="F287" s="69" t="s">
        <v>3919</v>
      </c>
      <c r="G287" s="76" t="s">
        <v>95</v>
      </c>
      <c r="H287" s="69" t="s">
        <v>3920</v>
      </c>
      <c r="I287" s="61">
        <v>1</v>
      </c>
      <c r="J287" s="61" t="s">
        <v>3172</v>
      </c>
      <c r="K287" s="65">
        <v>56207180</v>
      </c>
      <c r="L287" s="66"/>
      <c r="M287" s="87">
        <v>42257</v>
      </c>
      <c r="N287" s="61">
        <v>1</v>
      </c>
      <c r="O287" s="61" t="s">
        <v>3172</v>
      </c>
      <c r="P287" s="68">
        <v>56207180</v>
      </c>
      <c r="Q287" s="61"/>
      <c r="R287" s="69" t="s">
        <v>3921</v>
      </c>
      <c r="S287" s="87">
        <v>42257</v>
      </c>
      <c r="T287" s="61"/>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c r="DL287" s="70"/>
      <c r="DM287" s="70"/>
      <c r="DN287" s="70"/>
      <c r="DO287" s="70"/>
      <c r="DP287" s="70"/>
      <c r="DQ287" s="70"/>
      <c r="DR287" s="70"/>
      <c r="DS287" s="70"/>
      <c r="DT287" s="70"/>
      <c r="DU287" s="70"/>
      <c r="DV287" s="70"/>
      <c r="DW287" s="70"/>
      <c r="DX287" s="70"/>
      <c r="DY287" s="70"/>
      <c r="DZ287" s="70"/>
      <c r="EA287" s="70"/>
      <c r="EB287" s="70"/>
      <c r="EC287" s="70"/>
      <c r="ED287" s="70"/>
      <c r="EE287" s="70"/>
      <c r="EF287" s="70"/>
      <c r="EG287" s="70"/>
      <c r="EH287" s="70"/>
      <c r="EI287" s="70"/>
      <c r="EJ287" s="70"/>
      <c r="EK287" s="70"/>
      <c r="EL287" s="70"/>
      <c r="EM287" s="70"/>
      <c r="EN287" s="70"/>
      <c r="EO287" s="70"/>
      <c r="EP287" s="70"/>
      <c r="EQ287" s="70"/>
      <c r="ER287" s="70"/>
      <c r="ES287" s="70"/>
      <c r="ET287" s="70"/>
      <c r="EU287" s="70"/>
      <c r="EV287" s="70"/>
      <c r="EW287" s="70"/>
      <c r="EX287" s="70"/>
      <c r="EY287" s="70"/>
      <c r="EZ287" s="70"/>
      <c r="FA287" s="70"/>
      <c r="FB287" s="70"/>
      <c r="FC287" s="70"/>
      <c r="FD287" s="70"/>
      <c r="FE287" s="70"/>
      <c r="FF287" s="70"/>
      <c r="FG287" s="70"/>
      <c r="FH287" s="70"/>
      <c r="FI287" s="70"/>
      <c r="FJ287" s="70"/>
      <c r="FK287" s="70"/>
      <c r="FL287" s="70"/>
      <c r="FM287" s="70"/>
      <c r="FN287" s="70"/>
      <c r="FO287" s="70"/>
      <c r="FP287" s="70"/>
      <c r="FQ287" s="70"/>
      <c r="FR287" s="70"/>
      <c r="FS287" s="70"/>
      <c r="FT287" s="70"/>
      <c r="FU287" s="70"/>
      <c r="FV287" s="70"/>
      <c r="FW287" s="70"/>
      <c r="FX287" s="70"/>
      <c r="FY287" s="70"/>
      <c r="FZ287" s="70"/>
      <c r="GA287" s="70"/>
      <c r="GB287" s="70"/>
      <c r="GC287" s="70"/>
      <c r="GD287" s="70"/>
      <c r="GE287" s="70"/>
      <c r="GF287" s="70"/>
      <c r="GG287" s="70"/>
      <c r="GH287" s="70"/>
      <c r="GI287" s="70"/>
      <c r="GJ287" s="70"/>
      <c r="GK287" s="70"/>
      <c r="GL287" s="70"/>
      <c r="GM287" s="70"/>
      <c r="GN287" s="70"/>
      <c r="GO287" s="70"/>
      <c r="GP287" s="70"/>
      <c r="GQ287" s="70"/>
      <c r="GR287" s="70"/>
      <c r="GS287" s="70"/>
      <c r="GT287" s="70"/>
      <c r="GU287" s="70"/>
      <c r="GV287" s="70"/>
      <c r="GW287" s="70"/>
      <c r="GX287" s="70"/>
      <c r="GY287" s="70"/>
      <c r="GZ287" s="70"/>
      <c r="HA287" s="70"/>
      <c r="HB287" s="70"/>
      <c r="HC287" s="70"/>
      <c r="HD287" s="70"/>
      <c r="HE287" s="70"/>
      <c r="HF287" s="70"/>
      <c r="HG287" s="70"/>
      <c r="HH287" s="70"/>
      <c r="HI287" s="70"/>
      <c r="HJ287" s="70"/>
      <c r="HK287" s="70"/>
      <c r="HL287" s="70"/>
      <c r="HM287" s="70"/>
      <c r="HN287" s="70"/>
      <c r="HO287" s="70"/>
      <c r="HP287" s="70"/>
      <c r="HQ287" s="70"/>
      <c r="HR287" s="70"/>
      <c r="HS287" s="70"/>
      <c r="HT287" s="70"/>
      <c r="HU287" s="70"/>
      <c r="HV287" s="70"/>
      <c r="HW287" s="70"/>
      <c r="HX287" s="70"/>
      <c r="HY287" s="70"/>
      <c r="HZ287" s="70"/>
      <c r="IA287" s="70"/>
      <c r="IB287" s="70"/>
      <c r="IC287" s="70"/>
      <c r="ID287" s="70"/>
      <c r="IE287" s="70"/>
      <c r="IF287" s="70"/>
      <c r="IG287" s="70"/>
      <c r="IH287" s="70"/>
      <c r="II287" s="70"/>
      <c r="IJ287" s="70"/>
      <c r="IK287" s="70"/>
      <c r="IL287" s="70"/>
      <c r="IM287" s="70"/>
      <c r="IN287" s="70"/>
      <c r="IO287" s="70"/>
      <c r="IP287" s="70"/>
      <c r="IQ287" s="70"/>
      <c r="IR287" s="70"/>
      <c r="IS287" s="70"/>
      <c r="IT287" s="70"/>
      <c r="IU287" s="70"/>
      <c r="IV287" s="70"/>
      <c r="IW287" s="70"/>
      <c r="IX287" s="70"/>
    </row>
    <row r="288" spans="1:258" ht="105" x14ac:dyDescent="0.25">
      <c r="A288" s="60">
        <v>278</v>
      </c>
      <c r="B288" s="61" t="s">
        <v>3916</v>
      </c>
      <c r="C288" s="61" t="s">
        <v>56</v>
      </c>
      <c r="D288" s="61"/>
      <c r="E288" s="61"/>
      <c r="F288" s="71" t="s">
        <v>3923</v>
      </c>
      <c r="G288" s="63" t="s">
        <v>102</v>
      </c>
      <c r="H288" s="69" t="s">
        <v>3229</v>
      </c>
      <c r="I288" s="61">
        <v>1</v>
      </c>
      <c r="J288" s="61" t="s">
        <v>3172</v>
      </c>
      <c r="K288" s="65">
        <v>6355500</v>
      </c>
      <c r="L288" s="66"/>
      <c r="M288" s="87">
        <v>42257</v>
      </c>
      <c r="N288" s="61">
        <v>1</v>
      </c>
      <c r="O288" s="61" t="s">
        <v>3172</v>
      </c>
      <c r="P288" s="68">
        <v>6355500</v>
      </c>
      <c r="Q288" s="61"/>
      <c r="R288" s="69" t="s">
        <v>3924</v>
      </c>
      <c r="S288" s="87">
        <v>42257</v>
      </c>
      <c r="T288" s="61"/>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0"/>
      <c r="CA288" s="70"/>
      <c r="CB288" s="70"/>
      <c r="CC288" s="70"/>
      <c r="CD288" s="70"/>
      <c r="CE288" s="70"/>
      <c r="CF288" s="70"/>
      <c r="CG288" s="70"/>
      <c r="CH288" s="70"/>
      <c r="CI288" s="70"/>
      <c r="CJ288" s="70"/>
      <c r="CK288" s="70"/>
      <c r="CL288" s="70"/>
      <c r="CM288" s="70"/>
      <c r="CN288" s="70"/>
      <c r="CO288" s="70"/>
      <c r="CP288" s="70"/>
      <c r="CQ288" s="70"/>
      <c r="CR288" s="70"/>
      <c r="CS288" s="70"/>
      <c r="CT288" s="70"/>
      <c r="CU288" s="70"/>
      <c r="CV288" s="70"/>
      <c r="CW288" s="70"/>
      <c r="CX288" s="70"/>
      <c r="CY288" s="70"/>
      <c r="CZ288" s="70"/>
      <c r="DA288" s="70"/>
      <c r="DB288" s="70"/>
      <c r="DC288" s="70"/>
      <c r="DD288" s="70"/>
      <c r="DE288" s="70"/>
      <c r="DF288" s="70"/>
      <c r="DG288" s="70"/>
      <c r="DH288" s="70"/>
      <c r="DI288" s="70"/>
      <c r="DJ288" s="70"/>
      <c r="DK288" s="70"/>
      <c r="DL288" s="70"/>
      <c r="DM288" s="70"/>
      <c r="DN288" s="70"/>
      <c r="DO288" s="70"/>
      <c r="DP288" s="70"/>
      <c r="DQ288" s="70"/>
      <c r="DR288" s="70"/>
      <c r="DS288" s="70"/>
      <c r="DT288" s="70"/>
      <c r="DU288" s="70"/>
      <c r="DV288" s="70"/>
      <c r="DW288" s="70"/>
      <c r="DX288" s="70"/>
      <c r="DY288" s="70"/>
      <c r="DZ288" s="70"/>
      <c r="EA288" s="70"/>
      <c r="EB288" s="70"/>
      <c r="EC288" s="70"/>
      <c r="ED288" s="70"/>
      <c r="EE288" s="70"/>
      <c r="EF288" s="70"/>
      <c r="EG288" s="70"/>
      <c r="EH288" s="70"/>
      <c r="EI288" s="70"/>
      <c r="EJ288" s="70"/>
      <c r="EK288" s="70"/>
      <c r="EL288" s="70"/>
      <c r="EM288" s="70"/>
      <c r="EN288" s="70"/>
      <c r="EO288" s="70"/>
      <c r="EP288" s="70"/>
      <c r="EQ288" s="70"/>
      <c r="ER288" s="70"/>
      <c r="ES288" s="70"/>
      <c r="ET288" s="70"/>
      <c r="EU288" s="70"/>
      <c r="EV288" s="70"/>
      <c r="EW288" s="70"/>
      <c r="EX288" s="70"/>
      <c r="EY288" s="70"/>
      <c r="EZ288" s="70"/>
      <c r="FA288" s="70"/>
      <c r="FB288" s="70"/>
      <c r="FC288" s="70"/>
      <c r="FD288" s="70"/>
      <c r="FE288" s="70"/>
      <c r="FF288" s="70"/>
      <c r="FG288" s="70"/>
      <c r="FH288" s="70"/>
      <c r="FI288" s="70"/>
      <c r="FJ288" s="70"/>
      <c r="FK288" s="70"/>
      <c r="FL288" s="70"/>
      <c r="FM288" s="70"/>
      <c r="FN288" s="70"/>
      <c r="FO288" s="70"/>
      <c r="FP288" s="70"/>
      <c r="FQ288" s="70"/>
      <c r="FR288" s="70"/>
      <c r="FS288" s="70"/>
      <c r="FT288" s="70"/>
      <c r="FU288" s="70"/>
      <c r="FV288" s="70"/>
      <c r="FW288" s="70"/>
      <c r="FX288" s="70"/>
      <c r="FY288" s="70"/>
      <c r="FZ288" s="70"/>
      <c r="GA288" s="70"/>
      <c r="GB288" s="70"/>
      <c r="GC288" s="70"/>
      <c r="GD288" s="70"/>
      <c r="GE288" s="70"/>
      <c r="GF288" s="70"/>
      <c r="GG288" s="70"/>
      <c r="GH288" s="70"/>
      <c r="GI288" s="70"/>
      <c r="GJ288" s="70"/>
      <c r="GK288" s="70"/>
      <c r="GL288" s="70"/>
      <c r="GM288" s="70"/>
      <c r="GN288" s="70"/>
      <c r="GO288" s="70"/>
      <c r="GP288" s="70"/>
      <c r="GQ288" s="70"/>
      <c r="GR288" s="70"/>
      <c r="GS288" s="70"/>
      <c r="GT288" s="70"/>
      <c r="GU288" s="70"/>
      <c r="GV288" s="70"/>
      <c r="GW288" s="70"/>
      <c r="GX288" s="70"/>
      <c r="GY288" s="70"/>
      <c r="GZ288" s="70"/>
      <c r="HA288" s="70"/>
      <c r="HB288" s="70"/>
      <c r="HC288" s="70"/>
      <c r="HD288" s="70"/>
      <c r="HE288" s="70"/>
      <c r="HF288" s="70"/>
      <c r="HG288" s="70"/>
      <c r="HH288" s="70"/>
      <c r="HI288" s="70"/>
      <c r="HJ288" s="70"/>
      <c r="HK288" s="70"/>
      <c r="HL288" s="70"/>
      <c r="HM288" s="70"/>
      <c r="HN288" s="70"/>
      <c r="HO288" s="70"/>
      <c r="HP288" s="70"/>
      <c r="HQ288" s="70"/>
      <c r="HR288" s="70"/>
      <c r="HS288" s="70"/>
      <c r="HT288" s="70"/>
      <c r="HU288" s="70"/>
      <c r="HV288" s="70"/>
      <c r="HW288" s="70"/>
      <c r="HX288" s="70"/>
      <c r="HY288" s="70"/>
      <c r="HZ288" s="70"/>
      <c r="IA288" s="70"/>
      <c r="IB288" s="70"/>
      <c r="IC288" s="70"/>
      <c r="ID288" s="70"/>
      <c r="IE288" s="70"/>
      <c r="IF288" s="70"/>
      <c r="IG288" s="70"/>
      <c r="IH288" s="70"/>
      <c r="II288" s="70"/>
      <c r="IJ288" s="70"/>
      <c r="IK288" s="70"/>
      <c r="IL288" s="70"/>
      <c r="IM288" s="70"/>
      <c r="IN288" s="70"/>
      <c r="IO288" s="70"/>
      <c r="IP288" s="70"/>
      <c r="IQ288" s="70"/>
      <c r="IR288" s="70"/>
      <c r="IS288" s="70"/>
      <c r="IT288" s="70"/>
      <c r="IU288" s="70"/>
      <c r="IV288" s="70"/>
      <c r="IW288" s="70"/>
      <c r="IX288" s="70"/>
    </row>
    <row r="289" spans="1:258" ht="150" x14ac:dyDescent="0.25">
      <c r="A289" s="60">
        <v>279</v>
      </c>
      <c r="B289" s="61" t="s">
        <v>3918</v>
      </c>
      <c r="C289" s="61" t="s">
        <v>56</v>
      </c>
      <c r="D289" s="61"/>
      <c r="E289" s="61"/>
      <c r="F289" s="71" t="s">
        <v>3926</v>
      </c>
      <c r="G289" s="63" t="s">
        <v>102</v>
      </c>
      <c r="H289" s="69" t="s">
        <v>3179</v>
      </c>
      <c r="I289" s="61">
        <v>1</v>
      </c>
      <c r="J289" s="61" t="s">
        <v>3172</v>
      </c>
      <c r="K289" s="65">
        <v>14843920</v>
      </c>
      <c r="L289" s="66"/>
      <c r="M289" s="87">
        <v>42263</v>
      </c>
      <c r="N289" s="61">
        <v>1</v>
      </c>
      <c r="O289" s="61" t="s">
        <v>3172</v>
      </c>
      <c r="P289" s="68">
        <v>14843920</v>
      </c>
      <c r="Q289" s="61"/>
      <c r="R289" s="69" t="s">
        <v>3927</v>
      </c>
      <c r="S289" s="87">
        <v>42263</v>
      </c>
      <c r="T289" s="61"/>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0"/>
      <c r="CA289" s="70"/>
      <c r="CB289" s="70"/>
      <c r="CC289" s="70"/>
      <c r="CD289" s="70"/>
      <c r="CE289" s="70"/>
      <c r="CF289" s="70"/>
      <c r="CG289" s="70"/>
      <c r="CH289" s="70"/>
      <c r="CI289" s="70"/>
      <c r="CJ289" s="70"/>
      <c r="CK289" s="70"/>
      <c r="CL289" s="70"/>
      <c r="CM289" s="70"/>
      <c r="CN289" s="70"/>
      <c r="CO289" s="70"/>
      <c r="CP289" s="70"/>
      <c r="CQ289" s="70"/>
      <c r="CR289" s="70"/>
      <c r="CS289" s="70"/>
      <c r="CT289" s="70"/>
      <c r="CU289" s="70"/>
      <c r="CV289" s="70"/>
      <c r="CW289" s="70"/>
      <c r="CX289" s="70"/>
      <c r="CY289" s="70"/>
      <c r="CZ289" s="70"/>
      <c r="DA289" s="70"/>
      <c r="DB289" s="70"/>
      <c r="DC289" s="70"/>
      <c r="DD289" s="70"/>
      <c r="DE289" s="70"/>
      <c r="DF289" s="70"/>
      <c r="DG289" s="70"/>
      <c r="DH289" s="70"/>
      <c r="DI289" s="70"/>
      <c r="DJ289" s="70"/>
      <c r="DK289" s="70"/>
      <c r="DL289" s="70"/>
      <c r="DM289" s="70"/>
      <c r="DN289" s="70"/>
      <c r="DO289" s="70"/>
      <c r="DP289" s="70"/>
      <c r="DQ289" s="70"/>
      <c r="DR289" s="70"/>
      <c r="DS289" s="70"/>
      <c r="DT289" s="70"/>
      <c r="DU289" s="70"/>
      <c r="DV289" s="70"/>
      <c r="DW289" s="70"/>
      <c r="DX289" s="70"/>
      <c r="DY289" s="70"/>
      <c r="DZ289" s="70"/>
      <c r="EA289" s="70"/>
      <c r="EB289" s="70"/>
      <c r="EC289" s="70"/>
      <c r="ED289" s="70"/>
      <c r="EE289" s="70"/>
      <c r="EF289" s="70"/>
      <c r="EG289" s="70"/>
      <c r="EH289" s="70"/>
      <c r="EI289" s="70"/>
      <c r="EJ289" s="70"/>
      <c r="EK289" s="70"/>
      <c r="EL289" s="70"/>
      <c r="EM289" s="70"/>
      <c r="EN289" s="70"/>
      <c r="EO289" s="70"/>
      <c r="EP289" s="70"/>
      <c r="EQ289" s="70"/>
      <c r="ER289" s="70"/>
      <c r="ES289" s="70"/>
      <c r="ET289" s="70"/>
      <c r="EU289" s="70"/>
      <c r="EV289" s="70"/>
      <c r="EW289" s="70"/>
      <c r="EX289" s="70"/>
      <c r="EY289" s="70"/>
      <c r="EZ289" s="70"/>
      <c r="FA289" s="70"/>
      <c r="FB289" s="70"/>
      <c r="FC289" s="70"/>
      <c r="FD289" s="70"/>
      <c r="FE289" s="70"/>
      <c r="FF289" s="70"/>
      <c r="FG289" s="70"/>
      <c r="FH289" s="70"/>
      <c r="FI289" s="70"/>
      <c r="FJ289" s="70"/>
      <c r="FK289" s="70"/>
      <c r="FL289" s="70"/>
      <c r="FM289" s="70"/>
      <c r="FN289" s="70"/>
      <c r="FO289" s="70"/>
      <c r="FP289" s="70"/>
      <c r="FQ289" s="70"/>
      <c r="FR289" s="70"/>
      <c r="FS289" s="70"/>
      <c r="FT289" s="70"/>
      <c r="FU289" s="70"/>
      <c r="FV289" s="70"/>
      <c r="FW289" s="70"/>
      <c r="FX289" s="70"/>
      <c r="FY289" s="70"/>
      <c r="FZ289" s="70"/>
      <c r="GA289" s="70"/>
      <c r="GB289" s="70"/>
      <c r="GC289" s="70"/>
      <c r="GD289" s="70"/>
      <c r="GE289" s="70"/>
      <c r="GF289" s="70"/>
      <c r="GG289" s="70"/>
      <c r="GH289" s="70"/>
      <c r="GI289" s="70"/>
      <c r="GJ289" s="70"/>
      <c r="GK289" s="70"/>
      <c r="GL289" s="70"/>
      <c r="GM289" s="70"/>
      <c r="GN289" s="70"/>
      <c r="GO289" s="70"/>
      <c r="GP289" s="70"/>
      <c r="GQ289" s="70"/>
      <c r="GR289" s="70"/>
      <c r="GS289" s="70"/>
      <c r="GT289" s="70"/>
      <c r="GU289" s="70"/>
      <c r="GV289" s="70"/>
      <c r="GW289" s="70"/>
      <c r="GX289" s="70"/>
      <c r="GY289" s="70"/>
      <c r="GZ289" s="70"/>
      <c r="HA289" s="70"/>
      <c r="HB289" s="70"/>
      <c r="HC289" s="70"/>
      <c r="HD289" s="70"/>
      <c r="HE289" s="70"/>
      <c r="HF289" s="70"/>
      <c r="HG289" s="70"/>
      <c r="HH289" s="70"/>
      <c r="HI289" s="70"/>
      <c r="HJ289" s="70"/>
      <c r="HK289" s="70"/>
      <c r="HL289" s="70"/>
      <c r="HM289" s="70"/>
      <c r="HN289" s="70"/>
      <c r="HO289" s="70"/>
      <c r="HP289" s="70"/>
      <c r="HQ289" s="70"/>
      <c r="HR289" s="70"/>
      <c r="HS289" s="70"/>
      <c r="HT289" s="70"/>
      <c r="HU289" s="70"/>
      <c r="HV289" s="70"/>
      <c r="HW289" s="70"/>
      <c r="HX289" s="70"/>
      <c r="HY289" s="70"/>
      <c r="HZ289" s="70"/>
      <c r="IA289" s="70"/>
      <c r="IB289" s="70"/>
      <c r="IC289" s="70"/>
      <c r="ID289" s="70"/>
      <c r="IE289" s="70"/>
      <c r="IF289" s="70"/>
      <c r="IG289" s="70"/>
      <c r="IH289" s="70"/>
      <c r="II289" s="70"/>
      <c r="IJ289" s="70"/>
      <c r="IK289" s="70"/>
      <c r="IL289" s="70"/>
      <c r="IM289" s="70"/>
      <c r="IN289" s="70"/>
      <c r="IO289" s="70"/>
      <c r="IP289" s="70"/>
      <c r="IQ289" s="70"/>
      <c r="IR289" s="70"/>
      <c r="IS289" s="70"/>
      <c r="IT289" s="70"/>
      <c r="IU289" s="70"/>
      <c r="IV289" s="70"/>
      <c r="IW289" s="70"/>
      <c r="IX289" s="70"/>
    </row>
    <row r="290" spans="1:258" ht="150" x14ac:dyDescent="0.25">
      <c r="A290" s="60">
        <v>280</v>
      </c>
      <c r="B290" s="61" t="s">
        <v>3922</v>
      </c>
      <c r="C290" s="61" t="s">
        <v>56</v>
      </c>
      <c r="D290" s="61"/>
      <c r="E290" s="61"/>
      <c r="F290" s="71" t="s">
        <v>3929</v>
      </c>
      <c r="G290" s="63" t="s">
        <v>102</v>
      </c>
      <c r="H290" s="69" t="s">
        <v>3245</v>
      </c>
      <c r="I290" s="61">
        <v>1</v>
      </c>
      <c r="J290" s="61" t="s">
        <v>3172</v>
      </c>
      <c r="K290" s="65">
        <v>11467915</v>
      </c>
      <c r="L290" s="66"/>
      <c r="M290" s="87">
        <v>42263</v>
      </c>
      <c r="N290" s="61">
        <v>1</v>
      </c>
      <c r="O290" s="61" t="s">
        <v>3172</v>
      </c>
      <c r="P290" s="68">
        <v>11467915</v>
      </c>
      <c r="Q290" s="61"/>
      <c r="R290" s="69" t="s">
        <v>3930</v>
      </c>
      <c r="S290" s="87">
        <v>42263</v>
      </c>
      <c r="T290" s="61"/>
      <c r="U290" s="70"/>
      <c r="V290" s="70"/>
      <c r="W290" s="70"/>
      <c r="X290" s="70"/>
      <c r="Y290" s="70"/>
      <c r="Z290" s="70"/>
      <c r="AA290" s="70"/>
      <c r="AB290" s="70"/>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c r="AY290" s="70"/>
      <c r="AZ290" s="70"/>
      <c r="BA290" s="70"/>
      <c r="BB290" s="70"/>
      <c r="BC290" s="70"/>
      <c r="BD290" s="70"/>
      <c r="BE290" s="70"/>
      <c r="BF290" s="70"/>
      <c r="BG290" s="70"/>
      <c r="BH290" s="70"/>
      <c r="BI290" s="70"/>
      <c r="BJ290" s="70"/>
      <c r="BK290" s="70"/>
      <c r="BL290" s="70"/>
      <c r="BM290" s="70"/>
      <c r="BN290" s="70"/>
      <c r="BO290" s="70"/>
      <c r="BP290" s="70"/>
      <c r="BQ290" s="70"/>
      <c r="BR290" s="70"/>
      <c r="BS290" s="70"/>
      <c r="BT290" s="70"/>
      <c r="BU290" s="70"/>
      <c r="BV290" s="70"/>
      <c r="BW290" s="70"/>
      <c r="BX290" s="70"/>
      <c r="BY290" s="70"/>
      <c r="BZ290" s="70"/>
      <c r="CA290" s="70"/>
      <c r="CB290" s="70"/>
      <c r="CC290" s="70"/>
      <c r="CD290" s="70"/>
      <c r="CE290" s="70"/>
      <c r="CF290" s="70"/>
      <c r="CG290" s="70"/>
      <c r="CH290" s="70"/>
      <c r="CI290" s="70"/>
      <c r="CJ290" s="70"/>
      <c r="CK290" s="70"/>
      <c r="CL290" s="70"/>
      <c r="CM290" s="70"/>
      <c r="CN290" s="70"/>
      <c r="CO290" s="70"/>
      <c r="CP290" s="70"/>
      <c r="CQ290" s="70"/>
      <c r="CR290" s="70"/>
      <c r="CS290" s="70"/>
      <c r="CT290" s="70"/>
      <c r="CU290" s="70"/>
      <c r="CV290" s="70"/>
      <c r="CW290" s="70"/>
      <c r="CX290" s="70"/>
      <c r="CY290" s="70"/>
      <c r="CZ290" s="70"/>
      <c r="DA290" s="70"/>
      <c r="DB290" s="70"/>
      <c r="DC290" s="70"/>
      <c r="DD290" s="70"/>
      <c r="DE290" s="70"/>
      <c r="DF290" s="70"/>
      <c r="DG290" s="70"/>
      <c r="DH290" s="70"/>
      <c r="DI290" s="70"/>
      <c r="DJ290" s="70"/>
      <c r="DK290" s="70"/>
      <c r="DL290" s="70"/>
      <c r="DM290" s="70"/>
      <c r="DN290" s="70"/>
      <c r="DO290" s="70"/>
      <c r="DP290" s="70"/>
      <c r="DQ290" s="70"/>
      <c r="DR290" s="70"/>
      <c r="DS290" s="70"/>
      <c r="DT290" s="70"/>
      <c r="DU290" s="70"/>
      <c r="DV290" s="70"/>
      <c r="DW290" s="70"/>
      <c r="DX290" s="70"/>
      <c r="DY290" s="70"/>
      <c r="DZ290" s="70"/>
      <c r="EA290" s="70"/>
      <c r="EB290" s="70"/>
      <c r="EC290" s="70"/>
      <c r="ED290" s="70"/>
      <c r="EE290" s="70"/>
      <c r="EF290" s="70"/>
      <c r="EG290" s="70"/>
      <c r="EH290" s="70"/>
      <c r="EI290" s="70"/>
      <c r="EJ290" s="70"/>
      <c r="EK290" s="70"/>
      <c r="EL290" s="70"/>
      <c r="EM290" s="70"/>
      <c r="EN290" s="70"/>
      <c r="EO290" s="70"/>
      <c r="EP290" s="70"/>
      <c r="EQ290" s="70"/>
      <c r="ER290" s="70"/>
      <c r="ES290" s="70"/>
      <c r="ET290" s="70"/>
      <c r="EU290" s="70"/>
      <c r="EV290" s="70"/>
      <c r="EW290" s="70"/>
      <c r="EX290" s="70"/>
      <c r="EY290" s="70"/>
      <c r="EZ290" s="70"/>
      <c r="FA290" s="70"/>
      <c r="FB290" s="70"/>
      <c r="FC290" s="70"/>
      <c r="FD290" s="70"/>
      <c r="FE290" s="70"/>
      <c r="FF290" s="70"/>
      <c r="FG290" s="70"/>
      <c r="FH290" s="70"/>
      <c r="FI290" s="70"/>
      <c r="FJ290" s="70"/>
      <c r="FK290" s="70"/>
      <c r="FL290" s="70"/>
      <c r="FM290" s="70"/>
      <c r="FN290" s="70"/>
      <c r="FO290" s="70"/>
      <c r="FP290" s="70"/>
      <c r="FQ290" s="70"/>
      <c r="FR290" s="70"/>
      <c r="FS290" s="70"/>
      <c r="FT290" s="70"/>
      <c r="FU290" s="70"/>
      <c r="FV290" s="70"/>
      <c r="FW290" s="70"/>
      <c r="FX290" s="70"/>
      <c r="FY290" s="70"/>
      <c r="FZ290" s="70"/>
      <c r="GA290" s="70"/>
      <c r="GB290" s="70"/>
      <c r="GC290" s="70"/>
      <c r="GD290" s="70"/>
      <c r="GE290" s="70"/>
      <c r="GF290" s="70"/>
      <c r="GG290" s="70"/>
      <c r="GH290" s="70"/>
      <c r="GI290" s="70"/>
      <c r="GJ290" s="70"/>
      <c r="GK290" s="70"/>
      <c r="GL290" s="70"/>
      <c r="GM290" s="70"/>
      <c r="GN290" s="70"/>
      <c r="GO290" s="70"/>
      <c r="GP290" s="70"/>
      <c r="GQ290" s="70"/>
      <c r="GR290" s="70"/>
      <c r="GS290" s="70"/>
      <c r="GT290" s="70"/>
      <c r="GU290" s="70"/>
      <c r="GV290" s="70"/>
      <c r="GW290" s="70"/>
      <c r="GX290" s="70"/>
      <c r="GY290" s="70"/>
      <c r="GZ290" s="70"/>
      <c r="HA290" s="70"/>
      <c r="HB290" s="70"/>
      <c r="HC290" s="70"/>
      <c r="HD290" s="70"/>
      <c r="HE290" s="70"/>
      <c r="HF290" s="70"/>
      <c r="HG290" s="70"/>
      <c r="HH290" s="70"/>
      <c r="HI290" s="70"/>
      <c r="HJ290" s="70"/>
      <c r="HK290" s="70"/>
      <c r="HL290" s="70"/>
      <c r="HM290" s="70"/>
      <c r="HN290" s="70"/>
      <c r="HO290" s="70"/>
      <c r="HP290" s="70"/>
      <c r="HQ290" s="70"/>
      <c r="HR290" s="70"/>
      <c r="HS290" s="70"/>
      <c r="HT290" s="70"/>
      <c r="HU290" s="70"/>
      <c r="HV290" s="70"/>
      <c r="HW290" s="70"/>
      <c r="HX290" s="70"/>
      <c r="HY290" s="70"/>
      <c r="HZ290" s="70"/>
      <c r="IA290" s="70"/>
      <c r="IB290" s="70"/>
      <c r="IC290" s="70"/>
      <c r="ID290" s="70"/>
      <c r="IE290" s="70"/>
      <c r="IF290" s="70"/>
      <c r="IG290" s="70"/>
      <c r="IH290" s="70"/>
      <c r="II290" s="70"/>
      <c r="IJ290" s="70"/>
      <c r="IK290" s="70"/>
      <c r="IL290" s="70"/>
      <c r="IM290" s="70"/>
      <c r="IN290" s="70"/>
      <c r="IO290" s="70"/>
      <c r="IP290" s="70"/>
      <c r="IQ290" s="70"/>
      <c r="IR290" s="70"/>
      <c r="IS290" s="70"/>
      <c r="IT290" s="70"/>
      <c r="IU290" s="70"/>
      <c r="IV290" s="70"/>
      <c r="IW290" s="70"/>
      <c r="IX290" s="70"/>
    </row>
    <row r="291" spans="1:258" ht="150" x14ac:dyDescent="0.25">
      <c r="A291" s="60">
        <v>281</v>
      </c>
      <c r="B291" s="61" t="s">
        <v>3925</v>
      </c>
      <c r="C291" s="61" t="s">
        <v>56</v>
      </c>
      <c r="D291" s="61"/>
      <c r="E291" s="61"/>
      <c r="F291" s="71" t="s">
        <v>3932</v>
      </c>
      <c r="G291" s="63" t="s">
        <v>102</v>
      </c>
      <c r="H291" s="69" t="s">
        <v>3245</v>
      </c>
      <c r="I291" s="61">
        <v>1</v>
      </c>
      <c r="J291" s="61" t="s">
        <v>3172</v>
      </c>
      <c r="K291" s="65">
        <v>11900000</v>
      </c>
      <c r="L291" s="66"/>
      <c r="M291" s="87">
        <v>42263</v>
      </c>
      <c r="N291" s="61">
        <v>1</v>
      </c>
      <c r="O291" s="61" t="s">
        <v>3172</v>
      </c>
      <c r="P291" s="68">
        <v>11900000</v>
      </c>
      <c r="Q291" s="61"/>
      <c r="R291" s="69" t="s">
        <v>3933</v>
      </c>
      <c r="S291" s="87">
        <v>42263</v>
      </c>
      <c r="T291" s="61"/>
      <c r="U291" s="70"/>
      <c r="V291" s="70"/>
      <c r="W291" s="70"/>
      <c r="X291" s="70"/>
      <c r="Y291" s="70"/>
      <c r="Z291" s="70"/>
      <c r="AA291" s="70"/>
      <c r="AB291" s="70"/>
      <c r="AC291" s="70"/>
      <c r="AD291" s="70"/>
      <c r="AE291" s="70"/>
      <c r="AF291" s="70"/>
      <c r="AG291" s="70"/>
      <c r="AH291" s="70"/>
      <c r="AI291" s="70"/>
      <c r="AJ291" s="70"/>
      <c r="AK291" s="70"/>
      <c r="AL291" s="70"/>
      <c r="AM291" s="70"/>
      <c r="AN291" s="70"/>
      <c r="AO291" s="70"/>
      <c r="AP291" s="70"/>
      <c r="AQ291" s="70"/>
      <c r="AR291" s="70"/>
      <c r="AS291" s="70"/>
      <c r="AT291" s="70"/>
      <c r="AU291" s="70"/>
      <c r="AV291" s="70"/>
      <c r="AW291" s="70"/>
      <c r="AX291" s="70"/>
      <c r="AY291" s="70"/>
      <c r="AZ291" s="70"/>
      <c r="BA291" s="70"/>
      <c r="BB291" s="70"/>
      <c r="BC291" s="70"/>
      <c r="BD291" s="70"/>
      <c r="BE291" s="70"/>
      <c r="BF291" s="70"/>
      <c r="BG291" s="70"/>
      <c r="BH291" s="70"/>
      <c r="BI291" s="70"/>
      <c r="BJ291" s="70"/>
      <c r="BK291" s="70"/>
      <c r="BL291" s="70"/>
      <c r="BM291" s="70"/>
      <c r="BN291" s="70"/>
      <c r="BO291" s="70"/>
      <c r="BP291" s="70"/>
      <c r="BQ291" s="70"/>
      <c r="BR291" s="70"/>
      <c r="BS291" s="70"/>
      <c r="BT291" s="70"/>
      <c r="BU291" s="70"/>
      <c r="BV291" s="70"/>
      <c r="BW291" s="70"/>
      <c r="BX291" s="70"/>
      <c r="BY291" s="70"/>
      <c r="BZ291" s="70"/>
      <c r="CA291" s="70"/>
      <c r="CB291" s="70"/>
      <c r="CC291" s="70"/>
      <c r="CD291" s="70"/>
      <c r="CE291" s="70"/>
      <c r="CF291" s="70"/>
      <c r="CG291" s="70"/>
      <c r="CH291" s="70"/>
      <c r="CI291" s="70"/>
      <c r="CJ291" s="70"/>
      <c r="CK291" s="70"/>
      <c r="CL291" s="70"/>
      <c r="CM291" s="70"/>
      <c r="CN291" s="70"/>
      <c r="CO291" s="70"/>
      <c r="CP291" s="70"/>
      <c r="CQ291" s="70"/>
      <c r="CR291" s="70"/>
      <c r="CS291" s="70"/>
      <c r="CT291" s="70"/>
      <c r="CU291" s="70"/>
      <c r="CV291" s="70"/>
      <c r="CW291" s="70"/>
      <c r="CX291" s="70"/>
      <c r="CY291" s="70"/>
      <c r="CZ291" s="70"/>
      <c r="DA291" s="70"/>
      <c r="DB291" s="70"/>
      <c r="DC291" s="70"/>
      <c r="DD291" s="70"/>
      <c r="DE291" s="70"/>
      <c r="DF291" s="70"/>
      <c r="DG291" s="70"/>
      <c r="DH291" s="70"/>
      <c r="DI291" s="70"/>
      <c r="DJ291" s="70"/>
      <c r="DK291" s="70"/>
      <c r="DL291" s="70"/>
      <c r="DM291" s="70"/>
      <c r="DN291" s="70"/>
      <c r="DO291" s="70"/>
      <c r="DP291" s="70"/>
      <c r="DQ291" s="70"/>
      <c r="DR291" s="70"/>
      <c r="DS291" s="70"/>
      <c r="DT291" s="70"/>
      <c r="DU291" s="70"/>
      <c r="DV291" s="70"/>
      <c r="DW291" s="70"/>
      <c r="DX291" s="70"/>
      <c r="DY291" s="70"/>
      <c r="DZ291" s="70"/>
      <c r="EA291" s="70"/>
      <c r="EB291" s="70"/>
      <c r="EC291" s="70"/>
      <c r="ED291" s="70"/>
      <c r="EE291" s="70"/>
      <c r="EF291" s="70"/>
      <c r="EG291" s="70"/>
      <c r="EH291" s="70"/>
      <c r="EI291" s="70"/>
      <c r="EJ291" s="70"/>
      <c r="EK291" s="70"/>
      <c r="EL291" s="70"/>
      <c r="EM291" s="70"/>
      <c r="EN291" s="70"/>
      <c r="EO291" s="70"/>
      <c r="EP291" s="70"/>
      <c r="EQ291" s="70"/>
      <c r="ER291" s="70"/>
      <c r="ES291" s="70"/>
      <c r="ET291" s="70"/>
      <c r="EU291" s="70"/>
      <c r="EV291" s="70"/>
      <c r="EW291" s="70"/>
      <c r="EX291" s="70"/>
      <c r="EY291" s="70"/>
      <c r="EZ291" s="70"/>
      <c r="FA291" s="70"/>
      <c r="FB291" s="70"/>
      <c r="FC291" s="70"/>
      <c r="FD291" s="70"/>
      <c r="FE291" s="70"/>
      <c r="FF291" s="70"/>
      <c r="FG291" s="70"/>
      <c r="FH291" s="70"/>
      <c r="FI291" s="70"/>
      <c r="FJ291" s="70"/>
      <c r="FK291" s="70"/>
      <c r="FL291" s="70"/>
      <c r="FM291" s="70"/>
      <c r="FN291" s="70"/>
      <c r="FO291" s="70"/>
      <c r="FP291" s="70"/>
      <c r="FQ291" s="70"/>
      <c r="FR291" s="70"/>
      <c r="FS291" s="70"/>
      <c r="FT291" s="70"/>
      <c r="FU291" s="70"/>
      <c r="FV291" s="70"/>
      <c r="FW291" s="70"/>
      <c r="FX291" s="70"/>
      <c r="FY291" s="70"/>
      <c r="FZ291" s="70"/>
      <c r="GA291" s="70"/>
      <c r="GB291" s="70"/>
      <c r="GC291" s="70"/>
      <c r="GD291" s="70"/>
      <c r="GE291" s="70"/>
      <c r="GF291" s="70"/>
      <c r="GG291" s="70"/>
      <c r="GH291" s="70"/>
      <c r="GI291" s="70"/>
      <c r="GJ291" s="70"/>
      <c r="GK291" s="70"/>
      <c r="GL291" s="70"/>
      <c r="GM291" s="70"/>
      <c r="GN291" s="70"/>
      <c r="GO291" s="70"/>
      <c r="GP291" s="70"/>
      <c r="GQ291" s="70"/>
      <c r="GR291" s="70"/>
      <c r="GS291" s="70"/>
      <c r="GT291" s="70"/>
      <c r="GU291" s="70"/>
      <c r="GV291" s="70"/>
      <c r="GW291" s="70"/>
      <c r="GX291" s="70"/>
      <c r="GY291" s="70"/>
      <c r="GZ291" s="70"/>
      <c r="HA291" s="70"/>
      <c r="HB291" s="70"/>
      <c r="HC291" s="70"/>
      <c r="HD291" s="70"/>
      <c r="HE291" s="70"/>
      <c r="HF291" s="70"/>
      <c r="HG291" s="70"/>
      <c r="HH291" s="70"/>
      <c r="HI291" s="70"/>
      <c r="HJ291" s="70"/>
      <c r="HK291" s="70"/>
      <c r="HL291" s="70"/>
      <c r="HM291" s="70"/>
      <c r="HN291" s="70"/>
      <c r="HO291" s="70"/>
      <c r="HP291" s="70"/>
      <c r="HQ291" s="70"/>
      <c r="HR291" s="70"/>
      <c r="HS291" s="70"/>
      <c r="HT291" s="70"/>
      <c r="HU291" s="70"/>
      <c r="HV291" s="70"/>
      <c r="HW291" s="70"/>
      <c r="HX291" s="70"/>
      <c r="HY291" s="70"/>
      <c r="HZ291" s="70"/>
      <c r="IA291" s="70"/>
      <c r="IB291" s="70"/>
      <c r="IC291" s="70"/>
      <c r="ID291" s="70"/>
      <c r="IE291" s="70"/>
      <c r="IF291" s="70"/>
      <c r="IG291" s="70"/>
      <c r="IH291" s="70"/>
      <c r="II291" s="70"/>
      <c r="IJ291" s="70"/>
      <c r="IK291" s="70"/>
      <c r="IL291" s="70"/>
      <c r="IM291" s="70"/>
      <c r="IN291" s="70"/>
      <c r="IO291" s="70"/>
      <c r="IP291" s="70"/>
      <c r="IQ291" s="70"/>
      <c r="IR291" s="70"/>
      <c r="IS291" s="70"/>
      <c r="IT291" s="70"/>
      <c r="IU291" s="70"/>
      <c r="IV291" s="70"/>
      <c r="IW291" s="70"/>
      <c r="IX291" s="70"/>
    </row>
    <row r="292" spans="1:258" ht="135" x14ac:dyDescent="0.25">
      <c r="A292" s="60">
        <v>282</v>
      </c>
      <c r="B292" s="61" t="s">
        <v>3928</v>
      </c>
      <c r="C292" s="61" t="s">
        <v>56</v>
      </c>
      <c r="D292" s="61"/>
      <c r="E292" s="61"/>
      <c r="F292" s="71" t="s">
        <v>3935</v>
      </c>
      <c r="G292" s="76" t="s">
        <v>95</v>
      </c>
      <c r="H292" s="69" t="s">
        <v>3285</v>
      </c>
      <c r="I292" s="61">
        <v>1</v>
      </c>
      <c r="J292" s="61" t="s">
        <v>3172</v>
      </c>
      <c r="K292" s="65">
        <v>183287791</v>
      </c>
      <c r="L292" s="66"/>
      <c r="M292" s="87">
        <v>42265</v>
      </c>
      <c r="N292" s="61">
        <v>1</v>
      </c>
      <c r="O292" s="61" t="s">
        <v>3172</v>
      </c>
      <c r="P292" s="68">
        <v>183287791</v>
      </c>
      <c r="Q292" s="61"/>
      <c r="R292" s="69" t="s">
        <v>3936</v>
      </c>
      <c r="S292" s="87">
        <v>42265</v>
      </c>
      <c r="T292" s="61"/>
      <c r="U292" s="70"/>
      <c r="V292" s="70"/>
      <c r="W292" s="70"/>
      <c r="X292" s="7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0"/>
      <c r="BH292" s="70"/>
      <c r="BI292" s="70"/>
      <c r="BJ292" s="70"/>
      <c r="BK292" s="70"/>
      <c r="BL292" s="70"/>
      <c r="BM292" s="70"/>
      <c r="BN292" s="70"/>
      <c r="BO292" s="70"/>
      <c r="BP292" s="70"/>
      <c r="BQ292" s="70"/>
      <c r="BR292" s="70"/>
      <c r="BS292" s="70"/>
      <c r="BT292" s="70"/>
      <c r="BU292" s="70"/>
      <c r="BV292" s="70"/>
      <c r="BW292" s="70"/>
      <c r="BX292" s="70"/>
      <c r="BY292" s="70"/>
      <c r="BZ292" s="70"/>
      <c r="CA292" s="70"/>
      <c r="CB292" s="70"/>
      <c r="CC292" s="70"/>
      <c r="CD292" s="70"/>
      <c r="CE292" s="70"/>
      <c r="CF292" s="70"/>
      <c r="CG292" s="70"/>
      <c r="CH292" s="70"/>
      <c r="CI292" s="70"/>
      <c r="CJ292" s="70"/>
      <c r="CK292" s="70"/>
      <c r="CL292" s="70"/>
      <c r="CM292" s="70"/>
      <c r="CN292" s="70"/>
      <c r="CO292" s="70"/>
      <c r="CP292" s="70"/>
      <c r="CQ292" s="70"/>
      <c r="CR292" s="70"/>
      <c r="CS292" s="70"/>
      <c r="CT292" s="70"/>
      <c r="CU292" s="70"/>
      <c r="CV292" s="70"/>
      <c r="CW292" s="70"/>
      <c r="CX292" s="70"/>
      <c r="CY292" s="70"/>
      <c r="CZ292" s="70"/>
      <c r="DA292" s="70"/>
      <c r="DB292" s="70"/>
      <c r="DC292" s="70"/>
      <c r="DD292" s="70"/>
      <c r="DE292" s="70"/>
      <c r="DF292" s="70"/>
      <c r="DG292" s="70"/>
      <c r="DH292" s="70"/>
      <c r="DI292" s="70"/>
      <c r="DJ292" s="70"/>
      <c r="DK292" s="70"/>
      <c r="DL292" s="70"/>
      <c r="DM292" s="70"/>
      <c r="DN292" s="70"/>
      <c r="DO292" s="70"/>
      <c r="DP292" s="70"/>
      <c r="DQ292" s="70"/>
      <c r="DR292" s="70"/>
      <c r="DS292" s="70"/>
      <c r="DT292" s="70"/>
      <c r="DU292" s="70"/>
      <c r="DV292" s="70"/>
      <c r="DW292" s="70"/>
      <c r="DX292" s="70"/>
      <c r="DY292" s="70"/>
      <c r="DZ292" s="70"/>
      <c r="EA292" s="70"/>
      <c r="EB292" s="70"/>
      <c r="EC292" s="70"/>
      <c r="ED292" s="70"/>
      <c r="EE292" s="70"/>
      <c r="EF292" s="70"/>
      <c r="EG292" s="70"/>
      <c r="EH292" s="70"/>
      <c r="EI292" s="70"/>
      <c r="EJ292" s="70"/>
      <c r="EK292" s="70"/>
      <c r="EL292" s="70"/>
      <c r="EM292" s="70"/>
      <c r="EN292" s="70"/>
      <c r="EO292" s="70"/>
      <c r="EP292" s="70"/>
      <c r="EQ292" s="70"/>
      <c r="ER292" s="70"/>
      <c r="ES292" s="70"/>
      <c r="ET292" s="70"/>
      <c r="EU292" s="70"/>
      <c r="EV292" s="70"/>
      <c r="EW292" s="70"/>
      <c r="EX292" s="70"/>
      <c r="EY292" s="70"/>
      <c r="EZ292" s="70"/>
      <c r="FA292" s="70"/>
      <c r="FB292" s="70"/>
      <c r="FC292" s="70"/>
      <c r="FD292" s="70"/>
      <c r="FE292" s="70"/>
      <c r="FF292" s="70"/>
      <c r="FG292" s="70"/>
      <c r="FH292" s="70"/>
      <c r="FI292" s="70"/>
      <c r="FJ292" s="70"/>
      <c r="FK292" s="70"/>
      <c r="FL292" s="70"/>
      <c r="FM292" s="70"/>
      <c r="FN292" s="70"/>
      <c r="FO292" s="70"/>
      <c r="FP292" s="70"/>
      <c r="FQ292" s="70"/>
      <c r="FR292" s="70"/>
      <c r="FS292" s="70"/>
      <c r="FT292" s="70"/>
      <c r="FU292" s="70"/>
      <c r="FV292" s="70"/>
      <c r="FW292" s="70"/>
      <c r="FX292" s="70"/>
      <c r="FY292" s="70"/>
      <c r="FZ292" s="70"/>
      <c r="GA292" s="70"/>
      <c r="GB292" s="70"/>
      <c r="GC292" s="70"/>
      <c r="GD292" s="70"/>
      <c r="GE292" s="70"/>
      <c r="GF292" s="70"/>
      <c r="GG292" s="70"/>
      <c r="GH292" s="70"/>
      <c r="GI292" s="70"/>
      <c r="GJ292" s="70"/>
      <c r="GK292" s="70"/>
      <c r="GL292" s="70"/>
      <c r="GM292" s="70"/>
      <c r="GN292" s="70"/>
      <c r="GO292" s="70"/>
      <c r="GP292" s="70"/>
      <c r="GQ292" s="70"/>
      <c r="GR292" s="70"/>
      <c r="GS292" s="70"/>
      <c r="GT292" s="70"/>
      <c r="GU292" s="70"/>
      <c r="GV292" s="70"/>
      <c r="GW292" s="70"/>
      <c r="GX292" s="70"/>
      <c r="GY292" s="70"/>
      <c r="GZ292" s="70"/>
      <c r="HA292" s="70"/>
      <c r="HB292" s="70"/>
      <c r="HC292" s="70"/>
      <c r="HD292" s="70"/>
      <c r="HE292" s="70"/>
      <c r="HF292" s="70"/>
      <c r="HG292" s="70"/>
      <c r="HH292" s="70"/>
      <c r="HI292" s="70"/>
      <c r="HJ292" s="70"/>
      <c r="HK292" s="70"/>
      <c r="HL292" s="70"/>
      <c r="HM292" s="70"/>
      <c r="HN292" s="70"/>
      <c r="HO292" s="70"/>
      <c r="HP292" s="70"/>
      <c r="HQ292" s="70"/>
      <c r="HR292" s="70"/>
      <c r="HS292" s="70"/>
      <c r="HT292" s="70"/>
      <c r="HU292" s="70"/>
      <c r="HV292" s="70"/>
      <c r="HW292" s="70"/>
      <c r="HX292" s="70"/>
      <c r="HY292" s="70"/>
      <c r="HZ292" s="70"/>
      <c r="IA292" s="70"/>
      <c r="IB292" s="70"/>
      <c r="IC292" s="70"/>
      <c r="ID292" s="70"/>
      <c r="IE292" s="70"/>
      <c r="IF292" s="70"/>
      <c r="IG292" s="70"/>
      <c r="IH292" s="70"/>
      <c r="II292" s="70"/>
      <c r="IJ292" s="70"/>
      <c r="IK292" s="70"/>
      <c r="IL292" s="70"/>
      <c r="IM292" s="70"/>
      <c r="IN292" s="70"/>
      <c r="IO292" s="70"/>
      <c r="IP292" s="70"/>
      <c r="IQ292" s="70"/>
      <c r="IR292" s="70"/>
      <c r="IS292" s="70"/>
      <c r="IT292" s="70"/>
      <c r="IU292" s="70"/>
      <c r="IV292" s="70"/>
      <c r="IW292" s="70"/>
      <c r="IX292" s="70"/>
    </row>
    <row r="293" spans="1:258" ht="105" x14ac:dyDescent="0.25">
      <c r="A293" s="60">
        <v>283</v>
      </c>
      <c r="B293" s="61" t="s">
        <v>3931</v>
      </c>
      <c r="C293" s="61" t="s">
        <v>56</v>
      </c>
      <c r="D293" s="61"/>
      <c r="E293" s="61"/>
      <c r="F293" s="71" t="s">
        <v>3938</v>
      </c>
      <c r="G293" s="76" t="s">
        <v>101</v>
      </c>
      <c r="H293" s="69" t="s">
        <v>3257</v>
      </c>
      <c r="I293" s="61">
        <v>1</v>
      </c>
      <c r="J293" s="61" t="s">
        <v>3172</v>
      </c>
      <c r="K293" s="65">
        <v>33869000</v>
      </c>
      <c r="L293" s="66"/>
      <c r="M293" s="87">
        <v>42270</v>
      </c>
      <c r="N293" s="61">
        <v>1</v>
      </c>
      <c r="O293" s="61" t="s">
        <v>3172</v>
      </c>
      <c r="P293" s="68">
        <v>33869000</v>
      </c>
      <c r="Q293" s="61"/>
      <c r="R293" s="69" t="s">
        <v>3939</v>
      </c>
      <c r="S293" s="87">
        <v>42270</v>
      </c>
      <c r="T293" s="61"/>
      <c r="U293" s="70"/>
      <c r="V293" s="70"/>
      <c r="W293" s="70"/>
      <c r="X293" s="7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0"/>
      <c r="BH293" s="70"/>
      <c r="BI293" s="70"/>
      <c r="BJ293" s="70"/>
      <c r="BK293" s="70"/>
      <c r="BL293" s="70"/>
      <c r="BM293" s="70"/>
      <c r="BN293" s="70"/>
      <c r="BO293" s="70"/>
      <c r="BP293" s="70"/>
      <c r="BQ293" s="70"/>
      <c r="BR293" s="70"/>
      <c r="BS293" s="70"/>
      <c r="BT293" s="70"/>
      <c r="BU293" s="70"/>
      <c r="BV293" s="70"/>
      <c r="BW293" s="70"/>
      <c r="BX293" s="70"/>
      <c r="BY293" s="70"/>
      <c r="BZ293" s="70"/>
      <c r="CA293" s="70"/>
      <c r="CB293" s="70"/>
      <c r="CC293" s="70"/>
      <c r="CD293" s="70"/>
      <c r="CE293" s="70"/>
      <c r="CF293" s="70"/>
      <c r="CG293" s="70"/>
      <c r="CH293" s="70"/>
      <c r="CI293" s="70"/>
      <c r="CJ293" s="70"/>
      <c r="CK293" s="70"/>
      <c r="CL293" s="70"/>
      <c r="CM293" s="70"/>
      <c r="CN293" s="70"/>
      <c r="CO293" s="70"/>
      <c r="CP293" s="70"/>
      <c r="CQ293" s="70"/>
      <c r="CR293" s="70"/>
      <c r="CS293" s="70"/>
      <c r="CT293" s="70"/>
      <c r="CU293" s="70"/>
      <c r="CV293" s="70"/>
      <c r="CW293" s="70"/>
      <c r="CX293" s="70"/>
      <c r="CY293" s="70"/>
      <c r="CZ293" s="70"/>
      <c r="DA293" s="70"/>
      <c r="DB293" s="70"/>
      <c r="DC293" s="70"/>
      <c r="DD293" s="70"/>
      <c r="DE293" s="70"/>
      <c r="DF293" s="70"/>
      <c r="DG293" s="70"/>
      <c r="DH293" s="70"/>
      <c r="DI293" s="70"/>
      <c r="DJ293" s="70"/>
      <c r="DK293" s="70"/>
      <c r="DL293" s="70"/>
      <c r="DM293" s="70"/>
      <c r="DN293" s="70"/>
      <c r="DO293" s="70"/>
      <c r="DP293" s="70"/>
      <c r="DQ293" s="70"/>
      <c r="DR293" s="70"/>
      <c r="DS293" s="70"/>
      <c r="DT293" s="70"/>
      <c r="DU293" s="70"/>
      <c r="DV293" s="70"/>
      <c r="DW293" s="70"/>
      <c r="DX293" s="70"/>
      <c r="DY293" s="70"/>
      <c r="DZ293" s="70"/>
      <c r="EA293" s="70"/>
      <c r="EB293" s="70"/>
      <c r="EC293" s="70"/>
      <c r="ED293" s="70"/>
      <c r="EE293" s="70"/>
      <c r="EF293" s="70"/>
      <c r="EG293" s="70"/>
      <c r="EH293" s="70"/>
      <c r="EI293" s="70"/>
      <c r="EJ293" s="70"/>
      <c r="EK293" s="70"/>
      <c r="EL293" s="70"/>
      <c r="EM293" s="70"/>
      <c r="EN293" s="70"/>
      <c r="EO293" s="70"/>
      <c r="EP293" s="70"/>
      <c r="EQ293" s="70"/>
      <c r="ER293" s="70"/>
      <c r="ES293" s="70"/>
      <c r="ET293" s="70"/>
      <c r="EU293" s="70"/>
      <c r="EV293" s="70"/>
      <c r="EW293" s="70"/>
      <c r="EX293" s="70"/>
      <c r="EY293" s="70"/>
      <c r="EZ293" s="70"/>
      <c r="FA293" s="70"/>
      <c r="FB293" s="70"/>
      <c r="FC293" s="70"/>
      <c r="FD293" s="70"/>
      <c r="FE293" s="70"/>
      <c r="FF293" s="70"/>
      <c r="FG293" s="70"/>
      <c r="FH293" s="70"/>
      <c r="FI293" s="70"/>
      <c r="FJ293" s="70"/>
      <c r="FK293" s="70"/>
      <c r="FL293" s="70"/>
      <c r="FM293" s="70"/>
      <c r="FN293" s="70"/>
      <c r="FO293" s="70"/>
      <c r="FP293" s="70"/>
      <c r="FQ293" s="70"/>
      <c r="FR293" s="70"/>
      <c r="FS293" s="70"/>
      <c r="FT293" s="70"/>
      <c r="FU293" s="70"/>
      <c r="FV293" s="70"/>
      <c r="FW293" s="70"/>
      <c r="FX293" s="70"/>
      <c r="FY293" s="70"/>
      <c r="FZ293" s="70"/>
      <c r="GA293" s="70"/>
      <c r="GB293" s="70"/>
      <c r="GC293" s="70"/>
      <c r="GD293" s="70"/>
      <c r="GE293" s="70"/>
      <c r="GF293" s="70"/>
      <c r="GG293" s="70"/>
      <c r="GH293" s="70"/>
      <c r="GI293" s="70"/>
      <c r="GJ293" s="70"/>
      <c r="GK293" s="70"/>
      <c r="GL293" s="70"/>
      <c r="GM293" s="70"/>
      <c r="GN293" s="70"/>
      <c r="GO293" s="70"/>
      <c r="GP293" s="70"/>
      <c r="GQ293" s="70"/>
      <c r="GR293" s="70"/>
      <c r="GS293" s="70"/>
      <c r="GT293" s="70"/>
      <c r="GU293" s="70"/>
      <c r="GV293" s="70"/>
      <c r="GW293" s="70"/>
      <c r="GX293" s="70"/>
      <c r="GY293" s="70"/>
      <c r="GZ293" s="70"/>
      <c r="HA293" s="70"/>
      <c r="HB293" s="70"/>
      <c r="HC293" s="70"/>
      <c r="HD293" s="70"/>
      <c r="HE293" s="70"/>
      <c r="HF293" s="70"/>
      <c r="HG293" s="70"/>
      <c r="HH293" s="70"/>
      <c r="HI293" s="70"/>
      <c r="HJ293" s="70"/>
      <c r="HK293" s="70"/>
      <c r="HL293" s="70"/>
      <c r="HM293" s="70"/>
      <c r="HN293" s="70"/>
      <c r="HO293" s="70"/>
      <c r="HP293" s="70"/>
      <c r="HQ293" s="70"/>
      <c r="HR293" s="70"/>
      <c r="HS293" s="70"/>
      <c r="HT293" s="70"/>
      <c r="HU293" s="70"/>
      <c r="HV293" s="70"/>
      <c r="HW293" s="70"/>
      <c r="HX293" s="70"/>
      <c r="HY293" s="70"/>
      <c r="HZ293" s="70"/>
      <c r="IA293" s="70"/>
      <c r="IB293" s="70"/>
      <c r="IC293" s="70"/>
      <c r="ID293" s="70"/>
      <c r="IE293" s="70"/>
      <c r="IF293" s="70"/>
      <c r="IG293" s="70"/>
      <c r="IH293" s="70"/>
      <c r="II293" s="70"/>
      <c r="IJ293" s="70"/>
      <c r="IK293" s="70"/>
      <c r="IL293" s="70"/>
      <c r="IM293" s="70"/>
      <c r="IN293" s="70"/>
      <c r="IO293" s="70"/>
      <c r="IP293" s="70"/>
      <c r="IQ293" s="70"/>
      <c r="IR293" s="70"/>
      <c r="IS293" s="70"/>
      <c r="IT293" s="70"/>
      <c r="IU293" s="70"/>
      <c r="IV293" s="70"/>
      <c r="IW293" s="70"/>
      <c r="IX293" s="70"/>
    </row>
    <row r="294" spans="1:258" ht="150" x14ac:dyDescent="0.25">
      <c r="A294" s="60">
        <v>284</v>
      </c>
      <c r="B294" s="61" t="s">
        <v>3934</v>
      </c>
      <c r="C294" s="61" t="s">
        <v>56</v>
      </c>
      <c r="D294" s="61"/>
      <c r="E294" s="61"/>
      <c r="F294" s="71" t="s">
        <v>3941</v>
      </c>
      <c r="G294" s="76" t="s">
        <v>101</v>
      </c>
      <c r="H294" s="69" t="s">
        <v>3245</v>
      </c>
      <c r="I294" s="61">
        <v>1</v>
      </c>
      <c r="J294" s="61" t="s">
        <v>3172</v>
      </c>
      <c r="K294" s="65">
        <v>28072920</v>
      </c>
      <c r="L294" s="66"/>
      <c r="M294" s="87">
        <v>42271</v>
      </c>
      <c r="N294" s="61">
        <v>1</v>
      </c>
      <c r="O294" s="61" t="s">
        <v>3172</v>
      </c>
      <c r="P294" s="68">
        <v>28072920</v>
      </c>
      <c r="Q294" s="61"/>
      <c r="R294" s="69" t="s">
        <v>3942</v>
      </c>
      <c r="S294" s="87">
        <v>42271</v>
      </c>
      <c r="T294" s="61"/>
      <c r="U294" s="70"/>
      <c r="V294" s="70"/>
      <c r="W294" s="70"/>
      <c r="X294" s="7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c r="BA294" s="70"/>
      <c r="BB294" s="70"/>
      <c r="BC294" s="70"/>
      <c r="BD294" s="70"/>
      <c r="BE294" s="70"/>
      <c r="BF294" s="70"/>
      <c r="BG294" s="70"/>
      <c r="BH294" s="70"/>
      <c r="BI294" s="70"/>
      <c r="BJ294" s="70"/>
      <c r="BK294" s="70"/>
      <c r="BL294" s="70"/>
      <c r="BM294" s="70"/>
      <c r="BN294" s="70"/>
      <c r="BO294" s="70"/>
      <c r="BP294" s="70"/>
      <c r="BQ294" s="70"/>
      <c r="BR294" s="70"/>
      <c r="BS294" s="70"/>
      <c r="BT294" s="70"/>
      <c r="BU294" s="70"/>
      <c r="BV294" s="70"/>
      <c r="BW294" s="70"/>
      <c r="BX294" s="70"/>
      <c r="BY294" s="70"/>
      <c r="BZ294" s="70"/>
      <c r="CA294" s="70"/>
      <c r="CB294" s="70"/>
      <c r="CC294" s="70"/>
      <c r="CD294" s="70"/>
      <c r="CE294" s="70"/>
      <c r="CF294" s="70"/>
      <c r="CG294" s="70"/>
      <c r="CH294" s="70"/>
      <c r="CI294" s="70"/>
      <c r="CJ294" s="70"/>
      <c r="CK294" s="70"/>
      <c r="CL294" s="70"/>
      <c r="CM294" s="70"/>
      <c r="CN294" s="70"/>
      <c r="CO294" s="70"/>
      <c r="CP294" s="70"/>
      <c r="CQ294" s="70"/>
      <c r="CR294" s="70"/>
      <c r="CS294" s="70"/>
      <c r="CT294" s="70"/>
      <c r="CU294" s="70"/>
      <c r="CV294" s="70"/>
      <c r="CW294" s="70"/>
      <c r="CX294" s="70"/>
      <c r="CY294" s="70"/>
      <c r="CZ294" s="70"/>
      <c r="DA294" s="70"/>
      <c r="DB294" s="70"/>
      <c r="DC294" s="70"/>
      <c r="DD294" s="70"/>
      <c r="DE294" s="70"/>
      <c r="DF294" s="70"/>
      <c r="DG294" s="70"/>
      <c r="DH294" s="70"/>
      <c r="DI294" s="70"/>
      <c r="DJ294" s="70"/>
      <c r="DK294" s="70"/>
      <c r="DL294" s="70"/>
      <c r="DM294" s="70"/>
      <c r="DN294" s="70"/>
      <c r="DO294" s="70"/>
      <c r="DP294" s="70"/>
      <c r="DQ294" s="70"/>
      <c r="DR294" s="70"/>
      <c r="DS294" s="70"/>
      <c r="DT294" s="70"/>
      <c r="DU294" s="70"/>
      <c r="DV294" s="70"/>
      <c r="DW294" s="70"/>
      <c r="DX294" s="70"/>
      <c r="DY294" s="70"/>
      <c r="DZ294" s="70"/>
      <c r="EA294" s="70"/>
      <c r="EB294" s="70"/>
      <c r="EC294" s="70"/>
      <c r="ED294" s="70"/>
      <c r="EE294" s="70"/>
      <c r="EF294" s="70"/>
      <c r="EG294" s="70"/>
      <c r="EH294" s="70"/>
      <c r="EI294" s="70"/>
      <c r="EJ294" s="70"/>
      <c r="EK294" s="70"/>
      <c r="EL294" s="70"/>
      <c r="EM294" s="70"/>
      <c r="EN294" s="70"/>
      <c r="EO294" s="70"/>
      <c r="EP294" s="70"/>
      <c r="EQ294" s="70"/>
      <c r="ER294" s="70"/>
      <c r="ES294" s="70"/>
      <c r="ET294" s="70"/>
      <c r="EU294" s="70"/>
      <c r="EV294" s="70"/>
      <c r="EW294" s="70"/>
      <c r="EX294" s="70"/>
      <c r="EY294" s="70"/>
      <c r="EZ294" s="70"/>
      <c r="FA294" s="70"/>
      <c r="FB294" s="70"/>
      <c r="FC294" s="70"/>
      <c r="FD294" s="70"/>
      <c r="FE294" s="70"/>
      <c r="FF294" s="70"/>
      <c r="FG294" s="70"/>
      <c r="FH294" s="70"/>
      <c r="FI294" s="70"/>
      <c r="FJ294" s="70"/>
      <c r="FK294" s="70"/>
      <c r="FL294" s="70"/>
      <c r="FM294" s="70"/>
      <c r="FN294" s="70"/>
      <c r="FO294" s="70"/>
      <c r="FP294" s="70"/>
      <c r="FQ294" s="70"/>
      <c r="FR294" s="70"/>
      <c r="FS294" s="70"/>
      <c r="FT294" s="70"/>
      <c r="FU294" s="70"/>
      <c r="FV294" s="70"/>
      <c r="FW294" s="70"/>
      <c r="FX294" s="70"/>
      <c r="FY294" s="70"/>
      <c r="FZ294" s="70"/>
      <c r="GA294" s="70"/>
      <c r="GB294" s="70"/>
      <c r="GC294" s="70"/>
      <c r="GD294" s="70"/>
      <c r="GE294" s="70"/>
      <c r="GF294" s="70"/>
      <c r="GG294" s="70"/>
      <c r="GH294" s="70"/>
      <c r="GI294" s="70"/>
      <c r="GJ294" s="70"/>
      <c r="GK294" s="70"/>
      <c r="GL294" s="70"/>
      <c r="GM294" s="70"/>
      <c r="GN294" s="70"/>
      <c r="GO294" s="70"/>
      <c r="GP294" s="70"/>
      <c r="GQ294" s="70"/>
      <c r="GR294" s="70"/>
      <c r="GS294" s="70"/>
      <c r="GT294" s="70"/>
      <c r="GU294" s="70"/>
      <c r="GV294" s="70"/>
      <c r="GW294" s="70"/>
      <c r="GX294" s="70"/>
      <c r="GY294" s="70"/>
      <c r="GZ294" s="70"/>
      <c r="HA294" s="70"/>
      <c r="HB294" s="70"/>
      <c r="HC294" s="70"/>
      <c r="HD294" s="70"/>
      <c r="HE294" s="70"/>
      <c r="HF294" s="70"/>
      <c r="HG294" s="70"/>
      <c r="HH294" s="70"/>
      <c r="HI294" s="70"/>
      <c r="HJ294" s="70"/>
      <c r="HK294" s="70"/>
      <c r="HL294" s="70"/>
      <c r="HM294" s="70"/>
      <c r="HN294" s="70"/>
      <c r="HO294" s="70"/>
      <c r="HP294" s="70"/>
      <c r="HQ294" s="70"/>
      <c r="HR294" s="70"/>
      <c r="HS294" s="70"/>
      <c r="HT294" s="70"/>
      <c r="HU294" s="70"/>
      <c r="HV294" s="70"/>
      <c r="HW294" s="70"/>
      <c r="HX294" s="70"/>
      <c r="HY294" s="70"/>
      <c r="HZ294" s="70"/>
      <c r="IA294" s="70"/>
      <c r="IB294" s="70"/>
      <c r="IC294" s="70"/>
      <c r="ID294" s="70"/>
      <c r="IE294" s="70"/>
      <c r="IF294" s="70"/>
      <c r="IG294" s="70"/>
      <c r="IH294" s="70"/>
      <c r="II294" s="70"/>
      <c r="IJ294" s="70"/>
      <c r="IK294" s="70"/>
      <c r="IL294" s="70"/>
      <c r="IM294" s="70"/>
      <c r="IN294" s="70"/>
      <c r="IO294" s="70"/>
      <c r="IP294" s="70"/>
      <c r="IQ294" s="70"/>
      <c r="IR294" s="70"/>
      <c r="IS294" s="70"/>
      <c r="IT294" s="70"/>
      <c r="IU294" s="70"/>
      <c r="IV294" s="70"/>
      <c r="IW294" s="70"/>
      <c r="IX294" s="70"/>
    </row>
    <row r="295" spans="1:258" ht="150" x14ac:dyDescent="0.25">
      <c r="A295" s="60">
        <v>285</v>
      </c>
      <c r="B295" s="61" t="s">
        <v>3937</v>
      </c>
      <c r="C295" s="61" t="s">
        <v>56</v>
      </c>
      <c r="D295" s="61"/>
      <c r="E295" s="61"/>
      <c r="F295" s="71" t="s">
        <v>3944</v>
      </c>
      <c r="G295" s="63" t="s">
        <v>102</v>
      </c>
      <c r="H295" s="69" t="s">
        <v>3229</v>
      </c>
      <c r="I295" s="61">
        <v>1</v>
      </c>
      <c r="J295" s="61" t="s">
        <v>3172</v>
      </c>
      <c r="K295" s="65">
        <v>15600000</v>
      </c>
      <c r="L295" s="66"/>
      <c r="M295" s="67">
        <v>42271</v>
      </c>
      <c r="N295" s="61">
        <v>1</v>
      </c>
      <c r="O295" s="61" t="s">
        <v>3172</v>
      </c>
      <c r="P295" s="68">
        <v>15600000</v>
      </c>
      <c r="Q295" s="61"/>
      <c r="R295" s="69" t="s">
        <v>3229</v>
      </c>
      <c r="S295" s="67">
        <v>42271</v>
      </c>
      <c r="T295" s="61"/>
      <c r="U295" s="70"/>
      <c r="V295" s="70"/>
      <c r="W295" s="70"/>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c r="BX295" s="70"/>
      <c r="BY295" s="70"/>
      <c r="BZ295" s="70"/>
      <c r="CA295" s="70"/>
      <c r="CB295" s="70"/>
      <c r="CC295" s="70"/>
      <c r="CD295" s="70"/>
      <c r="CE295" s="70"/>
      <c r="CF295" s="70"/>
      <c r="CG295" s="70"/>
      <c r="CH295" s="70"/>
      <c r="CI295" s="70"/>
      <c r="CJ295" s="70"/>
      <c r="CK295" s="70"/>
      <c r="CL295" s="70"/>
      <c r="CM295" s="70"/>
      <c r="CN295" s="70"/>
      <c r="CO295" s="70"/>
      <c r="CP295" s="70"/>
      <c r="CQ295" s="70"/>
      <c r="CR295" s="70"/>
      <c r="CS295" s="70"/>
      <c r="CT295" s="70"/>
      <c r="CU295" s="70"/>
      <c r="CV295" s="70"/>
      <c r="CW295" s="70"/>
      <c r="CX295" s="70"/>
      <c r="CY295" s="70"/>
      <c r="CZ295" s="70"/>
      <c r="DA295" s="70"/>
      <c r="DB295" s="70"/>
      <c r="DC295" s="70"/>
      <c r="DD295" s="70"/>
      <c r="DE295" s="70"/>
      <c r="DF295" s="70"/>
      <c r="DG295" s="70"/>
      <c r="DH295" s="70"/>
      <c r="DI295" s="70"/>
      <c r="DJ295" s="70"/>
      <c r="DK295" s="70"/>
      <c r="DL295" s="70"/>
      <c r="DM295" s="70"/>
      <c r="DN295" s="70"/>
      <c r="DO295" s="70"/>
      <c r="DP295" s="70"/>
      <c r="DQ295" s="70"/>
      <c r="DR295" s="70"/>
      <c r="DS295" s="70"/>
      <c r="DT295" s="70"/>
      <c r="DU295" s="70"/>
      <c r="DV295" s="70"/>
      <c r="DW295" s="70"/>
      <c r="DX295" s="70"/>
      <c r="DY295" s="70"/>
      <c r="DZ295" s="70"/>
      <c r="EA295" s="70"/>
      <c r="EB295" s="70"/>
      <c r="EC295" s="70"/>
      <c r="ED295" s="70"/>
      <c r="EE295" s="70"/>
      <c r="EF295" s="70"/>
      <c r="EG295" s="70"/>
      <c r="EH295" s="70"/>
      <c r="EI295" s="70"/>
      <c r="EJ295" s="70"/>
      <c r="EK295" s="70"/>
      <c r="EL295" s="70"/>
      <c r="EM295" s="70"/>
      <c r="EN295" s="70"/>
      <c r="EO295" s="70"/>
      <c r="EP295" s="70"/>
      <c r="EQ295" s="70"/>
      <c r="ER295" s="70"/>
      <c r="ES295" s="70"/>
      <c r="ET295" s="70"/>
      <c r="EU295" s="70"/>
      <c r="EV295" s="70"/>
      <c r="EW295" s="70"/>
      <c r="EX295" s="70"/>
      <c r="EY295" s="70"/>
      <c r="EZ295" s="70"/>
      <c r="FA295" s="70"/>
      <c r="FB295" s="70"/>
      <c r="FC295" s="70"/>
      <c r="FD295" s="70"/>
      <c r="FE295" s="70"/>
      <c r="FF295" s="70"/>
      <c r="FG295" s="70"/>
      <c r="FH295" s="70"/>
      <c r="FI295" s="70"/>
      <c r="FJ295" s="70"/>
      <c r="FK295" s="70"/>
      <c r="FL295" s="70"/>
      <c r="FM295" s="70"/>
      <c r="FN295" s="70"/>
      <c r="FO295" s="70"/>
      <c r="FP295" s="70"/>
      <c r="FQ295" s="70"/>
      <c r="FR295" s="70"/>
      <c r="FS295" s="70"/>
      <c r="FT295" s="70"/>
      <c r="FU295" s="70"/>
      <c r="FV295" s="70"/>
      <c r="FW295" s="70"/>
      <c r="FX295" s="70"/>
      <c r="FY295" s="70"/>
      <c r="FZ295" s="70"/>
      <c r="GA295" s="70"/>
      <c r="GB295" s="70"/>
      <c r="GC295" s="70"/>
      <c r="GD295" s="70"/>
      <c r="GE295" s="70"/>
      <c r="GF295" s="70"/>
      <c r="GG295" s="70"/>
      <c r="GH295" s="70"/>
      <c r="GI295" s="70"/>
      <c r="GJ295" s="70"/>
      <c r="GK295" s="70"/>
      <c r="GL295" s="70"/>
      <c r="GM295" s="70"/>
      <c r="GN295" s="70"/>
      <c r="GO295" s="70"/>
      <c r="GP295" s="70"/>
      <c r="GQ295" s="70"/>
      <c r="GR295" s="70"/>
      <c r="GS295" s="70"/>
      <c r="GT295" s="70"/>
      <c r="GU295" s="70"/>
      <c r="GV295" s="70"/>
      <c r="GW295" s="70"/>
      <c r="GX295" s="70"/>
      <c r="GY295" s="70"/>
      <c r="GZ295" s="70"/>
      <c r="HA295" s="70"/>
      <c r="HB295" s="70"/>
      <c r="HC295" s="70"/>
      <c r="HD295" s="70"/>
      <c r="HE295" s="70"/>
      <c r="HF295" s="70"/>
      <c r="HG295" s="70"/>
      <c r="HH295" s="70"/>
      <c r="HI295" s="70"/>
      <c r="HJ295" s="70"/>
      <c r="HK295" s="70"/>
      <c r="HL295" s="70"/>
      <c r="HM295" s="70"/>
      <c r="HN295" s="70"/>
      <c r="HO295" s="70"/>
      <c r="HP295" s="70"/>
      <c r="HQ295" s="70"/>
      <c r="HR295" s="70"/>
      <c r="HS295" s="70"/>
      <c r="HT295" s="70"/>
      <c r="HU295" s="70"/>
      <c r="HV295" s="70"/>
      <c r="HW295" s="70"/>
      <c r="HX295" s="70"/>
      <c r="HY295" s="70"/>
      <c r="HZ295" s="70"/>
      <c r="IA295" s="70"/>
      <c r="IB295" s="70"/>
      <c r="IC295" s="70"/>
      <c r="ID295" s="70"/>
      <c r="IE295" s="70"/>
      <c r="IF295" s="70"/>
      <c r="IG295" s="70"/>
      <c r="IH295" s="70"/>
      <c r="II295" s="70"/>
      <c r="IJ295" s="70"/>
      <c r="IK295" s="70"/>
      <c r="IL295" s="70"/>
      <c r="IM295" s="70"/>
      <c r="IN295" s="70"/>
      <c r="IO295" s="70"/>
      <c r="IP295" s="70"/>
      <c r="IQ295" s="70"/>
      <c r="IR295" s="70"/>
      <c r="IS295" s="70"/>
      <c r="IT295" s="70"/>
      <c r="IU295" s="70"/>
      <c r="IV295" s="70"/>
      <c r="IW295" s="70"/>
      <c r="IX295" s="70"/>
    </row>
    <row r="296" spans="1:258" ht="135" x14ac:dyDescent="0.25">
      <c r="A296" s="60">
        <v>286</v>
      </c>
      <c r="B296" s="61" t="s">
        <v>3940</v>
      </c>
      <c r="C296" s="61" t="s">
        <v>56</v>
      </c>
      <c r="D296" s="61"/>
      <c r="E296" s="61"/>
      <c r="F296" s="71" t="s">
        <v>3946</v>
      </c>
      <c r="G296" s="76" t="s">
        <v>101</v>
      </c>
      <c r="H296" s="69" t="s">
        <v>3468</v>
      </c>
      <c r="I296" s="61">
        <v>1</v>
      </c>
      <c r="J296" s="61" t="s">
        <v>3172</v>
      </c>
      <c r="K296" s="65">
        <v>15930153</v>
      </c>
      <c r="L296" s="66"/>
      <c r="M296" s="67">
        <v>42271</v>
      </c>
      <c r="N296" s="61">
        <v>1</v>
      </c>
      <c r="O296" s="61" t="s">
        <v>3172</v>
      </c>
      <c r="P296" s="68">
        <v>15930153</v>
      </c>
      <c r="Q296" s="61"/>
      <c r="R296" s="69" t="s">
        <v>3947</v>
      </c>
      <c r="S296" s="67">
        <v>42271</v>
      </c>
      <c r="T296" s="61"/>
      <c r="U296" s="70"/>
      <c r="V296" s="70"/>
      <c r="W296" s="70"/>
      <c r="X296" s="7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c r="BA296" s="70"/>
      <c r="BB296" s="70"/>
      <c r="BC296" s="70"/>
      <c r="BD296" s="70"/>
      <c r="BE296" s="70"/>
      <c r="BF296" s="70"/>
      <c r="BG296" s="70"/>
      <c r="BH296" s="70"/>
      <c r="BI296" s="70"/>
      <c r="BJ296" s="70"/>
      <c r="BK296" s="70"/>
      <c r="BL296" s="70"/>
      <c r="BM296" s="70"/>
      <c r="BN296" s="70"/>
      <c r="BO296" s="70"/>
      <c r="BP296" s="70"/>
      <c r="BQ296" s="70"/>
      <c r="BR296" s="70"/>
      <c r="BS296" s="70"/>
      <c r="BT296" s="70"/>
      <c r="BU296" s="70"/>
      <c r="BV296" s="70"/>
      <c r="BW296" s="70"/>
      <c r="BX296" s="70"/>
      <c r="BY296" s="70"/>
      <c r="BZ296" s="70"/>
      <c r="CA296" s="70"/>
      <c r="CB296" s="70"/>
      <c r="CC296" s="70"/>
      <c r="CD296" s="70"/>
      <c r="CE296" s="70"/>
      <c r="CF296" s="70"/>
      <c r="CG296" s="70"/>
      <c r="CH296" s="70"/>
      <c r="CI296" s="70"/>
      <c r="CJ296" s="70"/>
      <c r="CK296" s="70"/>
      <c r="CL296" s="70"/>
      <c r="CM296" s="70"/>
      <c r="CN296" s="70"/>
      <c r="CO296" s="70"/>
      <c r="CP296" s="70"/>
      <c r="CQ296" s="70"/>
      <c r="CR296" s="70"/>
      <c r="CS296" s="70"/>
      <c r="CT296" s="70"/>
      <c r="CU296" s="70"/>
      <c r="CV296" s="70"/>
      <c r="CW296" s="70"/>
      <c r="CX296" s="70"/>
      <c r="CY296" s="70"/>
      <c r="CZ296" s="70"/>
      <c r="DA296" s="70"/>
      <c r="DB296" s="70"/>
      <c r="DC296" s="70"/>
      <c r="DD296" s="70"/>
      <c r="DE296" s="70"/>
      <c r="DF296" s="70"/>
      <c r="DG296" s="70"/>
      <c r="DH296" s="70"/>
      <c r="DI296" s="70"/>
      <c r="DJ296" s="70"/>
      <c r="DK296" s="70"/>
      <c r="DL296" s="70"/>
      <c r="DM296" s="70"/>
      <c r="DN296" s="70"/>
      <c r="DO296" s="70"/>
      <c r="DP296" s="70"/>
      <c r="DQ296" s="70"/>
      <c r="DR296" s="70"/>
      <c r="DS296" s="70"/>
      <c r="DT296" s="70"/>
      <c r="DU296" s="70"/>
      <c r="DV296" s="70"/>
      <c r="DW296" s="70"/>
      <c r="DX296" s="70"/>
      <c r="DY296" s="70"/>
      <c r="DZ296" s="70"/>
      <c r="EA296" s="70"/>
      <c r="EB296" s="70"/>
      <c r="EC296" s="70"/>
      <c r="ED296" s="70"/>
      <c r="EE296" s="70"/>
      <c r="EF296" s="70"/>
      <c r="EG296" s="70"/>
      <c r="EH296" s="70"/>
      <c r="EI296" s="70"/>
      <c r="EJ296" s="70"/>
      <c r="EK296" s="70"/>
      <c r="EL296" s="70"/>
      <c r="EM296" s="70"/>
      <c r="EN296" s="70"/>
      <c r="EO296" s="70"/>
      <c r="EP296" s="70"/>
      <c r="EQ296" s="70"/>
      <c r="ER296" s="70"/>
      <c r="ES296" s="70"/>
      <c r="ET296" s="70"/>
      <c r="EU296" s="70"/>
      <c r="EV296" s="70"/>
      <c r="EW296" s="70"/>
      <c r="EX296" s="70"/>
      <c r="EY296" s="70"/>
      <c r="EZ296" s="70"/>
      <c r="FA296" s="70"/>
      <c r="FB296" s="70"/>
      <c r="FC296" s="70"/>
      <c r="FD296" s="70"/>
      <c r="FE296" s="70"/>
      <c r="FF296" s="70"/>
      <c r="FG296" s="70"/>
      <c r="FH296" s="70"/>
      <c r="FI296" s="70"/>
      <c r="FJ296" s="70"/>
      <c r="FK296" s="70"/>
      <c r="FL296" s="70"/>
      <c r="FM296" s="70"/>
      <c r="FN296" s="70"/>
      <c r="FO296" s="70"/>
      <c r="FP296" s="70"/>
      <c r="FQ296" s="70"/>
      <c r="FR296" s="70"/>
      <c r="FS296" s="70"/>
      <c r="FT296" s="70"/>
      <c r="FU296" s="70"/>
      <c r="FV296" s="70"/>
      <c r="FW296" s="70"/>
      <c r="FX296" s="70"/>
      <c r="FY296" s="70"/>
      <c r="FZ296" s="70"/>
      <c r="GA296" s="70"/>
      <c r="GB296" s="70"/>
      <c r="GC296" s="70"/>
      <c r="GD296" s="70"/>
      <c r="GE296" s="70"/>
      <c r="GF296" s="70"/>
      <c r="GG296" s="70"/>
      <c r="GH296" s="70"/>
      <c r="GI296" s="70"/>
      <c r="GJ296" s="70"/>
      <c r="GK296" s="70"/>
      <c r="GL296" s="70"/>
      <c r="GM296" s="70"/>
      <c r="GN296" s="70"/>
      <c r="GO296" s="70"/>
      <c r="GP296" s="70"/>
      <c r="GQ296" s="70"/>
      <c r="GR296" s="70"/>
      <c r="GS296" s="70"/>
      <c r="GT296" s="70"/>
      <c r="GU296" s="70"/>
      <c r="GV296" s="70"/>
      <c r="GW296" s="70"/>
      <c r="GX296" s="70"/>
      <c r="GY296" s="70"/>
      <c r="GZ296" s="70"/>
      <c r="HA296" s="70"/>
      <c r="HB296" s="70"/>
      <c r="HC296" s="70"/>
      <c r="HD296" s="70"/>
      <c r="HE296" s="70"/>
      <c r="HF296" s="70"/>
      <c r="HG296" s="70"/>
      <c r="HH296" s="70"/>
      <c r="HI296" s="70"/>
      <c r="HJ296" s="70"/>
      <c r="HK296" s="70"/>
      <c r="HL296" s="70"/>
      <c r="HM296" s="70"/>
      <c r="HN296" s="70"/>
      <c r="HO296" s="70"/>
      <c r="HP296" s="70"/>
      <c r="HQ296" s="70"/>
      <c r="HR296" s="70"/>
      <c r="HS296" s="70"/>
      <c r="HT296" s="70"/>
      <c r="HU296" s="70"/>
      <c r="HV296" s="70"/>
      <c r="HW296" s="70"/>
      <c r="HX296" s="70"/>
      <c r="HY296" s="70"/>
      <c r="HZ296" s="70"/>
      <c r="IA296" s="70"/>
      <c r="IB296" s="70"/>
      <c r="IC296" s="70"/>
      <c r="ID296" s="70"/>
      <c r="IE296" s="70"/>
      <c r="IF296" s="70"/>
      <c r="IG296" s="70"/>
      <c r="IH296" s="70"/>
      <c r="II296" s="70"/>
      <c r="IJ296" s="70"/>
      <c r="IK296" s="70"/>
      <c r="IL296" s="70"/>
      <c r="IM296" s="70"/>
      <c r="IN296" s="70"/>
      <c r="IO296" s="70"/>
      <c r="IP296" s="70"/>
      <c r="IQ296" s="70"/>
      <c r="IR296" s="70"/>
      <c r="IS296" s="70"/>
      <c r="IT296" s="70"/>
      <c r="IU296" s="70"/>
      <c r="IV296" s="70"/>
      <c r="IW296" s="70"/>
      <c r="IX296" s="70"/>
    </row>
    <row r="297" spans="1:258" ht="165" x14ac:dyDescent="0.25">
      <c r="A297" s="60">
        <v>287</v>
      </c>
      <c r="B297" s="61" t="s">
        <v>3943</v>
      </c>
      <c r="C297" s="61" t="s">
        <v>56</v>
      </c>
      <c r="D297" s="61"/>
      <c r="E297" s="61"/>
      <c r="F297" s="71" t="s">
        <v>3949</v>
      </c>
      <c r="G297" s="63" t="s">
        <v>102</v>
      </c>
      <c r="H297" s="69" t="s">
        <v>3179</v>
      </c>
      <c r="I297" s="61">
        <v>1</v>
      </c>
      <c r="J297" s="61" t="s">
        <v>3172</v>
      </c>
      <c r="K297" s="65">
        <v>12459864</v>
      </c>
      <c r="L297" s="66"/>
      <c r="M297" s="67">
        <v>42275</v>
      </c>
      <c r="N297" s="61">
        <v>1</v>
      </c>
      <c r="O297" s="61" t="s">
        <v>3172</v>
      </c>
      <c r="P297" s="68">
        <v>12459864</v>
      </c>
      <c r="Q297" s="61"/>
      <c r="R297" s="69" t="s">
        <v>3950</v>
      </c>
      <c r="S297" s="67">
        <v>42275</v>
      </c>
      <c r="T297" s="61"/>
      <c r="U297" s="70"/>
      <c r="V297" s="70"/>
      <c r="W297" s="70"/>
      <c r="X297" s="7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0"/>
      <c r="BH297" s="70"/>
      <c r="BI297" s="70"/>
      <c r="BJ297" s="70"/>
      <c r="BK297" s="70"/>
      <c r="BL297" s="70"/>
      <c r="BM297" s="70"/>
      <c r="BN297" s="70"/>
      <c r="BO297" s="70"/>
      <c r="BP297" s="70"/>
      <c r="BQ297" s="70"/>
      <c r="BR297" s="70"/>
      <c r="BS297" s="70"/>
      <c r="BT297" s="70"/>
      <c r="BU297" s="70"/>
      <c r="BV297" s="70"/>
      <c r="BW297" s="70"/>
      <c r="BX297" s="70"/>
      <c r="BY297" s="70"/>
      <c r="BZ297" s="70"/>
      <c r="CA297" s="70"/>
      <c r="CB297" s="70"/>
      <c r="CC297" s="70"/>
      <c r="CD297" s="70"/>
      <c r="CE297" s="70"/>
      <c r="CF297" s="70"/>
      <c r="CG297" s="70"/>
      <c r="CH297" s="70"/>
      <c r="CI297" s="70"/>
      <c r="CJ297" s="70"/>
      <c r="CK297" s="70"/>
      <c r="CL297" s="70"/>
      <c r="CM297" s="70"/>
      <c r="CN297" s="70"/>
      <c r="CO297" s="70"/>
      <c r="CP297" s="70"/>
      <c r="CQ297" s="70"/>
      <c r="CR297" s="70"/>
      <c r="CS297" s="70"/>
      <c r="CT297" s="70"/>
      <c r="CU297" s="70"/>
      <c r="CV297" s="70"/>
      <c r="CW297" s="70"/>
      <c r="CX297" s="70"/>
      <c r="CY297" s="70"/>
      <c r="CZ297" s="70"/>
      <c r="DA297" s="70"/>
      <c r="DB297" s="70"/>
      <c r="DC297" s="70"/>
      <c r="DD297" s="70"/>
      <c r="DE297" s="70"/>
      <c r="DF297" s="70"/>
      <c r="DG297" s="70"/>
      <c r="DH297" s="70"/>
      <c r="DI297" s="70"/>
      <c r="DJ297" s="70"/>
      <c r="DK297" s="70"/>
      <c r="DL297" s="70"/>
      <c r="DM297" s="70"/>
      <c r="DN297" s="70"/>
      <c r="DO297" s="70"/>
      <c r="DP297" s="70"/>
      <c r="DQ297" s="70"/>
      <c r="DR297" s="70"/>
      <c r="DS297" s="70"/>
      <c r="DT297" s="70"/>
      <c r="DU297" s="70"/>
      <c r="DV297" s="70"/>
      <c r="DW297" s="70"/>
      <c r="DX297" s="70"/>
      <c r="DY297" s="70"/>
      <c r="DZ297" s="70"/>
      <c r="EA297" s="70"/>
      <c r="EB297" s="70"/>
      <c r="EC297" s="70"/>
      <c r="ED297" s="70"/>
      <c r="EE297" s="70"/>
      <c r="EF297" s="70"/>
      <c r="EG297" s="70"/>
      <c r="EH297" s="70"/>
      <c r="EI297" s="70"/>
      <c r="EJ297" s="70"/>
      <c r="EK297" s="70"/>
      <c r="EL297" s="70"/>
      <c r="EM297" s="70"/>
      <c r="EN297" s="70"/>
      <c r="EO297" s="70"/>
      <c r="EP297" s="70"/>
      <c r="EQ297" s="70"/>
      <c r="ER297" s="70"/>
      <c r="ES297" s="70"/>
      <c r="ET297" s="70"/>
      <c r="EU297" s="70"/>
      <c r="EV297" s="70"/>
      <c r="EW297" s="70"/>
      <c r="EX297" s="70"/>
      <c r="EY297" s="70"/>
      <c r="EZ297" s="70"/>
      <c r="FA297" s="70"/>
      <c r="FB297" s="70"/>
      <c r="FC297" s="70"/>
      <c r="FD297" s="70"/>
      <c r="FE297" s="70"/>
      <c r="FF297" s="70"/>
      <c r="FG297" s="70"/>
      <c r="FH297" s="70"/>
      <c r="FI297" s="70"/>
      <c r="FJ297" s="70"/>
      <c r="FK297" s="70"/>
      <c r="FL297" s="70"/>
      <c r="FM297" s="70"/>
      <c r="FN297" s="70"/>
      <c r="FO297" s="70"/>
      <c r="FP297" s="70"/>
      <c r="FQ297" s="70"/>
      <c r="FR297" s="70"/>
      <c r="FS297" s="70"/>
      <c r="FT297" s="70"/>
      <c r="FU297" s="70"/>
      <c r="FV297" s="70"/>
      <c r="FW297" s="70"/>
      <c r="FX297" s="70"/>
      <c r="FY297" s="70"/>
      <c r="FZ297" s="70"/>
      <c r="GA297" s="70"/>
      <c r="GB297" s="70"/>
      <c r="GC297" s="70"/>
      <c r="GD297" s="70"/>
      <c r="GE297" s="70"/>
      <c r="GF297" s="70"/>
      <c r="GG297" s="70"/>
      <c r="GH297" s="70"/>
      <c r="GI297" s="70"/>
      <c r="GJ297" s="70"/>
      <c r="GK297" s="70"/>
      <c r="GL297" s="70"/>
      <c r="GM297" s="70"/>
      <c r="GN297" s="70"/>
      <c r="GO297" s="70"/>
      <c r="GP297" s="70"/>
      <c r="GQ297" s="70"/>
      <c r="GR297" s="70"/>
      <c r="GS297" s="70"/>
      <c r="GT297" s="70"/>
      <c r="GU297" s="70"/>
      <c r="GV297" s="70"/>
      <c r="GW297" s="70"/>
      <c r="GX297" s="70"/>
      <c r="GY297" s="70"/>
      <c r="GZ297" s="70"/>
      <c r="HA297" s="70"/>
      <c r="HB297" s="70"/>
      <c r="HC297" s="70"/>
      <c r="HD297" s="70"/>
      <c r="HE297" s="70"/>
      <c r="HF297" s="70"/>
      <c r="HG297" s="70"/>
      <c r="HH297" s="70"/>
      <c r="HI297" s="70"/>
      <c r="HJ297" s="70"/>
      <c r="HK297" s="70"/>
      <c r="HL297" s="70"/>
      <c r="HM297" s="70"/>
      <c r="HN297" s="70"/>
      <c r="HO297" s="70"/>
      <c r="HP297" s="70"/>
      <c r="HQ297" s="70"/>
      <c r="HR297" s="70"/>
      <c r="HS297" s="70"/>
      <c r="HT297" s="70"/>
      <c r="HU297" s="70"/>
      <c r="HV297" s="70"/>
      <c r="HW297" s="70"/>
      <c r="HX297" s="70"/>
      <c r="HY297" s="70"/>
      <c r="HZ297" s="70"/>
      <c r="IA297" s="70"/>
      <c r="IB297" s="70"/>
      <c r="IC297" s="70"/>
      <c r="ID297" s="70"/>
      <c r="IE297" s="70"/>
      <c r="IF297" s="70"/>
      <c r="IG297" s="70"/>
      <c r="IH297" s="70"/>
      <c r="II297" s="70"/>
      <c r="IJ297" s="70"/>
      <c r="IK297" s="70"/>
      <c r="IL297" s="70"/>
      <c r="IM297" s="70"/>
      <c r="IN297" s="70"/>
      <c r="IO297" s="70"/>
      <c r="IP297" s="70"/>
      <c r="IQ297" s="70"/>
      <c r="IR297" s="70"/>
      <c r="IS297" s="70"/>
      <c r="IT297" s="70"/>
      <c r="IU297" s="70"/>
      <c r="IV297" s="70"/>
      <c r="IW297" s="70"/>
      <c r="IX297" s="70"/>
    </row>
    <row r="298" spans="1:258" ht="90" x14ac:dyDescent="0.25">
      <c r="A298" s="60">
        <v>288</v>
      </c>
      <c r="B298" s="61" t="s">
        <v>3945</v>
      </c>
      <c r="C298" s="61" t="s">
        <v>56</v>
      </c>
      <c r="D298" s="61"/>
      <c r="E298" s="61"/>
      <c r="F298" s="71" t="s">
        <v>3952</v>
      </c>
      <c r="G298" s="63" t="s">
        <v>102</v>
      </c>
      <c r="H298" s="69" t="s">
        <v>3213</v>
      </c>
      <c r="I298" s="61">
        <v>1</v>
      </c>
      <c r="J298" s="61" t="s">
        <v>3172</v>
      </c>
      <c r="K298" s="65">
        <v>9000000</v>
      </c>
      <c r="L298" s="66"/>
      <c r="M298" s="67">
        <v>42275</v>
      </c>
      <c r="N298" s="61">
        <v>1</v>
      </c>
      <c r="O298" s="61" t="s">
        <v>3172</v>
      </c>
      <c r="P298" s="68">
        <v>9000000</v>
      </c>
      <c r="Q298" s="61"/>
      <c r="R298" s="69" t="s">
        <v>3953</v>
      </c>
      <c r="S298" s="67">
        <v>42275</v>
      </c>
      <c r="T298" s="61"/>
      <c r="U298" s="70"/>
      <c r="V298" s="70"/>
      <c r="W298" s="70"/>
      <c r="X298" s="7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0"/>
      <c r="BH298" s="70"/>
      <c r="BI298" s="70"/>
      <c r="BJ298" s="70"/>
      <c r="BK298" s="70"/>
      <c r="BL298" s="70"/>
      <c r="BM298" s="70"/>
      <c r="BN298" s="70"/>
      <c r="BO298" s="70"/>
      <c r="BP298" s="70"/>
      <c r="BQ298" s="70"/>
      <c r="BR298" s="70"/>
      <c r="BS298" s="70"/>
      <c r="BT298" s="70"/>
      <c r="BU298" s="70"/>
      <c r="BV298" s="70"/>
      <c r="BW298" s="70"/>
      <c r="BX298" s="70"/>
      <c r="BY298" s="70"/>
      <c r="BZ298" s="70"/>
      <c r="CA298" s="70"/>
      <c r="CB298" s="70"/>
      <c r="CC298" s="70"/>
      <c r="CD298" s="70"/>
      <c r="CE298" s="70"/>
      <c r="CF298" s="70"/>
      <c r="CG298" s="70"/>
      <c r="CH298" s="70"/>
      <c r="CI298" s="70"/>
      <c r="CJ298" s="70"/>
      <c r="CK298" s="70"/>
      <c r="CL298" s="70"/>
      <c r="CM298" s="70"/>
      <c r="CN298" s="70"/>
      <c r="CO298" s="70"/>
      <c r="CP298" s="70"/>
      <c r="CQ298" s="70"/>
      <c r="CR298" s="70"/>
      <c r="CS298" s="70"/>
      <c r="CT298" s="70"/>
      <c r="CU298" s="70"/>
      <c r="CV298" s="70"/>
      <c r="CW298" s="70"/>
      <c r="CX298" s="70"/>
      <c r="CY298" s="70"/>
      <c r="CZ298" s="70"/>
      <c r="DA298" s="70"/>
      <c r="DB298" s="70"/>
      <c r="DC298" s="70"/>
      <c r="DD298" s="70"/>
      <c r="DE298" s="70"/>
      <c r="DF298" s="70"/>
      <c r="DG298" s="70"/>
      <c r="DH298" s="70"/>
      <c r="DI298" s="70"/>
      <c r="DJ298" s="70"/>
      <c r="DK298" s="70"/>
      <c r="DL298" s="70"/>
      <c r="DM298" s="70"/>
      <c r="DN298" s="70"/>
      <c r="DO298" s="70"/>
      <c r="DP298" s="70"/>
      <c r="DQ298" s="70"/>
      <c r="DR298" s="70"/>
      <c r="DS298" s="70"/>
      <c r="DT298" s="70"/>
      <c r="DU298" s="70"/>
      <c r="DV298" s="70"/>
      <c r="DW298" s="70"/>
      <c r="DX298" s="70"/>
      <c r="DY298" s="70"/>
      <c r="DZ298" s="70"/>
      <c r="EA298" s="70"/>
      <c r="EB298" s="70"/>
      <c r="EC298" s="70"/>
      <c r="ED298" s="70"/>
      <c r="EE298" s="70"/>
      <c r="EF298" s="70"/>
      <c r="EG298" s="70"/>
      <c r="EH298" s="70"/>
      <c r="EI298" s="70"/>
      <c r="EJ298" s="70"/>
      <c r="EK298" s="70"/>
      <c r="EL298" s="70"/>
      <c r="EM298" s="70"/>
      <c r="EN298" s="70"/>
      <c r="EO298" s="70"/>
      <c r="EP298" s="70"/>
      <c r="EQ298" s="70"/>
      <c r="ER298" s="70"/>
      <c r="ES298" s="70"/>
      <c r="ET298" s="70"/>
      <c r="EU298" s="70"/>
      <c r="EV298" s="70"/>
      <c r="EW298" s="70"/>
      <c r="EX298" s="70"/>
      <c r="EY298" s="70"/>
      <c r="EZ298" s="70"/>
      <c r="FA298" s="70"/>
      <c r="FB298" s="70"/>
      <c r="FC298" s="70"/>
      <c r="FD298" s="70"/>
      <c r="FE298" s="70"/>
      <c r="FF298" s="70"/>
      <c r="FG298" s="70"/>
      <c r="FH298" s="70"/>
      <c r="FI298" s="70"/>
      <c r="FJ298" s="70"/>
      <c r="FK298" s="70"/>
      <c r="FL298" s="70"/>
      <c r="FM298" s="70"/>
      <c r="FN298" s="70"/>
      <c r="FO298" s="70"/>
      <c r="FP298" s="70"/>
      <c r="FQ298" s="70"/>
      <c r="FR298" s="70"/>
      <c r="FS298" s="70"/>
      <c r="FT298" s="70"/>
      <c r="FU298" s="70"/>
      <c r="FV298" s="70"/>
      <c r="FW298" s="70"/>
      <c r="FX298" s="70"/>
      <c r="FY298" s="70"/>
      <c r="FZ298" s="70"/>
      <c r="GA298" s="70"/>
      <c r="GB298" s="70"/>
      <c r="GC298" s="70"/>
      <c r="GD298" s="70"/>
      <c r="GE298" s="70"/>
      <c r="GF298" s="70"/>
      <c r="GG298" s="70"/>
      <c r="GH298" s="70"/>
      <c r="GI298" s="70"/>
      <c r="GJ298" s="70"/>
      <c r="GK298" s="70"/>
      <c r="GL298" s="70"/>
      <c r="GM298" s="70"/>
      <c r="GN298" s="70"/>
      <c r="GO298" s="70"/>
      <c r="GP298" s="70"/>
      <c r="GQ298" s="70"/>
      <c r="GR298" s="70"/>
      <c r="GS298" s="70"/>
      <c r="GT298" s="70"/>
      <c r="GU298" s="70"/>
      <c r="GV298" s="70"/>
      <c r="GW298" s="70"/>
      <c r="GX298" s="70"/>
      <c r="GY298" s="70"/>
      <c r="GZ298" s="70"/>
      <c r="HA298" s="70"/>
      <c r="HB298" s="70"/>
      <c r="HC298" s="70"/>
      <c r="HD298" s="70"/>
      <c r="HE298" s="70"/>
      <c r="HF298" s="70"/>
      <c r="HG298" s="70"/>
      <c r="HH298" s="70"/>
      <c r="HI298" s="70"/>
      <c r="HJ298" s="70"/>
      <c r="HK298" s="70"/>
      <c r="HL298" s="70"/>
      <c r="HM298" s="70"/>
      <c r="HN298" s="70"/>
      <c r="HO298" s="70"/>
      <c r="HP298" s="70"/>
      <c r="HQ298" s="70"/>
      <c r="HR298" s="70"/>
      <c r="HS298" s="70"/>
      <c r="HT298" s="70"/>
      <c r="HU298" s="70"/>
      <c r="HV298" s="70"/>
      <c r="HW298" s="70"/>
      <c r="HX298" s="70"/>
      <c r="HY298" s="70"/>
      <c r="HZ298" s="70"/>
      <c r="IA298" s="70"/>
      <c r="IB298" s="70"/>
      <c r="IC298" s="70"/>
      <c r="ID298" s="70"/>
      <c r="IE298" s="70"/>
      <c r="IF298" s="70"/>
      <c r="IG298" s="70"/>
      <c r="IH298" s="70"/>
      <c r="II298" s="70"/>
      <c r="IJ298" s="70"/>
      <c r="IK298" s="70"/>
      <c r="IL298" s="70"/>
      <c r="IM298" s="70"/>
      <c r="IN298" s="70"/>
      <c r="IO298" s="70"/>
      <c r="IP298" s="70"/>
      <c r="IQ298" s="70"/>
      <c r="IR298" s="70"/>
      <c r="IS298" s="70"/>
      <c r="IT298" s="70"/>
      <c r="IU298" s="70"/>
      <c r="IV298" s="70"/>
      <c r="IW298" s="70"/>
      <c r="IX298" s="70"/>
    </row>
    <row r="299" spans="1:258" ht="150" x14ac:dyDescent="0.25">
      <c r="A299" s="60">
        <v>289</v>
      </c>
      <c r="B299" s="61" t="s">
        <v>3948</v>
      </c>
      <c r="C299" s="61" t="s">
        <v>56</v>
      </c>
      <c r="D299" s="61"/>
      <c r="E299" s="61"/>
      <c r="F299" s="71" t="s">
        <v>3955</v>
      </c>
      <c r="G299" s="63" t="s">
        <v>102</v>
      </c>
      <c r="H299" s="69" t="s">
        <v>3229</v>
      </c>
      <c r="I299" s="61">
        <v>1</v>
      </c>
      <c r="J299" s="61" t="s">
        <v>3172</v>
      </c>
      <c r="K299" s="65">
        <v>16287600</v>
      </c>
      <c r="L299" s="66"/>
      <c r="M299" s="67">
        <v>42275</v>
      </c>
      <c r="N299" s="61">
        <v>1</v>
      </c>
      <c r="O299" s="61" t="s">
        <v>3172</v>
      </c>
      <c r="P299" s="68">
        <v>16287600</v>
      </c>
      <c r="Q299" s="61"/>
      <c r="R299" s="69" t="s">
        <v>3229</v>
      </c>
      <c r="S299" s="67">
        <v>42275</v>
      </c>
      <c r="T299" s="61"/>
      <c r="U299" s="70"/>
      <c r="V299" s="70"/>
      <c r="W299" s="70"/>
      <c r="X299" s="7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0"/>
      <c r="BH299" s="70"/>
      <c r="BI299" s="70"/>
      <c r="BJ299" s="70"/>
      <c r="BK299" s="70"/>
      <c r="BL299" s="70"/>
      <c r="BM299" s="70"/>
      <c r="BN299" s="70"/>
      <c r="BO299" s="70"/>
      <c r="BP299" s="70"/>
      <c r="BQ299" s="70"/>
      <c r="BR299" s="70"/>
      <c r="BS299" s="70"/>
      <c r="BT299" s="70"/>
      <c r="BU299" s="70"/>
      <c r="BV299" s="70"/>
      <c r="BW299" s="70"/>
      <c r="BX299" s="70"/>
      <c r="BY299" s="70"/>
      <c r="BZ299" s="70"/>
      <c r="CA299" s="70"/>
      <c r="CB299" s="70"/>
      <c r="CC299" s="70"/>
      <c r="CD299" s="70"/>
      <c r="CE299" s="70"/>
      <c r="CF299" s="70"/>
      <c r="CG299" s="70"/>
      <c r="CH299" s="70"/>
      <c r="CI299" s="70"/>
      <c r="CJ299" s="70"/>
      <c r="CK299" s="70"/>
      <c r="CL299" s="70"/>
      <c r="CM299" s="70"/>
      <c r="CN299" s="70"/>
      <c r="CO299" s="70"/>
      <c r="CP299" s="70"/>
      <c r="CQ299" s="70"/>
      <c r="CR299" s="70"/>
      <c r="CS299" s="70"/>
      <c r="CT299" s="70"/>
      <c r="CU299" s="70"/>
      <c r="CV299" s="70"/>
      <c r="CW299" s="70"/>
      <c r="CX299" s="70"/>
      <c r="CY299" s="70"/>
      <c r="CZ299" s="70"/>
      <c r="DA299" s="70"/>
      <c r="DB299" s="70"/>
      <c r="DC299" s="70"/>
      <c r="DD299" s="70"/>
      <c r="DE299" s="70"/>
      <c r="DF299" s="70"/>
      <c r="DG299" s="70"/>
      <c r="DH299" s="70"/>
      <c r="DI299" s="70"/>
      <c r="DJ299" s="70"/>
      <c r="DK299" s="70"/>
      <c r="DL299" s="70"/>
      <c r="DM299" s="70"/>
      <c r="DN299" s="70"/>
      <c r="DO299" s="70"/>
      <c r="DP299" s="70"/>
      <c r="DQ299" s="70"/>
      <c r="DR299" s="70"/>
      <c r="DS299" s="70"/>
      <c r="DT299" s="70"/>
      <c r="DU299" s="70"/>
      <c r="DV299" s="70"/>
      <c r="DW299" s="70"/>
      <c r="DX299" s="70"/>
      <c r="DY299" s="70"/>
      <c r="DZ299" s="70"/>
      <c r="EA299" s="70"/>
      <c r="EB299" s="70"/>
      <c r="EC299" s="70"/>
      <c r="ED299" s="70"/>
      <c r="EE299" s="70"/>
      <c r="EF299" s="70"/>
      <c r="EG299" s="70"/>
      <c r="EH299" s="70"/>
      <c r="EI299" s="70"/>
      <c r="EJ299" s="70"/>
      <c r="EK299" s="70"/>
      <c r="EL299" s="70"/>
      <c r="EM299" s="70"/>
      <c r="EN299" s="70"/>
      <c r="EO299" s="70"/>
      <c r="EP299" s="70"/>
      <c r="EQ299" s="70"/>
      <c r="ER299" s="70"/>
      <c r="ES299" s="70"/>
      <c r="ET299" s="70"/>
      <c r="EU299" s="70"/>
      <c r="EV299" s="70"/>
      <c r="EW299" s="70"/>
      <c r="EX299" s="70"/>
      <c r="EY299" s="70"/>
      <c r="EZ299" s="70"/>
      <c r="FA299" s="70"/>
      <c r="FB299" s="70"/>
      <c r="FC299" s="70"/>
      <c r="FD299" s="70"/>
      <c r="FE299" s="70"/>
      <c r="FF299" s="70"/>
      <c r="FG299" s="70"/>
      <c r="FH299" s="70"/>
      <c r="FI299" s="70"/>
      <c r="FJ299" s="70"/>
      <c r="FK299" s="70"/>
      <c r="FL299" s="70"/>
      <c r="FM299" s="70"/>
      <c r="FN299" s="70"/>
      <c r="FO299" s="70"/>
      <c r="FP299" s="70"/>
      <c r="FQ299" s="70"/>
      <c r="FR299" s="70"/>
      <c r="FS299" s="70"/>
      <c r="FT299" s="70"/>
      <c r="FU299" s="70"/>
      <c r="FV299" s="70"/>
      <c r="FW299" s="70"/>
      <c r="FX299" s="70"/>
      <c r="FY299" s="70"/>
      <c r="FZ299" s="70"/>
      <c r="GA299" s="70"/>
      <c r="GB299" s="70"/>
      <c r="GC299" s="70"/>
      <c r="GD299" s="70"/>
      <c r="GE299" s="70"/>
      <c r="GF299" s="70"/>
      <c r="GG299" s="70"/>
      <c r="GH299" s="70"/>
      <c r="GI299" s="70"/>
      <c r="GJ299" s="70"/>
      <c r="GK299" s="70"/>
      <c r="GL299" s="70"/>
      <c r="GM299" s="70"/>
      <c r="GN299" s="70"/>
      <c r="GO299" s="70"/>
      <c r="GP299" s="70"/>
      <c r="GQ299" s="70"/>
      <c r="GR299" s="70"/>
      <c r="GS299" s="70"/>
      <c r="GT299" s="70"/>
      <c r="GU299" s="70"/>
      <c r="GV299" s="70"/>
      <c r="GW299" s="70"/>
      <c r="GX299" s="70"/>
      <c r="GY299" s="70"/>
      <c r="GZ299" s="70"/>
      <c r="HA299" s="70"/>
      <c r="HB299" s="70"/>
      <c r="HC299" s="70"/>
      <c r="HD299" s="70"/>
      <c r="HE299" s="70"/>
      <c r="HF299" s="70"/>
      <c r="HG299" s="70"/>
      <c r="HH299" s="70"/>
      <c r="HI299" s="70"/>
      <c r="HJ299" s="70"/>
      <c r="HK299" s="70"/>
      <c r="HL299" s="70"/>
      <c r="HM299" s="70"/>
      <c r="HN299" s="70"/>
      <c r="HO299" s="70"/>
      <c r="HP299" s="70"/>
      <c r="HQ299" s="70"/>
      <c r="HR299" s="70"/>
      <c r="HS299" s="70"/>
      <c r="HT299" s="70"/>
      <c r="HU299" s="70"/>
      <c r="HV299" s="70"/>
      <c r="HW299" s="70"/>
      <c r="HX299" s="70"/>
      <c r="HY299" s="70"/>
      <c r="HZ299" s="70"/>
      <c r="IA299" s="70"/>
      <c r="IB299" s="70"/>
      <c r="IC299" s="70"/>
      <c r="ID299" s="70"/>
      <c r="IE299" s="70"/>
      <c r="IF299" s="70"/>
      <c r="IG299" s="70"/>
      <c r="IH299" s="70"/>
      <c r="II299" s="70"/>
      <c r="IJ299" s="70"/>
      <c r="IK299" s="70"/>
      <c r="IL299" s="70"/>
      <c r="IM299" s="70"/>
      <c r="IN299" s="70"/>
      <c r="IO299" s="70"/>
      <c r="IP299" s="70"/>
      <c r="IQ299" s="70"/>
      <c r="IR299" s="70"/>
      <c r="IS299" s="70"/>
      <c r="IT299" s="70"/>
      <c r="IU299" s="70"/>
      <c r="IV299" s="70"/>
      <c r="IW299" s="70"/>
      <c r="IX299" s="70"/>
    </row>
    <row r="300" spans="1:258" x14ac:dyDescent="0.25">
      <c r="A300" s="60">
        <v>290</v>
      </c>
      <c r="B300" s="61" t="s">
        <v>3951</v>
      </c>
      <c r="C300" s="61" t="s">
        <v>56</v>
      </c>
      <c r="D300" s="61"/>
      <c r="E300" s="61"/>
      <c r="F300" s="71" t="s">
        <v>4235</v>
      </c>
      <c r="G300" s="63" t="s">
        <v>102</v>
      </c>
      <c r="H300" s="69" t="s">
        <v>3218</v>
      </c>
      <c r="I300" s="61">
        <v>1</v>
      </c>
      <c r="J300" s="61" t="s">
        <v>3172</v>
      </c>
      <c r="K300" s="65">
        <v>10000000</v>
      </c>
      <c r="L300" s="66"/>
      <c r="M300" s="67">
        <v>42275</v>
      </c>
      <c r="N300" s="61">
        <v>1</v>
      </c>
      <c r="O300" s="61" t="s">
        <v>3172</v>
      </c>
      <c r="P300" s="68">
        <v>10000000</v>
      </c>
      <c r="Q300" s="61"/>
      <c r="R300" s="69" t="s">
        <v>3957</v>
      </c>
      <c r="S300" s="67">
        <v>42275</v>
      </c>
      <c r="T300" s="61"/>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70"/>
      <c r="AT300" s="70"/>
      <c r="AU300" s="70"/>
      <c r="AV300" s="70"/>
      <c r="AW300" s="70"/>
      <c r="AX300" s="70"/>
      <c r="AY300" s="70"/>
      <c r="AZ300" s="70"/>
      <c r="BA300" s="70"/>
      <c r="BB300" s="70"/>
      <c r="BC300" s="70"/>
      <c r="BD300" s="70"/>
      <c r="BE300" s="70"/>
      <c r="BF300" s="70"/>
      <c r="BG300" s="70"/>
      <c r="BH300" s="70"/>
      <c r="BI300" s="70"/>
      <c r="BJ300" s="70"/>
      <c r="BK300" s="70"/>
      <c r="BL300" s="70"/>
      <c r="BM300" s="70"/>
      <c r="BN300" s="70"/>
      <c r="BO300" s="70"/>
      <c r="BP300" s="70"/>
      <c r="BQ300" s="70"/>
      <c r="BR300" s="70"/>
      <c r="BS300" s="70"/>
      <c r="BT300" s="70"/>
      <c r="BU300" s="70"/>
      <c r="BV300" s="70"/>
      <c r="BW300" s="70"/>
      <c r="BX300" s="70"/>
      <c r="BY300" s="70"/>
      <c r="BZ300" s="70"/>
      <c r="CA300" s="70"/>
      <c r="CB300" s="70"/>
      <c r="CC300" s="70"/>
      <c r="CD300" s="70"/>
      <c r="CE300" s="70"/>
      <c r="CF300" s="70"/>
      <c r="CG300" s="70"/>
      <c r="CH300" s="70"/>
      <c r="CI300" s="70"/>
      <c r="CJ300" s="70"/>
      <c r="CK300" s="70"/>
      <c r="CL300" s="70"/>
      <c r="CM300" s="70"/>
      <c r="CN300" s="70"/>
      <c r="CO300" s="70"/>
      <c r="CP300" s="70"/>
      <c r="CQ300" s="70"/>
      <c r="CR300" s="70"/>
      <c r="CS300" s="70"/>
      <c r="CT300" s="70"/>
      <c r="CU300" s="70"/>
      <c r="CV300" s="70"/>
      <c r="CW300" s="70"/>
      <c r="CX300" s="70"/>
      <c r="CY300" s="70"/>
      <c r="CZ300" s="70"/>
      <c r="DA300" s="70"/>
      <c r="DB300" s="70"/>
      <c r="DC300" s="70"/>
      <c r="DD300" s="70"/>
      <c r="DE300" s="70"/>
      <c r="DF300" s="70"/>
      <c r="DG300" s="70"/>
      <c r="DH300" s="70"/>
      <c r="DI300" s="70"/>
      <c r="DJ300" s="70"/>
      <c r="DK300" s="70"/>
      <c r="DL300" s="70"/>
      <c r="DM300" s="70"/>
      <c r="DN300" s="70"/>
      <c r="DO300" s="70"/>
      <c r="DP300" s="70"/>
      <c r="DQ300" s="70"/>
      <c r="DR300" s="70"/>
      <c r="DS300" s="70"/>
      <c r="DT300" s="70"/>
      <c r="DU300" s="70"/>
      <c r="DV300" s="70"/>
      <c r="DW300" s="70"/>
      <c r="DX300" s="70"/>
      <c r="DY300" s="70"/>
      <c r="DZ300" s="70"/>
      <c r="EA300" s="70"/>
      <c r="EB300" s="70"/>
      <c r="EC300" s="70"/>
      <c r="ED300" s="70"/>
      <c r="EE300" s="70"/>
      <c r="EF300" s="70"/>
      <c r="EG300" s="70"/>
      <c r="EH300" s="70"/>
      <c r="EI300" s="70"/>
      <c r="EJ300" s="70"/>
      <c r="EK300" s="70"/>
      <c r="EL300" s="70"/>
      <c r="EM300" s="70"/>
      <c r="EN300" s="70"/>
      <c r="EO300" s="70"/>
      <c r="EP300" s="70"/>
      <c r="EQ300" s="70"/>
      <c r="ER300" s="70"/>
      <c r="ES300" s="70"/>
      <c r="ET300" s="70"/>
      <c r="EU300" s="70"/>
      <c r="EV300" s="70"/>
      <c r="EW300" s="70"/>
      <c r="EX300" s="70"/>
      <c r="EY300" s="70"/>
      <c r="EZ300" s="70"/>
      <c r="FA300" s="70"/>
      <c r="FB300" s="70"/>
      <c r="FC300" s="70"/>
      <c r="FD300" s="70"/>
      <c r="FE300" s="70"/>
      <c r="FF300" s="70"/>
      <c r="FG300" s="70"/>
      <c r="FH300" s="70"/>
      <c r="FI300" s="70"/>
      <c r="FJ300" s="70"/>
      <c r="FK300" s="70"/>
      <c r="FL300" s="70"/>
      <c r="FM300" s="70"/>
      <c r="FN300" s="70"/>
      <c r="FO300" s="70"/>
      <c r="FP300" s="70"/>
      <c r="FQ300" s="70"/>
      <c r="FR300" s="70"/>
      <c r="FS300" s="70"/>
      <c r="FT300" s="70"/>
      <c r="FU300" s="70"/>
      <c r="FV300" s="70"/>
      <c r="FW300" s="70"/>
      <c r="FX300" s="70"/>
      <c r="FY300" s="70"/>
      <c r="FZ300" s="70"/>
      <c r="GA300" s="70"/>
      <c r="GB300" s="70"/>
      <c r="GC300" s="70"/>
      <c r="GD300" s="70"/>
      <c r="GE300" s="70"/>
      <c r="GF300" s="70"/>
      <c r="GG300" s="70"/>
      <c r="GH300" s="70"/>
      <c r="GI300" s="70"/>
      <c r="GJ300" s="70"/>
      <c r="GK300" s="70"/>
      <c r="GL300" s="70"/>
      <c r="GM300" s="70"/>
      <c r="GN300" s="70"/>
      <c r="GO300" s="70"/>
      <c r="GP300" s="70"/>
      <c r="GQ300" s="70"/>
      <c r="GR300" s="70"/>
      <c r="GS300" s="70"/>
      <c r="GT300" s="70"/>
      <c r="GU300" s="70"/>
      <c r="GV300" s="70"/>
      <c r="GW300" s="70"/>
      <c r="GX300" s="70"/>
      <c r="GY300" s="70"/>
      <c r="GZ300" s="70"/>
      <c r="HA300" s="70"/>
      <c r="HB300" s="70"/>
      <c r="HC300" s="70"/>
      <c r="HD300" s="70"/>
      <c r="HE300" s="70"/>
      <c r="HF300" s="70"/>
      <c r="HG300" s="70"/>
      <c r="HH300" s="70"/>
      <c r="HI300" s="70"/>
      <c r="HJ300" s="70"/>
      <c r="HK300" s="70"/>
      <c r="HL300" s="70"/>
      <c r="HM300" s="70"/>
      <c r="HN300" s="70"/>
      <c r="HO300" s="70"/>
      <c r="HP300" s="70"/>
      <c r="HQ300" s="70"/>
      <c r="HR300" s="70"/>
      <c r="HS300" s="70"/>
      <c r="HT300" s="70"/>
      <c r="HU300" s="70"/>
      <c r="HV300" s="70"/>
      <c r="HW300" s="70"/>
      <c r="HX300" s="70"/>
      <c r="HY300" s="70"/>
      <c r="HZ300" s="70"/>
      <c r="IA300" s="70"/>
      <c r="IB300" s="70"/>
      <c r="IC300" s="70"/>
      <c r="ID300" s="70"/>
      <c r="IE300" s="70"/>
      <c r="IF300" s="70"/>
      <c r="IG300" s="70"/>
      <c r="IH300" s="70"/>
      <c r="II300" s="70"/>
      <c r="IJ300" s="70"/>
      <c r="IK300" s="70"/>
      <c r="IL300" s="70"/>
      <c r="IM300" s="70"/>
      <c r="IN300" s="70"/>
      <c r="IO300" s="70"/>
      <c r="IP300" s="70"/>
      <c r="IQ300" s="70"/>
      <c r="IR300" s="70"/>
      <c r="IS300" s="70"/>
      <c r="IT300" s="70"/>
      <c r="IU300" s="70"/>
      <c r="IV300" s="70"/>
      <c r="IW300" s="70"/>
      <c r="IX300" s="70"/>
    </row>
    <row r="301" spans="1:258" ht="165" x14ac:dyDescent="0.25">
      <c r="A301" s="60">
        <v>291</v>
      </c>
      <c r="B301" s="61" t="s">
        <v>3954</v>
      </c>
      <c r="C301" s="61" t="s">
        <v>56</v>
      </c>
      <c r="D301" s="61"/>
      <c r="E301" s="61"/>
      <c r="F301" s="71" t="s">
        <v>3959</v>
      </c>
      <c r="G301" s="63" t="s">
        <v>102</v>
      </c>
      <c r="H301" s="69" t="s">
        <v>3179</v>
      </c>
      <c r="I301" s="61">
        <v>1</v>
      </c>
      <c r="J301" s="61" t="s">
        <v>3172</v>
      </c>
      <c r="K301" s="65">
        <v>8208736</v>
      </c>
      <c r="L301" s="66"/>
      <c r="M301" s="67">
        <v>42275</v>
      </c>
      <c r="N301" s="61">
        <v>1</v>
      </c>
      <c r="O301" s="61" t="s">
        <v>3172</v>
      </c>
      <c r="P301" s="68">
        <v>8208736</v>
      </c>
      <c r="Q301" s="61"/>
      <c r="R301" s="69" t="s">
        <v>3960</v>
      </c>
      <c r="S301" s="67">
        <v>42275</v>
      </c>
      <c r="T301" s="61"/>
      <c r="U301" s="70"/>
      <c r="V301" s="70"/>
      <c r="W301" s="70"/>
      <c r="X301" s="70"/>
      <c r="Y301" s="70"/>
      <c r="Z301" s="70"/>
      <c r="AA301" s="70"/>
      <c r="AB301" s="70"/>
      <c r="AC301" s="70"/>
      <c r="AD301" s="70"/>
      <c r="AE301" s="70"/>
      <c r="AF301" s="70"/>
      <c r="AG301" s="70"/>
      <c r="AH301" s="70"/>
      <c r="AI301" s="70"/>
      <c r="AJ301" s="70"/>
      <c r="AK301" s="70"/>
      <c r="AL301" s="70"/>
      <c r="AM301" s="70"/>
      <c r="AN301" s="70"/>
      <c r="AO301" s="70"/>
      <c r="AP301" s="70"/>
      <c r="AQ301" s="70"/>
      <c r="AR301" s="70"/>
      <c r="AS301" s="70"/>
      <c r="AT301" s="70"/>
      <c r="AU301" s="70"/>
      <c r="AV301" s="70"/>
      <c r="AW301" s="70"/>
      <c r="AX301" s="70"/>
      <c r="AY301" s="70"/>
      <c r="AZ301" s="70"/>
      <c r="BA301" s="70"/>
      <c r="BB301" s="70"/>
      <c r="BC301" s="70"/>
      <c r="BD301" s="70"/>
      <c r="BE301" s="70"/>
      <c r="BF301" s="70"/>
      <c r="BG301" s="70"/>
      <c r="BH301" s="70"/>
      <c r="BI301" s="70"/>
      <c r="BJ301" s="70"/>
      <c r="BK301" s="70"/>
      <c r="BL301" s="70"/>
      <c r="BM301" s="70"/>
      <c r="BN301" s="70"/>
      <c r="BO301" s="70"/>
      <c r="BP301" s="70"/>
      <c r="BQ301" s="70"/>
      <c r="BR301" s="70"/>
      <c r="BS301" s="70"/>
      <c r="BT301" s="70"/>
      <c r="BU301" s="70"/>
      <c r="BV301" s="70"/>
      <c r="BW301" s="70"/>
      <c r="BX301" s="70"/>
      <c r="BY301" s="70"/>
      <c r="BZ301" s="70"/>
      <c r="CA301" s="70"/>
      <c r="CB301" s="70"/>
      <c r="CC301" s="70"/>
      <c r="CD301" s="70"/>
      <c r="CE301" s="70"/>
      <c r="CF301" s="70"/>
      <c r="CG301" s="70"/>
      <c r="CH301" s="70"/>
      <c r="CI301" s="70"/>
      <c r="CJ301" s="70"/>
      <c r="CK301" s="70"/>
      <c r="CL301" s="70"/>
      <c r="CM301" s="70"/>
      <c r="CN301" s="70"/>
      <c r="CO301" s="70"/>
      <c r="CP301" s="70"/>
      <c r="CQ301" s="70"/>
      <c r="CR301" s="70"/>
      <c r="CS301" s="70"/>
      <c r="CT301" s="70"/>
      <c r="CU301" s="70"/>
      <c r="CV301" s="70"/>
      <c r="CW301" s="70"/>
      <c r="CX301" s="70"/>
      <c r="CY301" s="70"/>
      <c r="CZ301" s="70"/>
      <c r="DA301" s="70"/>
      <c r="DB301" s="70"/>
      <c r="DC301" s="70"/>
      <c r="DD301" s="70"/>
      <c r="DE301" s="70"/>
      <c r="DF301" s="70"/>
      <c r="DG301" s="70"/>
      <c r="DH301" s="70"/>
      <c r="DI301" s="70"/>
      <c r="DJ301" s="70"/>
      <c r="DK301" s="70"/>
      <c r="DL301" s="70"/>
      <c r="DM301" s="70"/>
      <c r="DN301" s="70"/>
      <c r="DO301" s="70"/>
      <c r="DP301" s="70"/>
      <c r="DQ301" s="70"/>
      <c r="DR301" s="70"/>
      <c r="DS301" s="70"/>
      <c r="DT301" s="70"/>
      <c r="DU301" s="70"/>
      <c r="DV301" s="70"/>
      <c r="DW301" s="70"/>
      <c r="DX301" s="70"/>
      <c r="DY301" s="70"/>
      <c r="DZ301" s="70"/>
      <c r="EA301" s="70"/>
      <c r="EB301" s="70"/>
      <c r="EC301" s="70"/>
      <c r="ED301" s="70"/>
      <c r="EE301" s="70"/>
      <c r="EF301" s="70"/>
      <c r="EG301" s="70"/>
      <c r="EH301" s="70"/>
      <c r="EI301" s="70"/>
      <c r="EJ301" s="70"/>
      <c r="EK301" s="70"/>
      <c r="EL301" s="70"/>
      <c r="EM301" s="70"/>
      <c r="EN301" s="70"/>
      <c r="EO301" s="70"/>
      <c r="EP301" s="70"/>
      <c r="EQ301" s="70"/>
      <c r="ER301" s="70"/>
      <c r="ES301" s="70"/>
      <c r="ET301" s="70"/>
      <c r="EU301" s="70"/>
      <c r="EV301" s="70"/>
      <c r="EW301" s="70"/>
      <c r="EX301" s="70"/>
      <c r="EY301" s="70"/>
      <c r="EZ301" s="70"/>
      <c r="FA301" s="70"/>
      <c r="FB301" s="70"/>
      <c r="FC301" s="70"/>
      <c r="FD301" s="70"/>
      <c r="FE301" s="70"/>
      <c r="FF301" s="70"/>
      <c r="FG301" s="70"/>
      <c r="FH301" s="70"/>
      <c r="FI301" s="70"/>
      <c r="FJ301" s="70"/>
      <c r="FK301" s="70"/>
      <c r="FL301" s="70"/>
      <c r="FM301" s="70"/>
      <c r="FN301" s="70"/>
      <c r="FO301" s="70"/>
      <c r="FP301" s="70"/>
      <c r="FQ301" s="70"/>
      <c r="FR301" s="70"/>
      <c r="FS301" s="70"/>
      <c r="FT301" s="70"/>
      <c r="FU301" s="70"/>
      <c r="FV301" s="70"/>
      <c r="FW301" s="70"/>
      <c r="FX301" s="70"/>
      <c r="FY301" s="70"/>
      <c r="FZ301" s="70"/>
      <c r="GA301" s="70"/>
      <c r="GB301" s="70"/>
      <c r="GC301" s="70"/>
      <c r="GD301" s="70"/>
      <c r="GE301" s="70"/>
      <c r="GF301" s="70"/>
      <c r="GG301" s="70"/>
      <c r="GH301" s="70"/>
      <c r="GI301" s="70"/>
      <c r="GJ301" s="70"/>
      <c r="GK301" s="70"/>
      <c r="GL301" s="70"/>
      <c r="GM301" s="70"/>
      <c r="GN301" s="70"/>
      <c r="GO301" s="70"/>
      <c r="GP301" s="70"/>
      <c r="GQ301" s="70"/>
      <c r="GR301" s="70"/>
      <c r="GS301" s="70"/>
      <c r="GT301" s="70"/>
      <c r="GU301" s="70"/>
      <c r="GV301" s="70"/>
      <c r="GW301" s="70"/>
      <c r="GX301" s="70"/>
      <c r="GY301" s="70"/>
      <c r="GZ301" s="70"/>
      <c r="HA301" s="70"/>
      <c r="HB301" s="70"/>
      <c r="HC301" s="70"/>
      <c r="HD301" s="70"/>
      <c r="HE301" s="70"/>
      <c r="HF301" s="70"/>
      <c r="HG301" s="70"/>
      <c r="HH301" s="70"/>
      <c r="HI301" s="70"/>
      <c r="HJ301" s="70"/>
      <c r="HK301" s="70"/>
      <c r="HL301" s="70"/>
      <c r="HM301" s="70"/>
      <c r="HN301" s="70"/>
      <c r="HO301" s="70"/>
      <c r="HP301" s="70"/>
      <c r="HQ301" s="70"/>
      <c r="HR301" s="70"/>
      <c r="HS301" s="70"/>
      <c r="HT301" s="70"/>
      <c r="HU301" s="70"/>
      <c r="HV301" s="70"/>
      <c r="HW301" s="70"/>
      <c r="HX301" s="70"/>
      <c r="HY301" s="70"/>
      <c r="HZ301" s="70"/>
      <c r="IA301" s="70"/>
      <c r="IB301" s="70"/>
      <c r="IC301" s="70"/>
      <c r="ID301" s="70"/>
      <c r="IE301" s="70"/>
      <c r="IF301" s="70"/>
      <c r="IG301" s="70"/>
      <c r="IH301" s="70"/>
      <c r="II301" s="70"/>
      <c r="IJ301" s="70"/>
      <c r="IK301" s="70"/>
      <c r="IL301" s="70"/>
      <c r="IM301" s="70"/>
      <c r="IN301" s="70"/>
      <c r="IO301" s="70"/>
      <c r="IP301" s="70"/>
      <c r="IQ301" s="70"/>
      <c r="IR301" s="70"/>
      <c r="IS301" s="70"/>
      <c r="IT301" s="70"/>
      <c r="IU301" s="70"/>
      <c r="IV301" s="70"/>
      <c r="IW301" s="70"/>
      <c r="IX301" s="70"/>
    </row>
    <row r="302" spans="1:258" ht="90" x14ac:dyDescent="0.25">
      <c r="A302" s="60">
        <v>292</v>
      </c>
      <c r="B302" s="61" t="s">
        <v>3956</v>
      </c>
      <c r="C302" s="61" t="s">
        <v>56</v>
      </c>
      <c r="D302" s="61"/>
      <c r="E302" s="61"/>
      <c r="F302" s="71" t="s">
        <v>3962</v>
      </c>
      <c r="G302" s="63" t="s">
        <v>102</v>
      </c>
      <c r="H302" s="69" t="s">
        <v>3369</v>
      </c>
      <c r="I302" s="61">
        <v>1</v>
      </c>
      <c r="J302" s="61" t="s">
        <v>3172</v>
      </c>
      <c r="K302" s="65">
        <v>3886200</v>
      </c>
      <c r="L302" s="66"/>
      <c r="M302" s="67">
        <v>42275</v>
      </c>
      <c r="N302" s="61">
        <v>1</v>
      </c>
      <c r="O302" s="61" t="s">
        <v>3172</v>
      </c>
      <c r="P302" s="68">
        <v>3886200</v>
      </c>
      <c r="Q302" s="61"/>
      <c r="R302" s="69" t="s">
        <v>3963</v>
      </c>
      <c r="S302" s="67">
        <v>42275</v>
      </c>
      <c r="T302" s="61"/>
      <c r="U302" s="70"/>
      <c r="V302" s="70"/>
      <c r="W302" s="70"/>
      <c r="X302" s="70"/>
      <c r="Y302" s="70"/>
      <c r="Z302" s="70"/>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0"/>
      <c r="BH302" s="70"/>
      <c r="BI302" s="70"/>
      <c r="BJ302" s="70"/>
      <c r="BK302" s="70"/>
      <c r="BL302" s="70"/>
      <c r="BM302" s="70"/>
      <c r="BN302" s="70"/>
      <c r="BO302" s="70"/>
      <c r="BP302" s="70"/>
      <c r="BQ302" s="70"/>
      <c r="BR302" s="70"/>
      <c r="BS302" s="70"/>
      <c r="BT302" s="70"/>
      <c r="BU302" s="70"/>
      <c r="BV302" s="70"/>
      <c r="BW302" s="70"/>
      <c r="BX302" s="70"/>
      <c r="BY302" s="70"/>
      <c r="BZ302" s="70"/>
      <c r="CA302" s="70"/>
      <c r="CB302" s="70"/>
      <c r="CC302" s="70"/>
      <c r="CD302" s="70"/>
      <c r="CE302" s="70"/>
      <c r="CF302" s="70"/>
      <c r="CG302" s="70"/>
      <c r="CH302" s="70"/>
      <c r="CI302" s="70"/>
      <c r="CJ302" s="70"/>
      <c r="CK302" s="70"/>
      <c r="CL302" s="70"/>
      <c r="CM302" s="70"/>
      <c r="CN302" s="70"/>
      <c r="CO302" s="70"/>
      <c r="CP302" s="70"/>
      <c r="CQ302" s="70"/>
      <c r="CR302" s="70"/>
      <c r="CS302" s="70"/>
      <c r="CT302" s="70"/>
      <c r="CU302" s="70"/>
      <c r="CV302" s="70"/>
      <c r="CW302" s="70"/>
      <c r="CX302" s="70"/>
      <c r="CY302" s="70"/>
      <c r="CZ302" s="70"/>
      <c r="DA302" s="70"/>
      <c r="DB302" s="70"/>
      <c r="DC302" s="70"/>
      <c r="DD302" s="70"/>
      <c r="DE302" s="70"/>
      <c r="DF302" s="70"/>
      <c r="DG302" s="70"/>
      <c r="DH302" s="70"/>
      <c r="DI302" s="70"/>
      <c r="DJ302" s="70"/>
      <c r="DK302" s="70"/>
      <c r="DL302" s="70"/>
      <c r="DM302" s="70"/>
      <c r="DN302" s="70"/>
      <c r="DO302" s="70"/>
      <c r="DP302" s="70"/>
      <c r="DQ302" s="70"/>
      <c r="DR302" s="70"/>
      <c r="DS302" s="70"/>
      <c r="DT302" s="70"/>
      <c r="DU302" s="70"/>
      <c r="DV302" s="70"/>
      <c r="DW302" s="70"/>
      <c r="DX302" s="70"/>
      <c r="DY302" s="70"/>
      <c r="DZ302" s="70"/>
      <c r="EA302" s="70"/>
      <c r="EB302" s="70"/>
      <c r="EC302" s="70"/>
      <c r="ED302" s="70"/>
      <c r="EE302" s="70"/>
      <c r="EF302" s="70"/>
      <c r="EG302" s="70"/>
      <c r="EH302" s="70"/>
      <c r="EI302" s="70"/>
      <c r="EJ302" s="70"/>
      <c r="EK302" s="70"/>
      <c r="EL302" s="70"/>
      <c r="EM302" s="70"/>
      <c r="EN302" s="70"/>
      <c r="EO302" s="70"/>
      <c r="EP302" s="70"/>
      <c r="EQ302" s="70"/>
      <c r="ER302" s="70"/>
      <c r="ES302" s="70"/>
      <c r="ET302" s="70"/>
      <c r="EU302" s="70"/>
      <c r="EV302" s="70"/>
      <c r="EW302" s="70"/>
      <c r="EX302" s="70"/>
      <c r="EY302" s="70"/>
      <c r="EZ302" s="70"/>
      <c r="FA302" s="70"/>
      <c r="FB302" s="70"/>
      <c r="FC302" s="70"/>
      <c r="FD302" s="70"/>
      <c r="FE302" s="70"/>
      <c r="FF302" s="70"/>
      <c r="FG302" s="70"/>
      <c r="FH302" s="70"/>
      <c r="FI302" s="70"/>
      <c r="FJ302" s="70"/>
      <c r="FK302" s="70"/>
      <c r="FL302" s="70"/>
      <c r="FM302" s="70"/>
      <c r="FN302" s="70"/>
      <c r="FO302" s="70"/>
      <c r="FP302" s="70"/>
      <c r="FQ302" s="70"/>
      <c r="FR302" s="70"/>
      <c r="FS302" s="70"/>
      <c r="FT302" s="70"/>
      <c r="FU302" s="70"/>
      <c r="FV302" s="70"/>
      <c r="FW302" s="70"/>
      <c r="FX302" s="70"/>
      <c r="FY302" s="70"/>
      <c r="FZ302" s="70"/>
      <c r="GA302" s="70"/>
      <c r="GB302" s="70"/>
      <c r="GC302" s="70"/>
      <c r="GD302" s="70"/>
      <c r="GE302" s="70"/>
      <c r="GF302" s="70"/>
      <c r="GG302" s="70"/>
      <c r="GH302" s="70"/>
      <c r="GI302" s="70"/>
      <c r="GJ302" s="70"/>
      <c r="GK302" s="70"/>
      <c r="GL302" s="70"/>
      <c r="GM302" s="70"/>
      <c r="GN302" s="70"/>
      <c r="GO302" s="70"/>
      <c r="GP302" s="70"/>
      <c r="GQ302" s="70"/>
      <c r="GR302" s="70"/>
      <c r="GS302" s="70"/>
      <c r="GT302" s="70"/>
      <c r="GU302" s="70"/>
      <c r="GV302" s="70"/>
      <c r="GW302" s="70"/>
      <c r="GX302" s="70"/>
      <c r="GY302" s="70"/>
      <c r="GZ302" s="70"/>
      <c r="HA302" s="70"/>
      <c r="HB302" s="70"/>
      <c r="HC302" s="70"/>
      <c r="HD302" s="70"/>
      <c r="HE302" s="70"/>
      <c r="HF302" s="70"/>
      <c r="HG302" s="70"/>
      <c r="HH302" s="70"/>
      <c r="HI302" s="70"/>
      <c r="HJ302" s="70"/>
      <c r="HK302" s="70"/>
      <c r="HL302" s="70"/>
      <c r="HM302" s="70"/>
      <c r="HN302" s="70"/>
      <c r="HO302" s="70"/>
      <c r="HP302" s="70"/>
      <c r="HQ302" s="70"/>
      <c r="HR302" s="70"/>
      <c r="HS302" s="70"/>
      <c r="HT302" s="70"/>
      <c r="HU302" s="70"/>
      <c r="HV302" s="70"/>
      <c r="HW302" s="70"/>
      <c r="HX302" s="70"/>
      <c r="HY302" s="70"/>
      <c r="HZ302" s="70"/>
      <c r="IA302" s="70"/>
      <c r="IB302" s="70"/>
      <c r="IC302" s="70"/>
      <c r="ID302" s="70"/>
      <c r="IE302" s="70"/>
      <c r="IF302" s="70"/>
      <c r="IG302" s="70"/>
      <c r="IH302" s="70"/>
      <c r="II302" s="70"/>
      <c r="IJ302" s="70"/>
      <c r="IK302" s="70"/>
      <c r="IL302" s="70"/>
      <c r="IM302" s="70"/>
      <c r="IN302" s="70"/>
      <c r="IO302" s="70"/>
      <c r="IP302" s="70"/>
      <c r="IQ302" s="70"/>
      <c r="IR302" s="70"/>
      <c r="IS302" s="70"/>
      <c r="IT302" s="70"/>
      <c r="IU302" s="70"/>
      <c r="IV302" s="70"/>
      <c r="IW302" s="70"/>
      <c r="IX302" s="70"/>
    </row>
    <row r="303" spans="1:258" ht="150" x14ac:dyDescent="0.25">
      <c r="A303" s="60">
        <v>293</v>
      </c>
      <c r="B303" s="61" t="s">
        <v>3958</v>
      </c>
      <c r="C303" s="61" t="s">
        <v>56</v>
      </c>
      <c r="D303" s="61"/>
      <c r="E303" s="61"/>
      <c r="F303" s="69" t="s">
        <v>3965</v>
      </c>
      <c r="G303" s="63" t="s">
        <v>102</v>
      </c>
      <c r="H303" s="69" t="s">
        <v>3388</v>
      </c>
      <c r="I303" s="61">
        <v>1</v>
      </c>
      <c r="J303" s="61" t="s">
        <v>3172</v>
      </c>
      <c r="K303" s="65">
        <v>3866100</v>
      </c>
      <c r="L303" s="66"/>
      <c r="M303" s="67">
        <v>42275</v>
      </c>
      <c r="N303" s="61">
        <v>1</v>
      </c>
      <c r="O303" s="61" t="s">
        <v>3172</v>
      </c>
      <c r="P303" s="68">
        <v>3866100</v>
      </c>
      <c r="Q303" s="61"/>
      <c r="R303" s="69" t="s">
        <v>3966</v>
      </c>
      <c r="S303" s="67">
        <v>42275</v>
      </c>
      <c r="T303" s="61"/>
      <c r="U303" s="70"/>
      <c r="V303" s="70"/>
      <c r="W303" s="70"/>
      <c r="X303" s="70"/>
      <c r="Y303" s="70"/>
      <c r="Z303" s="70"/>
      <c r="AA303" s="70"/>
      <c r="AB303" s="70"/>
      <c r="AC303" s="70"/>
      <c r="AD303" s="70"/>
      <c r="AE303" s="70"/>
      <c r="AF303" s="70"/>
      <c r="AG303" s="70"/>
      <c r="AH303" s="70"/>
      <c r="AI303" s="70"/>
      <c r="AJ303" s="70"/>
      <c r="AK303" s="70"/>
      <c r="AL303" s="70"/>
      <c r="AM303" s="70"/>
      <c r="AN303" s="70"/>
      <c r="AO303" s="70"/>
      <c r="AP303" s="70"/>
      <c r="AQ303" s="70"/>
      <c r="AR303" s="70"/>
      <c r="AS303" s="70"/>
      <c r="AT303" s="70"/>
      <c r="AU303" s="70"/>
      <c r="AV303" s="70"/>
      <c r="AW303" s="70"/>
      <c r="AX303" s="70"/>
      <c r="AY303" s="70"/>
      <c r="AZ303" s="70"/>
      <c r="BA303" s="70"/>
      <c r="BB303" s="70"/>
      <c r="BC303" s="70"/>
      <c r="BD303" s="70"/>
      <c r="BE303" s="70"/>
      <c r="BF303" s="70"/>
      <c r="BG303" s="70"/>
      <c r="BH303" s="70"/>
      <c r="BI303" s="70"/>
      <c r="BJ303" s="70"/>
      <c r="BK303" s="70"/>
      <c r="BL303" s="70"/>
      <c r="BM303" s="70"/>
      <c r="BN303" s="70"/>
      <c r="BO303" s="70"/>
      <c r="BP303" s="70"/>
      <c r="BQ303" s="70"/>
      <c r="BR303" s="70"/>
      <c r="BS303" s="70"/>
      <c r="BT303" s="70"/>
      <c r="BU303" s="70"/>
      <c r="BV303" s="70"/>
      <c r="BW303" s="70"/>
      <c r="BX303" s="70"/>
      <c r="BY303" s="70"/>
      <c r="BZ303" s="70"/>
      <c r="CA303" s="70"/>
      <c r="CB303" s="70"/>
      <c r="CC303" s="70"/>
      <c r="CD303" s="70"/>
      <c r="CE303" s="70"/>
      <c r="CF303" s="70"/>
      <c r="CG303" s="70"/>
      <c r="CH303" s="70"/>
      <c r="CI303" s="70"/>
      <c r="CJ303" s="70"/>
      <c r="CK303" s="70"/>
      <c r="CL303" s="70"/>
      <c r="CM303" s="70"/>
      <c r="CN303" s="70"/>
      <c r="CO303" s="70"/>
      <c r="CP303" s="70"/>
      <c r="CQ303" s="70"/>
      <c r="CR303" s="70"/>
      <c r="CS303" s="70"/>
      <c r="CT303" s="70"/>
      <c r="CU303" s="70"/>
      <c r="CV303" s="70"/>
      <c r="CW303" s="70"/>
      <c r="CX303" s="70"/>
      <c r="CY303" s="70"/>
      <c r="CZ303" s="70"/>
      <c r="DA303" s="70"/>
      <c r="DB303" s="70"/>
      <c r="DC303" s="70"/>
      <c r="DD303" s="70"/>
      <c r="DE303" s="70"/>
      <c r="DF303" s="70"/>
      <c r="DG303" s="70"/>
      <c r="DH303" s="70"/>
      <c r="DI303" s="70"/>
      <c r="DJ303" s="70"/>
      <c r="DK303" s="70"/>
      <c r="DL303" s="70"/>
      <c r="DM303" s="70"/>
      <c r="DN303" s="70"/>
      <c r="DO303" s="70"/>
      <c r="DP303" s="70"/>
      <c r="DQ303" s="70"/>
      <c r="DR303" s="70"/>
      <c r="DS303" s="70"/>
      <c r="DT303" s="70"/>
      <c r="DU303" s="70"/>
      <c r="DV303" s="70"/>
      <c r="DW303" s="70"/>
      <c r="DX303" s="70"/>
      <c r="DY303" s="70"/>
      <c r="DZ303" s="70"/>
      <c r="EA303" s="70"/>
      <c r="EB303" s="70"/>
      <c r="EC303" s="70"/>
      <c r="ED303" s="70"/>
      <c r="EE303" s="70"/>
      <c r="EF303" s="70"/>
      <c r="EG303" s="70"/>
      <c r="EH303" s="70"/>
      <c r="EI303" s="70"/>
      <c r="EJ303" s="70"/>
      <c r="EK303" s="70"/>
      <c r="EL303" s="70"/>
      <c r="EM303" s="70"/>
      <c r="EN303" s="70"/>
      <c r="EO303" s="70"/>
      <c r="EP303" s="70"/>
      <c r="EQ303" s="70"/>
      <c r="ER303" s="70"/>
      <c r="ES303" s="70"/>
      <c r="ET303" s="70"/>
      <c r="EU303" s="70"/>
      <c r="EV303" s="70"/>
      <c r="EW303" s="70"/>
      <c r="EX303" s="70"/>
      <c r="EY303" s="70"/>
      <c r="EZ303" s="70"/>
      <c r="FA303" s="70"/>
      <c r="FB303" s="70"/>
      <c r="FC303" s="70"/>
      <c r="FD303" s="70"/>
      <c r="FE303" s="70"/>
      <c r="FF303" s="70"/>
      <c r="FG303" s="70"/>
      <c r="FH303" s="70"/>
      <c r="FI303" s="70"/>
      <c r="FJ303" s="70"/>
      <c r="FK303" s="70"/>
      <c r="FL303" s="70"/>
      <c r="FM303" s="70"/>
      <c r="FN303" s="70"/>
      <c r="FO303" s="70"/>
      <c r="FP303" s="70"/>
      <c r="FQ303" s="70"/>
      <c r="FR303" s="70"/>
      <c r="FS303" s="70"/>
      <c r="FT303" s="70"/>
      <c r="FU303" s="70"/>
      <c r="FV303" s="70"/>
      <c r="FW303" s="70"/>
      <c r="FX303" s="70"/>
      <c r="FY303" s="70"/>
      <c r="FZ303" s="70"/>
      <c r="GA303" s="70"/>
      <c r="GB303" s="70"/>
      <c r="GC303" s="70"/>
      <c r="GD303" s="70"/>
      <c r="GE303" s="70"/>
      <c r="GF303" s="70"/>
      <c r="GG303" s="70"/>
      <c r="GH303" s="70"/>
      <c r="GI303" s="70"/>
      <c r="GJ303" s="70"/>
      <c r="GK303" s="70"/>
      <c r="GL303" s="70"/>
      <c r="GM303" s="70"/>
      <c r="GN303" s="70"/>
      <c r="GO303" s="70"/>
      <c r="GP303" s="70"/>
      <c r="GQ303" s="70"/>
      <c r="GR303" s="70"/>
      <c r="GS303" s="70"/>
      <c r="GT303" s="70"/>
      <c r="GU303" s="70"/>
      <c r="GV303" s="70"/>
      <c r="GW303" s="70"/>
      <c r="GX303" s="70"/>
      <c r="GY303" s="70"/>
      <c r="GZ303" s="70"/>
      <c r="HA303" s="70"/>
      <c r="HB303" s="70"/>
      <c r="HC303" s="70"/>
      <c r="HD303" s="70"/>
      <c r="HE303" s="70"/>
      <c r="HF303" s="70"/>
      <c r="HG303" s="70"/>
      <c r="HH303" s="70"/>
      <c r="HI303" s="70"/>
      <c r="HJ303" s="70"/>
      <c r="HK303" s="70"/>
      <c r="HL303" s="70"/>
      <c r="HM303" s="70"/>
      <c r="HN303" s="70"/>
      <c r="HO303" s="70"/>
      <c r="HP303" s="70"/>
      <c r="HQ303" s="70"/>
      <c r="HR303" s="70"/>
      <c r="HS303" s="70"/>
      <c r="HT303" s="70"/>
      <c r="HU303" s="70"/>
      <c r="HV303" s="70"/>
      <c r="HW303" s="70"/>
      <c r="HX303" s="70"/>
      <c r="HY303" s="70"/>
      <c r="HZ303" s="70"/>
      <c r="IA303" s="70"/>
      <c r="IB303" s="70"/>
      <c r="IC303" s="70"/>
      <c r="ID303" s="70"/>
      <c r="IE303" s="70"/>
      <c r="IF303" s="70"/>
      <c r="IG303" s="70"/>
      <c r="IH303" s="70"/>
      <c r="II303" s="70"/>
      <c r="IJ303" s="70"/>
      <c r="IK303" s="70"/>
      <c r="IL303" s="70"/>
      <c r="IM303" s="70"/>
      <c r="IN303" s="70"/>
      <c r="IO303" s="70"/>
      <c r="IP303" s="70"/>
      <c r="IQ303" s="70"/>
      <c r="IR303" s="70"/>
      <c r="IS303" s="70"/>
      <c r="IT303" s="70"/>
      <c r="IU303" s="70"/>
      <c r="IV303" s="70"/>
      <c r="IW303" s="70"/>
      <c r="IX303" s="70"/>
    </row>
    <row r="304" spans="1:258" ht="150" x14ac:dyDescent="0.25">
      <c r="A304" s="60">
        <v>294</v>
      </c>
      <c r="B304" s="61" t="s">
        <v>3961</v>
      </c>
      <c r="C304" s="61" t="s">
        <v>56</v>
      </c>
      <c r="D304" s="61"/>
      <c r="E304" s="61"/>
      <c r="F304" s="71" t="s">
        <v>3968</v>
      </c>
      <c r="G304" s="63" t="s">
        <v>102</v>
      </c>
      <c r="H304" s="69" t="s">
        <v>3184</v>
      </c>
      <c r="I304" s="61">
        <v>1</v>
      </c>
      <c r="J304" s="61" t="s">
        <v>3172</v>
      </c>
      <c r="K304" s="65">
        <v>4675000</v>
      </c>
      <c r="L304" s="66"/>
      <c r="M304" s="67">
        <v>42276</v>
      </c>
      <c r="N304" s="61">
        <v>1</v>
      </c>
      <c r="O304" s="61" t="s">
        <v>3172</v>
      </c>
      <c r="P304" s="68">
        <v>4675000</v>
      </c>
      <c r="Q304" s="61"/>
      <c r="R304" s="69" t="s">
        <v>3969</v>
      </c>
      <c r="S304" s="67">
        <v>42276</v>
      </c>
      <c r="T304" s="61"/>
      <c r="U304" s="70"/>
      <c r="V304" s="70"/>
      <c r="W304" s="70"/>
      <c r="X304" s="70"/>
      <c r="Y304" s="70"/>
      <c r="Z304" s="70"/>
      <c r="AA304" s="70"/>
      <c r="AB304" s="70"/>
      <c r="AC304" s="70"/>
      <c r="AD304" s="70"/>
      <c r="AE304" s="70"/>
      <c r="AF304" s="70"/>
      <c r="AG304" s="70"/>
      <c r="AH304" s="70"/>
      <c r="AI304" s="70"/>
      <c r="AJ304" s="70"/>
      <c r="AK304" s="70"/>
      <c r="AL304" s="70"/>
      <c r="AM304" s="70"/>
      <c r="AN304" s="70"/>
      <c r="AO304" s="70"/>
      <c r="AP304" s="70"/>
      <c r="AQ304" s="70"/>
      <c r="AR304" s="70"/>
      <c r="AS304" s="70"/>
      <c r="AT304" s="70"/>
      <c r="AU304" s="70"/>
      <c r="AV304" s="70"/>
      <c r="AW304" s="70"/>
      <c r="AX304" s="70"/>
      <c r="AY304" s="70"/>
      <c r="AZ304" s="70"/>
      <c r="BA304" s="70"/>
      <c r="BB304" s="70"/>
      <c r="BC304" s="70"/>
      <c r="BD304" s="70"/>
      <c r="BE304" s="70"/>
      <c r="BF304" s="70"/>
      <c r="BG304" s="70"/>
      <c r="BH304" s="70"/>
      <c r="BI304" s="70"/>
      <c r="BJ304" s="70"/>
      <c r="BK304" s="70"/>
      <c r="BL304" s="70"/>
      <c r="BM304" s="70"/>
      <c r="BN304" s="70"/>
      <c r="BO304" s="70"/>
      <c r="BP304" s="70"/>
      <c r="BQ304" s="70"/>
      <c r="BR304" s="70"/>
      <c r="BS304" s="70"/>
      <c r="BT304" s="70"/>
      <c r="BU304" s="70"/>
      <c r="BV304" s="70"/>
      <c r="BW304" s="70"/>
      <c r="BX304" s="70"/>
      <c r="BY304" s="70"/>
      <c r="BZ304" s="70"/>
      <c r="CA304" s="70"/>
      <c r="CB304" s="70"/>
      <c r="CC304" s="70"/>
      <c r="CD304" s="70"/>
      <c r="CE304" s="70"/>
      <c r="CF304" s="70"/>
      <c r="CG304" s="70"/>
      <c r="CH304" s="70"/>
      <c r="CI304" s="70"/>
      <c r="CJ304" s="70"/>
      <c r="CK304" s="70"/>
      <c r="CL304" s="70"/>
      <c r="CM304" s="70"/>
      <c r="CN304" s="70"/>
      <c r="CO304" s="70"/>
      <c r="CP304" s="70"/>
      <c r="CQ304" s="70"/>
      <c r="CR304" s="70"/>
      <c r="CS304" s="70"/>
      <c r="CT304" s="70"/>
      <c r="CU304" s="70"/>
      <c r="CV304" s="70"/>
      <c r="CW304" s="70"/>
      <c r="CX304" s="70"/>
      <c r="CY304" s="70"/>
      <c r="CZ304" s="70"/>
      <c r="DA304" s="70"/>
      <c r="DB304" s="70"/>
      <c r="DC304" s="70"/>
      <c r="DD304" s="70"/>
      <c r="DE304" s="70"/>
      <c r="DF304" s="70"/>
      <c r="DG304" s="70"/>
      <c r="DH304" s="70"/>
      <c r="DI304" s="70"/>
      <c r="DJ304" s="70"/>
      <c r="DK304" s="70"/>
      <c r="DL304" s="70"/>
      <c r="DM304" s="70"/>
      <c r="DN304" s="70"/>
      <c r="DO304" s="70"/>
      <c r="DP304" s="70"/>
      <c r="DQ304" s="70"/>
      <c r="DR304" s="70"/>
      <c r="DS304" s="70"/>
      <c r="DT304" s="70"/>
      <c r="DU304" s="70"/>
      <c r="DV304" s="70"/>
      <c r="DW304" s="70"/>
      <c r="DX304" s="70"/>
      <c r="DY304" s="70"/>
      <c r="DZ304" s="70"/>
      <c r="EA304" s="70"/>
      <c r="EB304" s="70"/>
      <c r="EC304" s="70"/>
      <c r="ED304" s="70"/>
      <c r="EE304" s="70"/>
      <c r="EF304" s="70"/>
      <c r="EG304" s="70"/>
      <c r="EH304" s="70"/>
      <c r="EI304" s="70"/>
      <c r="EJ304" s="70"/>
      <c r="EK304" s="70"/>
      <c r="EL304" s="70"/>
      <c r="EM304" s="70"/>
      <c r="EN304" s="70"/>
      <c r="EO304" s="70"/>
      <c r="EP304" s="70"/>
      <c r="EQ304" s="70"/>
      <c r="ER304" s="70"/>
      <c r="ES304" s="70"/>
      <c r="ET304" s="70"/>
      <c r="EU304" s="70"/>
      <c r="EV304" s="70"/>
      <c r="EW304" s="70"/>
      <c r="EX304" s="70"/>
      <c r="EY304" s="70"/>
      <c r="EZ304" s="70"/>
      <c r="FA304" s="70"/>
      <c r="FB304" s="70"/>
      <c r="FC304" s="70"/>
      <c r="FD304" s="70"/>
      <c r="FE304" s="70"/>
      <c r="FF304" s="70"/>
      <c r="FG304" s="70"/>
      <c r="FH304" s="70"/>
      <c r="FI304" s="70"/>
      <c r="FJ304" s="70"/>
      <c r="FK304" s="70"/>
      <c r="FL304" s="70"/>
      <c r="FM304" s="70"/>
      <c r="FN304" s="70"/>
      <c r="FO304" s="70"/>
      <c r="FP304" s="70"/>
      <c r="FQ304" s="70"/>
      <c r="FR304" s="70"/>
      <c r="FS304" s="70"/>
      <c r="FT304" s="70"/>
      <c r="FU304" s="70"/>
      <c r="FV304" s="70"/>
      <c r="FW304" s="70"/>
      <c r="FX304" s="70"/>
      <c r="FY304" s="70"/>
      <c r="FZ304" s="70"/>
      <c r="GA304" s="70"/>
      <c r="GB304" s="70"/>
      <c r="GC304" s="70"/>
      <c r="GD304" s="70"/>
      <c r="GE304" s="70"/>
      <c r="GF304" s="70"/>
      <c r="GG304" s="70"/>
      <c r="GH304" s="70"/>
      <c r="GI304" s="70"/>
      <c r="GJ304" s="70"/>
      <c r="GK304" s="70"/>
      <c r="GL304" s="70"/>
      <c r="GM304" s="70"/>
      <c r="GN304" s="70"/>
      <c r="GO304" s="70"/>
      <c r="GP304" s="70"/>
      <c r="GQ304" s="70"/>
      <c r="GR304" s="70"/>
      <c r="GS304" s="70"/>
      <c r="GT304" s="70"/>
      <c r="GU304" s="70"/>
      <c r="GV304" s="70"/>
      <c r="GW304" s="70"/>
      <c r="GX304" s="70"/>
      <c r="GY304" s="70"/>
      <c r="GZ304" s="70"/>
      <c r="HA304" s="70"/>
      <c r="HB304" s="70"/>
      <c r="HC304" s="70"/>
      <c r="HD304" s="70"/>
      <c r="HE304" s="70"/>
      <c r="HF304" s="70"/>
      <c r="HG304" s="70"/>
      <c r="HH304" s="70"/>
      <c r="HI304" s="70"/>
      <c r="HJ304" s="70"/>
      <c r="HK304" s="70"/>
      <c r="HL304" s="70"/>
      <c r="HM304" s="70"/>
      <c r="HN304" s="70"/>
      <c r="HO304" s="70"/>
      <c r="HP304" s="70"/>
      <c r="HQ304" s="70"/>
      <c r="HR304" s="70"/>
      <c r="HS304" s="70"/>
      <c r="HT304" s="70"/>
      <c r="HU304" s="70"/>
      <c r="HV304" s="70"/>
      <c r="HW304" s="70"/>
      <c r="HX304" s="70"/>
      <c r="HY304" s="70"/>
      <c r="HZ304" s="70"/>
      <c r="IA304" s="70"/>
      <c r="IB304" s="70"/>
      <c r="IC304" s="70"/>
      <c r="ID304" s="70"/>
      <c r="IE304" s="70"/>
      <c r="IF304" s="70"/>
      <c r="IG304" s="70"/>
      <c r="IH304" s="70"/>
      <c r="II304" s="70"/>
      <c r="IJ304" s="70"/>
      <c r="IK304" s="70"/>
      <c r="IL304" s="70"/>
      <c r="IM304" s="70"/>
      <c r="IN304" s="70"/>
      <c r="IO304" s="70"/>
      <c r="IP304" s="70"/>
      <c r="IQ304" s="70"/>
      <c r="IR304" s="70"/>
      <c r="IS304" s="70"/>
      <c r="IT304" s="70"/>
      <c r="IU304" s="70"/>
      <c r="IV304" s="70"/>
      <c r="IW304" s="70"/>
      <c r="IX304" s="70"/>
    </row>
    <row r="305" spans="1:258" ht="150" x14ac:dyDescent="0.25">
      <c r="A305" s="60">
        <v>295</v>
      </c>
      <c r="B305" s="61" t="s">
        <v>3964</v>
      </c>
      <c r="C305" s="61" t="s">
        <v>56</v>
      </c>
      <c r="D305" s="61"/>
      <c r="E305" s="61"/>
      <c r="F305" s="71" t="s">
        <v>3971</v>
      </c>
      <c r="G305" s="63" t="s">
        <v>102</v>
      </c>
      <c r="H305" s="69" t="s">
        <v>3184</v>
      </c>
      <c r="I305" s="61">
        <v>1</v>
      </c>
      <c r="J305" s="61" t="s">
        <v>3172</v>
      </c>
      <c r="K305" s="65">
        <v>4675000</v>
      </c>
      <c r="L305" s="66"/>
      <c r="M305" s="67">
        <v>42276</v>
      </c>
      <c r="N305" s="61">
        <v>1</v>
      </c>
      <c r="O305" s="61" t="s">
        <v>3172</v>
      </c>
      <c r="P305" s="68">
        <v>4675000</v>
      </c>
      <c r="Q305" s="61"/>
      <c r="R305" s="69" t="s">
        <v>3972</v>
      </c>
      <c r="S305" s="67">
        <v>42276</v>
      </c>
      <c r="T305" s="61"/>
      <c r="U305" s="70"/>
      <c r="V305" s="70"/>
      <c r="W305" s="70"/>
      <c r="X305" s="70"/>
      <c r="Y305" s="70"/>
      <c r="Z305" s="70"/>
      <c r="AA305" s="70"/>
      <c r="AB305" s="70"/>
      <c r="AC305" s="70"/>
      <c r="AD305" s="70"/>
      <c r="AE305" s="70"/>
      <c r="AF305" s="70"/>
      <c r="AG305" s="70"/>
      <c r="AH305" s="70"/>
      <c r="AI305" s="70"/>
      <c r="AJ305" s="70"/>
      <c r="AK305" s="70"/>
      <c r="AL305" s="70"/>
      <c r="AM305" s="70"/>
      <c r="AN305" s="70"/>
      <c r="AO305" s="70"/>
      <c r="AP305" s="70"/>
      <c r="AQ305" s="70"/>
      <c r="AR305" s="70"/>
      <c r="AS305" s="70"/>
      <c r="AT305" s="70"/>
      <c r="AU305" s="70"/>
      <c r="AV305" s="70"/>
      <c r="AW305" s="70"/>
      <c r="AX305" s="70"/>
      <c r="AY305" s="70"/>
      <c r="AZ305" s="70"/>
      <c r="BA305" s="70"/>
      <c r="BB305" s="70"/>
      <c r="BC305" s="70"/>
      <c r="BD305" s="70"/>
      <c r="BE305" s="70"/>
      <c r="BF305" s="70"/>
      <c r="BG305" s="70"/>
      <c r="BH305" s="70"/>
      <c r="BI305" s="70"/>
      <c r="BJ305" s="70"/>
      <c r="BK305" s="70"/>
      <c r="BL305" s="70"/>
      <c r="BM305" s="70"/>
      <c r="BN305" s="70"/>
      <c r="BO305" s="70"/>
      <c r="BP305" s="70"/>
      <c r="BQ305" s="70"/>
      <c r="BR305" s="70"/>
      <c r="BS305" s="70"/>
      <c r="BT305" s="70"/>
      <c r="BU305" s="70"/>
      <c r="BV305" s="70"/>
      <c r="BW305" s="70"/>
      <c r="BX305" s="70"/>
      <c r="BY305" s="70"/>
      <c r="BZ305" s="70"/>
      <c r="CA305" s="70"/>
      <c r="CB305" s="70"/>
      <c r="CC305" s="70"/>
      <c r="CD305" s="70"/>
      <c r="CE305" s="70"/>
      <c r="CF305" s="70"/>
      <c r="CG305" s="70"/>
      <c r="CH305" s="70"/>
      <c r="CI305" s="70"/>
      <c r="CJ305" s="70"/>
      <c r="CK305" s="70"/>
      <c r="CL305" s="70"/>
      <c r="CM305" s="70"/>
      <c r="CN305" s="70"/>
      <c r="CO305" s="70"/>
      <c r="CP305" s="70"/>
      <c r="CQ305" s="70"/>
      <c r="CR305" s="70"/>
      <c r="CS305" s="70"/>
      <c r="CT305" s="70"/>
      <c r="CU305" s="70"/>
      <c r="CV305" s="70"/>
      <c r="CW305" s="70"/>
      <c r="CX305" s="70"/>
      <c r="CY305" s="70"/>
      <c r="CZ305" s="70"/>
      <c r="DA305" s="70"/>
      <c r="DB305" s="70"/>
      <c r="DC305" s="70"/>
      <c r="DD305" s="70"/>
      <c r="DE305" s="70"/>
      <c r="DF305" s="70"/>
      <c r="DG305" s="70"/>
      <c r="DH305" s="70"/>
      <c r="DI305" s="70"/>
      <c r="DJ305" s="70"/>
      <c r="DK305" s="70"/>
      <c r="DL305" s="70"/>
      <c r="DM305" s="70"/>
      <c r="DN305" s="70"/>
      <c r="DO305" s="70"/>
      <c r="DP305" s="70"/>
      <c r="DQ305" s="70"/>
      <c r="DR305" s="70"/>
      <c r="DS305" s="70"/>
      <c r="DT305" s="70"/>
      <c r="DU305" s="70"/>
      <c r="DV305" s="70"/>
      <c r="DW305" s="70"/>
      <c r="DX305" s="70"/>
      <c r="DY305" s="70"/>
      <c r="DZ305" s="70"/>
      <c r="EA305" s="70"/>
      <c r="EB305" s="70"/>
      <c r="EC305" s="70"/>
      <c r="ED305" s="70"/>
      <c r="EE305" s="70"/>
      <c r="EF305" s="70"/>
      <c r="EG305" s="70"/>
      <c r="EH305" s="70"/>
      <c r="EI305" s="70"/>
      <c r="EJ305" s="70"/>
      <c r="EK305" s="70"/>
      <c r="EL305" s="70"/>
      <c r="EM305" s="70"/>
      <c r="EN305" s="70"/>
      <c r="EO305" s="70"/>
      <c r="EP305" s="70"/>
      <c r="EQ305" s="70"/>
      <c r="ER305" s="70"/>
      <c r="ES305" s="70"/>
      <c r="ET305" s="70"/>
      <c r="EU305" s="70"/>
      <c r="EV305" s="70"/>
      <c r="EW305" s="70"/>
      <c r="EX305" s="70"/>
      <c r="EY305" s="70"/>
      <c r="EZ305" s="70"/>
      <c r="FA305" s="70"/>
      <c r="FB305" s="70"/>
      <c r="FC305" s="70"/>
      <c r="FD305" s="70"/>
      <c r="FE305" s="70"/>
      <c r="FF305" s="70"/>
      <c r="FG305" s="70"/>
      <c r="FH305" s="70"/>
      <c r="FI305" s="70"/>
      <c r="FJ305" s="70"/>
      <c r="FK305" s="70"/>
      <c r="FL305" s="70"/>
      <c r="FM305" s="70"/>
      <c r="FN305" s="70"/>
      <c r="FO305" s="70"/>
      <c r="FP305" s="70"/>
      <c r="FQ305" s="70"/>
      <c r="FR305" s="70"/>
      <c r="FS305" s="70"/>
      <c r="FT305" s="70"/>
      <c r="FU305" s="70"/>
      <c r="FV305" s="70"/>
      <c r="FW305" s="70"/>
      <c r="FX305" s="70"/>
      <c r="FY305" s="70"/>
      <c r="FZ305" s="70"/>
      <c r="GA305" s="70"/>
      <c r="GB305" s="70"/>
      <c r="GC305" s="70"/>
      <c r="GD305" s="70"/>
      <c r="GE305" s="70"/>
      <c r="GF305" s="70"/>
      <c r="GG305" s="70"/>
      <c r="GH305" s="70"/>
      <c r="GI305" s="70"/>
      <c r="GJ305" s="70"/>
      <c r="GK305" s="70"/>
      <c r="GL305" s="70"/>
      <c r="GM305" s="70"/>
      <c r="GN305" s="70"/>
      <c r="GO305" s="70"/>
      <c r="GP305" s="70"/>
      <c r="GQ305" s="70"/>
      <c r="GR305" s="70"/>
      <c r="GS305" s="70"/>
      <c r="GT305" s="70"/>
      <c r="GU305" s="70"/>
      <c r="GV305" s="70"/>
      <c r="GW305" s="70"/>
      <c r="GX305" s="70"/>
      <c r="GY305" s="70"/>
      <c r="GZ305" s="70"/>
      <c r="HA305" s="70"/>
      <c r="HB305" s="70"/>
      <c r="HC305" s="70"/>
      <c r="HD305" s="70"/>
      <c r="HE305" s="70"/>
      <c r="HF305" s="70"/>
      <c r="HG305" s="70"/>
      <c r="HH305" s="70"/>
      <c r="HI305" s="70"/>
      <c r="HJ305" s="70"/>
      <c r="HK305" s="70"/>
      <c r="HL305" s="70"/>
      <c r="HM305" s="70"/>
      <c r="HN305" s="70"/>
      <c r="HO305" s="70"/>
      <c r="HP305" s="70"/>
      <c r="HQ305" s="70"/>
      <c r="HR305" s="70"/>
      <c r="HS305" s="70"/>
      <c r="HT305" s="70"/>
      <c r="HU305" s="70"/>
      <c r="HV305" s="70"/>
      <c r="HW305" s="70"/>
      <c r="HX305" s="70"/>
      <c r="HY305" s="70"/>
      <c r="HZ305" s="70"/>
      <c r="IA305" s="70"/>
      <c r="IB305" s="70"/>
      <c r="IC305" s="70"/>
      <c r="ID305" s="70"/>
      <c r="IE305" s="70"/>
      <c r="IF305" s="70"/>
      <c r="IG305" s="70"/>
      <c r="IH305" s="70"/>
      <c r="II305" s="70"/>
      <c r="IJ305" s="70"/>
      <c r="IK305" s="70"/>
      <c r="IL305" s="70"/>
      <c r="IM305" s="70"/>
      <c r="IN305" s="70"/>
      <c r="IO305" s="70"/>
      <c r="IP305" s="70"/>
      <c r="IQ305" s="70"/>
      <c r="IR305" s="70"/>
      <c r="IS305" s="70"/>
      <c r="IT305" s="70"/>
      <c r="IU305" s="70"/>
      <c r="IV305" s="70"/>
      <c r="IW305" s="70"/>
      <c r="IX305" s="70"/>
    </row>
    <row r="306" spans="1:258" ht="150" x14ac:dyDescent="0.25">
      <c r="A306" s="60">
        <v>296</v>
      </c>
      <c r="B306" s="61" t="s">
        <v>3967</v>
      </c>
      <c r="C306" s="61" t="s">
        <v>56</v>
      </c>
      <c r="D306" s="61"/>
      <c r="E306" s="61"/>
      <c r="F306" s="71" t="s">
        <v>3974</v>
      </c>
      <c r="G306" s="63" t="s">
        <v>102</v>
      </c>
      <c r="H306" s="69" t="s">
        <v>3184</v>
      </c>
      <c r="I306" s="61">
        <v>1</v>
      </c>
      <c r="J306" s="61" t="s">
        <v>3172</v>
      </c>
      <c r="K306" s="65">
        <v>4675000</v>
      </c>
      <c r="L306" s="66"/>
      <c r="M306" s="67">
        <v>42276</v>
      </c>
      <c r="N306" s="61">
        <v>1</v>
      </c>
      <c r="O306" s="61" t="s">
        <v>3172</v>
      </c>
      <c r="P306" s="68">
        <v>4675000</v>
      </c>
      <c r="Q306" s="61"/>
      <c r="R306" s="69" t="s">
        <v>3975</v>
      </c>
      <c r="S306" s="67">
        <v>42276</v>
      </c>
      <c r="T306" s="61"/>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70"/>
      <c r="BP306" s="70"/>
      <c r="BQ306" s="70"/>
      <c r="BR306" s="70"/>
      <c r="BS306" s="70"/>
      <c r="BT306" s="70"/>
      <c r="BU306" s="70"/>
      <c r="BV306" s="70"/>
      <c r="BW306" s="70"/>
      <c r="BX306" s="70"/>
      <c r="BY306" s="70"/>
      <c r="BZ306" s="70"/>
      <c r="CA306" s="70"/>
      <c r="CB306" s="70"/>
      <c r="CC306" s="70"/>
      <c r="CD306" s="70"/>
      <c r="CE306" s="70"/>
      <c r="CF306" s="70"/>
      <c r="CG306" s="70"/>
      <c r="CH306" s="70"/>
      <c r="CI306" s="70"/>
      <c r="CJ306" s="70"/>
      <c r="CK306" s="70"/>
      <c r="CL306" s="70"/>
      <c r="CM306" s="70"/>
      <c r="CN306" s="70"/>
      <c r="CO306" s="70"/>
      <c r="CP306" s="70"/>
      <c r="CQ306" s="70"/>
      <c r="CR306" s="70"/>
      <c r="CS306" s="70"/>
      <c r="CT306" s="70"/>
      <c r="CU306" s="70"/>
      <c r="CV306" s="70"/>
      <c r="CW306" s="70"/>
      <c r="CX306" s="70"/>
      <c r="CY306" s="70"/>
      <c r="CZ306" s="70"/>
      <c r="DA306" s="70"/>
      <c r="DB306" s="70"/>
      <c r="DC306" s="70"/>
      <c r="DD306" s="70"/>
      <c r="DE306" s="70"/>
      <c r="DF306" s="70"/>
      <c r="DG306" s="70"/>
      <c r="DH306" s="70"/>
      <c r="DI306" s="70"/>
      <c r="DJ306" s="70"/>
      <c r="DK306" s="70"/>
      <c r="DL306" s="70"/>
      <c r="DM306" s="70"/>
      <c r="DN306" s="70"/>
      <c r="DO306" s="70"/>
      <c r="DP306" s="70"/>
      <c r="DQ306" s="70"/>
      <c r="DR306" s="70"/>
      <c r="DS306" s="70"/>
      <c r="DT306" s="70"/>
      <c r="DU306" s="70"/>
      <c r="DV306" s="70"/>
      <c r="DW306" s="70"/>
      <c r="DX306" s="70"/>
      <c r="DY306" s="70"/>
      <c r="DZ306" s="70"/>
      <c r="EA306" s="70"/>
      <c r="EB306" s="70"/>
      <c r="EC306" s="70"/>
      <c r="ED306" s="70"/>
      <c r="EE306" s="70"/>
      <c r="EF306" s="70"/>
      <c r="EG306" s="70"/>
      <c r="EH306" s="70"/>
      <c r="EI306" s="70"/>
      <c r="EJ306" s="70"/>
      <c r="EK306" s="70"/>
      <c r="EL306" s="70"/>
      <c r="EM306" s="70"/>
      <c r="EN306" s="70"/>
      <c r="EO306" s="70"/>
      <c r="EP306" s="70"/>
      <c r="EQ306" s="70"/>
      <c r="ER306" s="70"/>
      <c r="ES306" s="70"/>
      <c r="ET306" s="70"/>
      <c r="EU306" s="70"/>
      <c r="EV306" s="70"/>
      <c r="EW306" s="70"/>
      <c r="EX306" s="70"/>
      <c r="EY306" s="70"/>
      <c r="EZ306" s="70"/>
      <c r="FA306" s="70"/>
      <c r="FB306" s="70"/>
      <c r="FC306" s="70"/>
      <c r="FD306" s="70"/>
      <c r="FE306" s="70"/>
      <c r="FF306" s="70"/>
      <c r="FG306" s="70"/>
      <c r="FH306" s="70"/>
      <c r="FI306" s="70"/>
      <c r="FJ306" s="70"/>
      <c r="FK306" s="70"/>
      <c r="FL306" s="70"/>
      <c r="FM306" s="70"/>
      <c r="FN306" s="70"/>
      <c r="FO306" s="70"/>
      <c r="FP306" s="70"/>
      <c r="FQ306" s="70"/>
      <c r="FR306" s="70"/>
      <c r="FS306" s="70"/>
      <c r="FT306" s="70"/>
      <c r="FU306" s="70"/>
      <c r="FV306" s="70"/>
      <c r="FW306" s="70"/>
      <c r="FX306" s="70"/>
      <c r="FY306" s="70"/>
      <c r="FZ306" s="70"/>
      <c r="GA306" s="70"/>
      <c r="GB306" s="70"/>
      <c r="GC306" s="70"/>
      <c r="GD306" s="70"/>
      <c r="GE306" s="70"/>
      <c r="GF306" s="70"/>
      <c r="GG306" s="70"/>
      <c r="GH306" s="70"/>
      <c r="GI306" s="70"/>
      <c r="GJ306" s="70"/>
      <c r="GK306" s="70"/>
      <c r="GL306" s="70"/>
      <c r="GM306" s="70"/>
      <c r="GN306" s="70"/>
      <c r="GO306" s="70"/>
      <c r="GP306" s="70"/>
      <c r="GQ306" s="70"/>
      <c r="GR306" s="70"/>
      <c r="GS306" s="70"/>
      <c r="GT306" s="70"/>
      <c r="GU306" s="70"/>
      <c r="GV306" s="70"/>
      <c r="GW306" s="70"/>
      <c r="GX306" s="70"/>
      <c r="GY306" s="70"/>
      <c r="GZ306" s="70"/>
      <c r="HA306" s="70"/>
      <c r="HB306" s="70"/>
      <c r="HC306" s="70"/>
      <c r="HD306" s="70"/>
      <c r="HE306" s="70"/>
      <c r="HF306" s="70"/>
      <c r="HG306" s="70"/>
      <c r="HH306" s="70"/>
      <c r="HI306" s="70"/>
      <c r="HJ306" s="70"/>
      <c r="HK306" s="70"/>
      <c r="HL306" s="70"/>
      <c r="HM306" s="70"/>
      <c r="HN306" s="70"/>
      <c r="HO306" s="70"/>
      <c r="HP306" s="70"/>
      <c r="HQ306" s="70"/>
      <c r="HR306" s="70"/>
      <c r="HS306" s="70"/>
      <c r="HT306" s="70"/>
      <c r="HU306" s="70"/>
      <c r="HV306" s="70"/>
      <c r="HW306" s="70"/>
      <c r="HX306" s="70"/>
      <c r="HY306" s="70"/>
      <c r="HZ306" s="70"/>
      <c r="IA306" s="70"/>
      <c r="IB306" s="70"/>
      <c r="IC306" s="70"/>
      <c r="ID306" s="70"/>
      <c r="IE306" s="70"/>
      <c r="IF306" s="70"/>
      <c r="IG306" s="70"/>
      <c r="IH306" s="70"/>
      <c r="II306" s="70"/>
      <c r="IJ306" s="70"/>
      <c r="IK306" s="70"/>
      <c r="IL306" s="70"/>
      <c r="IM306" s="70"/>
      <c r="IN306" s="70"/>
      <c r="IO306" s="70"/>
      <c r="IP306" s="70"/>
      <c r="IQ306" s="70"/>
      <c r="IR306" s="70"/>
      <c r="IS306" s="70"/>
      <c r="IT306" s="70"/>
      <c r="IU306" s="70"/>
      <c r="IV306" s="70"/>
      <c r="IW306" s="70"/>
      <c r="IX306" s="70"/>
    </row>
    <row r="307" spans="1:258" ht="150" x14ac:dyDescent="0.25">
      <c r="A307" s="60">
        <v>297</v>
      </c>
      <c r="B307" s="61" t="s">
        <v>3970</v>
      </c>
      <c r="C307" s="61" t="s">
        <v>56</v>
      </c>
      <c r="D307" s="61"/>
      <c r="E307" s="61"/>
      <c r="F307" s="71" t="s">
        <v>3977</v>
      </c>
      <c r="G307" s="76" t="s">
        <v>95</v>
      </c>
      <c r="H307" s="69" t="s">
        <v>3229</v>
      </c>
      <c r="I307" s="61">
        <v>1</v>
      </c>
      <c r="J307" s="61" t="s">
        <v>3172</v>
      </c>
      <c r="K307" s="65">
        <v>389181760</v>
      </c>
      <c r="L307" s="66"/>
      <c r="M307" s="67">
        <v>42277</v>
      </c>
      <c r="N307" s="61">
        <v>1</v>
      </c>
      <c r="O307" s="61" t="s">
        <v>3172</v>
      </c>
      <c r="P307" s="68">
        <v>389181760</v>
      </c>
      <c r="Q307" s="61"/>
      <c r="R307" s="69" t="s">
        <v>3229</v>
      </c>
      <c r="S307" s="67">
        <v>42277</v>
      </c>
      <c r="T307" s="61"/>
      <c r="U307" s="70"/>
      <c r="V307" s="70"/>
      <c r="W307" s="70"/>
      <c r="X307" s="70"/>
      <c r="Y307" s="70"/>
      <c r="Z307" s="70"/>
      <c r="AA307" s="70"/>
      <c r="AB307" s="70"/>
      <c r="AC307" s="70"/>
      <c r="AD307" s="70"/>
      <c r="AE307" s="70"/>
      <c r="AF307" s="70"/>
      <c r="AG307" s="70"/>
      <c r="AH307" s="70"/>
      <c r="AI307" s="70"/>
      <c r="AJ307" s="70"/>
      <c r="AK307" s="70"/>
      <c r="AL307" s="70"/>
      <c r="AM307" s="70"/>
      <c r="AN307" s="70"/>
      <c r="AO307" s="70"/>
      <c r="AP307" s="70"/>
      <c r="AQ307" s="70"/>
      <c r="AR307" s="70"/>
      <c r="AS307" s="70"/>
      <c r="AT307" s="70"/>
      <c r="AU307" s="70"/>
      <c r="AV307" s="70"/>
      <c r="AW307" s="70"/>
      <c r="AX307" s="70"/>
      <c r="AY307" s="70"/>
      <c r="AZ307" s="70"/>
      <c r="BA307" s="70"/>
      <c r="BB307" s="70"/>
      <c r="BC307" s="70"/>
      <c r="BD307" s="70"/>
      <c r="BE307" s="70"/>
      <c r="BF307" s="70"/>
      <c r="BG307" s="70"/>
      <c r="BH307" s="70"/>
      <c r="BI307" s="70"/>
      <c r="BJ307" s="70"/>
      <c r="BK307" s="70"/>
      <c r="BL307" s="70"/>
      <c r="BM307" s="70"/>
      <c r="BN307" s="70"/>
      <c r="BO307" s="70"/>
      <c r="BP307" s="70"/>
      <c r="BQ307" s="70"/>
      <c r="BR307" s="70"/>
      <c r="BS307" s="70"/>
      <c r="BT307" s="70"/>
      <c r="BU307" s="70"/>
      <c r="BV307" s="70"/>
      <c r="BW307" s="70"/>
      <c r="BX307" s="70"/>
      <c r="BY307" s="70"/>
      <c r="BZ307" s="70"/>
      <c r="CA307" s="70"/>
      <c r="CB307" s="70"/>
      <c r="CC307" s="70"/>
      <c r="CD307" s="70"/>
      <c r="CE307" s="70"/>
      <c r="CF307" s="70"/>
      <c r="CG307" s="70"/>
      <c r="CH307" s="70"/>
      <c r="CI307" s="70"/>
      <c r="CJ307" s="70"/>
      <c r="CK307" s="70"/>
      <c r="CL307" s="70"/>
      <c r="CM307" s="70"/>
      <c r="CN307" s="70"/>
      <c r="CO307" s="70"/>
      <c r="CP307" s="70"/>
      <c r="CQ307" s="70"/>
      <c r="CR307" s="70"/>
      <c r="CS307" s="70"/>
      <c r="CT307" s="70"/>
      <c r="CU307" s="70"/>
      <c r="CV307" s="70"/>
      <c r="CW307" s="70"/>
      <c r="CX307" s="70"/>
      <c r="CY307" s="70"/>
      <c r="CZ307" s="70"/>
      <c r="DA307" s="70"/>
      <c r="DB307" s="70"/>
      <c r="DC307" s="70"/>
      <c r="DD307" s="70"/>
      <c r="DE307" s="70"/>
      <c r="DF307" s="70"/>
      <c r="DG307" s="70"/>
      <c r="DH307" s="70"/>
      <c r="DI307" s="70"/>
      <c r="DJ307" s="70"/>
      <c r="DK307" s="70"/>
      <c r="DL307" s="70"/>
      <c r="DM307" s="70"/>
      <c r="DN307" s="70"/>
      <c r="DO307" s="70"/>
      <c r="DP307" s="70"/>
      <c r="DQ307" s="70"/>
      <c r="DR307" s="70"/>
      <c r="DS307" s="70"/>
      <c r="DT307" s="70"/>
      <c r="DU307" s="70"/>
      <c r="DV307" s="70"/>
      <c r="DW307" s="70"/>
      <c r="DX307" s="70"/>
      <c r="DY307" s="70"/>
      <c r="DZ307" s="70"/>
      <c r="EA307" s="70"/>
      <c r="EB307" s="70"/>
      <c r="EC307" s="70"/>
      <c r="ED307" s="70"/>
      <c r="EE307" s="70"/>
      <c r="EF307" s="70"/>
      <c r="EG307" s="70"/>
      <c r="EH307" s="70"/>
      <c r="EI307" s="70"/>
      <c r="EJ307" s="70"/>
      <c r="EK307" s="70"/>
      <c r="EL307" s="70"/>
      <c r="EM307" s="70"/>
      <c r="EN307" s="70"/>
      <c r="EO307" s="70"/>
      <c r="EP307" s="70"/>
      <c r="EQ307" s="70"/>
      <c r="ER307" s="70"/>
      <c r="ES307" s="70"/>
      <c r="ET307" s="70"/>
      <c r="EU307" s="70"/>
      <c r="EV307" s="70"/>
      <c r="EW307" s="70"/>
      <c r="EX307" s="70"/>
      <c r="EY307" s="70"/>
      <c r="EZ307" s="70"/>
      <c r="FA307" s="70"/>
      <c r="FB307" s="70"/>
      <c r="FC307" s="70"/>
      <c r="FD307" s="70"/>
      <c r="FE307" s="70"/>
      <c r="FF307" s="70"/>
      <c r="FG307" s="70"/>
      <c r="FH307" s="70"/>
      <c r="FI307" s="70"/>
      <c r="FJ307" s="70"/>
      <c r="FK307" s="70"/>
      <c r="FL307" s="70"/>
      <c r="FM307" s="70"/>
      <c r="FN307" s="70"/>
      <c r="FO307" s="70"/>
      <c r="FP307" s="70"/>
      <c r="FQ307" s="70"/>
      <c r="FR307" s="70"/>
      <c r="FS307" s="70"/>
      <c r="FT307" s="70"/>
      <c r="FU307" s="70"/>
      <c r="FV307" s="70"/>
      <c r="FW307" s="70"/>
      <c r="FX307" s="70"/>
      <c r="FY307" s="70"/>
      <c r="FZ307" s="70"/>
      <c r="GA307" s="70"/>
      <c r="GB307" s="70"/>
      <c r="GC307" s="70"/>
      <c r="GD307" s="70"/>
      <c r="GE307" s="70"/>
      <c r="GF307" s="70"/>
      <c r="GG307" s="70"/>
      <c r="GH307" s="70"/>
      <c r="GI307" s="70"/>
      <c r="GJ307" s="70"/>
      <c r="GK307" s="70"/>
      <c r="GL307" s="70"/>
      <c r="GM307" s="70"/>
      <c r="GN307" s="70"/>
      <c r="GO307" s="70"/>
      <c r="GP307" s="70"/>
      <c r="GQ307" s="70"/>
      <c r="GR307" s="70"/>
      <c r="GS307" s="70"/>
      <c r="GT307" s="70"/>
      <c r="GU307" s="70"/>
      <c r="GV307" s="70"/>
      <c r="GW307" s="70"/>
      <c r="GX307" s="70"/>
      <c r="GY307" s="70"/>
      <c r="GZ307" s="70"/>
      <c r="HA307" s="70"/>
      <c r="HB307" s="70"/>
      <c r="HC307" s="70"/>
      <c r="HD307" s="70"/>
      <c r="HE307" s="70"/>
      <c r="HF307" s="70"/>
      <c r="HG307" s="70"/>
      <c r="HH307" s="70"/>
      <c r="HI307" s="70"/>
      <c r="HJ307" s="70"/>
      <c r="HK307" s="70"/>
      <c r="HL307" s="70"/>
      <c r="HM307" s="70"/>
      <c r="HN307" s="70"/>
      <c r="HO307" s="70"/>
      <c r="HP307" s="70"/>
      <c r="HQ307" s="70"/>
      <c r="HR307" s="70"/>
      <c r="HS307" s="70"/>
      <c r="HT307" s="70"/>
      <c r="HU307" s="70"/>
      <c r="HV307" s="70"/>
      <c r="HW307" s="70"/>
      <c r="HX307" s="70"/>
      <c r="HY307" s="70"/>
      <c r="HZ307" s="70"/>
      <c r="IA307" s="70"/>
      <c r="IB307" s="70"/>
      <c r="IC307" s="70"/>
      <c r="ID307" s="70"/>
      <c r="IE307" s="70"/>
      <c r="IF307" s="70"/>
      <c r="IG307" s="70"/>
      <c r="IH307" s="70"/>
      <c r="II307" s="70"/>
      <c r="IJ307" s="70"/>
      <c r="IK307" s="70"/>
      <c r="IL307" s="70"/>
      <c r="IM307" s="70"/>
      <c r="IN307" s="70"/>
      <c r="IO307" s="70"/>
      <c r="IP307" s="70"/>
      <c r="IQ307" s="70"/>
      <c r="IR307" s="70"/>
      <c r="IS307" s="70"/>
      <c r="IT307" s="70"/>
      <c r="IU307" s="70"/>
      <c r="IV307" s="70"/>
      <c r="IW307" s="70"/>
      <c r="IX307" s="70"/>
    </row>
    <row r="308" spans="1:258" ht="180" x14ac:dyDescent="0.25">
      <c r="A308" s="60">
        <v>298</v>
      </c>
      <c r="B308" s="61" t="s">
        <v>3973</v>
      </c>
      <c r="C308" s="61" t="s">
        <v>56</v>
      </c>
      <c r="D308" s="61"/>
      <c r="E308" s="61"/>
      <c r="F308" s="69" t="s">
        <v>3531</v>
      </c>
      <c r="G308" s="63" t="s">
        <v>102</v>
      </c>
      <c r="H308" s="69" t="s">
        <v>3179</v>
      </c>
      <c r="I308" s="61">
        <v>1</v>
      </c>
      <c r="J308" s="61" t="s">
        <v>3172</v>
      </c>
      <c r="K308" s="65">
        <v>6726552</v>
      </c>
      <c r="L308" s="66"/>
      <c r="M308" s="67">
        <v>42282</v>
      </c>
      <c r="N308" s="61">
        <v>1</v>
      </c>
      <c r="O308" s="61" t="s">
        <v>3172</v>
      </c>
      <c r="P308" s="68">
        <v>6726552</v>
      </c>
      <c r="Q308" s="61"/>
      <c r="R308" s="69" t="s">
        <v>3979</v>
      </c>
      <c r="S308" s="67">
        <v>42282</v>
      </c>
      <c r="T308" s="61"/>
      <c r="U308" s="70"/>
      <c r="V308" s="70"/>
      <c r="W308" s="70"/>
      <c r="X308" s="70"/>
      <c r="Y308" s="70"/>
      <c r="Z308" s="70"/>
      <c r="AA308" s="70"/>
      <c r="AB308" s="70"/>
      <c r="AC308" s="70"/>
      <c r="AD308" s="70"/>
      <c r="AE308" s="70"/>
      <c r="AF308" s="70"/>
      <c r="AG308" s="70"/>
      <c r="AH308" s="70"/>
      <c r="AI308" s="70"/>
      <c r="AJ308" s="70"/>
      <c r="AK308" s="70"/>
      <c r="AL308" s="70"/>
      <c r="AM308" s="70"/>
      <c r="AN308" s="70"/>
      <c r="AO308" s="70"/>
      <c r="AP308" s="70"/>
      <c r="AQ308" s="70"/>
      <c r="AR308" s="70"/>
      <c r="AS308" s="70"/>
      <c r="AT308" s="70"/>
      <c r="AU308" s="70"/>
      <c r="AV308" s="70"/>
      <c r="AW308" s="70"/>
      <c r="AX308" s="70"/>
      <c r="AY308" s="70"/>
      <c r="AZ308" s="70"/>
      <c r="BA308" s="70"/>
      <c r="BB308" s="70"/>
      <c r="BC308" s="70"/>
      <c r="BD308" s="70"/>
      <c r="BE308" s="70"/>
      <c r="BF308" s="70"/>
      <c r="BG308" s="70"/>
      <c r="BH308" s="70"/>
      <c r="BI308" s="70"/>
      <c r="BJ308" s="70"/>
      <c r="BK308" s="70"/>
      <c r="BL308" s="70"/>
      <c r="BM308" s="70"/>
      <c r="BN308" s="70"/>
      <c r="BO308" s="70"/>
      <c r="BP308" s="70"/>
      <c r="BQ308" s="70"/>
      <c r="BR308" s="70"/>
      <c r="BS308" s="70"/>
      <c r="BT308" s="70"/>
      <c r="BU308" s="70"/>
      <c r="BV308" s="70"/>
      <c r="BW308" s="70"/>
      <c r="BX308" s="70"/>
      <c r="BY308" s="70"/>
      <c r="BZ308" s="70"/>
      <c r="CA308" s="70"/>
      <c r="CB308" s="70"/>
      <c r="CC308" s="70"/>
      <c r="CD308" s="70"/>
      <c r="CE308" s="70"/>
      <c r="CF308" s="70"/>
      <c r="CG308" s="70"/>
      <c r="CH308" s="70"/>
      <c r="CI308" s="70"/>
      <c r="CJ308" s="70"/>
      <c r="CK308" s="70"/>
      <c r="CL308" s="70"/>
      <c r="CM308" s="70"/>
      <c r="CN308" s="70"/>
      <c r="CO308" s="70"/>
      <c r="CP308" s="70"/>
      <c r="CQ308" s="70"/>
      <c r="CR308" s="70"/>
      <c r="CS308" s="70"/>
      <c r="CT308" s="70"/>
      <c r="CU308" s="70"/>
      <c r="CV308" s="70"/>
      <c r="CW308" s="70"/>
      <c r="CX308" s="70"/>
      <c r="CY308" s="70"/>
      <c r="CZ308" s="70"/>
      <c r="DA308" s="70"/>
      <c r="DB308" s="70"/>
      <c r="DC308" s="70"/>
      <c r="DD308" s="70"/>
      <c r="DE308" s="70"/>
      <c r="DF308" s="70"/>
      <c r="DG308" s="70"/>
      <c r="DH308" s="70"/>
      <c r="DI308" s="70"/>
      <c r="DJ308" s="70"/>
      <c r="DK308" s="70"/>
      <c r="DL308" s="70"/>
      <c r="DM308" s="70"/>
      <c r="DN308" s="70"/>
      <c r="DO308" s="70"/>
      <c r="DP308" s="70"/>
      <c r="DQ308" s="70"/>
      <c r="DR308" s="70"/>
      <c r="DS308" s="70"/>
      <c r="DT308" s="70"/>
      <c r="DU308" s="70"/>
      <c r="DV308" s="70"/>
      <c r="DW308" s="70"/>
      <c r="DX308" s="70"/>
      <c r="DY308" s="70"/>
      <c r="DZ308" s="70"/>
      <c r="EA308" s="70"/>
      <c r="EB308" s="70"/>
      <c r="EC308" s="70"/>
      <c r="ED308" s="70"/>
      <c r="EE308" s="70"/>
      <c r="EF308" s="70"/>
      <c r="EG308" s="70"/>
      <c r="EH308" s="70"/>
      <c r="EI308" s="70"/>
      <c r="EJ308" s="70"/>
      <c r="EK308" s="70"/>
      <c r="EL308" s="70"/>
      <c r="EM308" s="70"/>
      <c r="EN308" s="70"/>
      <c r="EO308" s="70"/>
      <c r="EP308" s="70"/>
      <c r="EQ308" s="70"/>
      <c r="ER308" s="70"/>
      <c r="ES308" s="70"/>
      <c r="ET308" s="70"/>
      <c r="EU308" s="70"/>
      <c r="EV308" s="70"/>
      <c r="EW308" s="70"/>
      <c r="EX308" s="70"/>
      <c r="EY308" s="70"/>
      <c r="EZ308" s="70"/>
      <c r="FA308" s="70"/>
      <c r="FB308" s="70"/>
      <c r="FC308" s="70"/>
      <c r="FD308" s="70"/>
      <c r="FE308" s="70"/>
      <c r="FF308" s="70"/>
      <c r="FG308" s="70"/>
      <c r="FH308" s="70"/>
      <c r="FI308" s="70"/>
      <c r="FJ308" s="70"/>
      <c r="FK308" s="70"/>
      <c r="FL308" s="70"/>
      <c r="FM308" s="70"/>
      <c r="FN308" s="70"/>
      <c r="FO308" s="70"/>
      <c r="FP308" s="70"/>
      <c r="FQ308" s="70"/>
      <c r="FR308" s="70"/>
      <c r="FS308" s="70"/>
      <c r="FT308" s="70"/>
      <c r="FU308" s="70"/>
      <c r="FV308" s="70"/>
      <c r="FW308" s="70"/>
      <c r="FX308" s="70"/>
      <c r="FY308" s="70"/>
      <c r="FZ308" s="70"/>
      <c r="GA308" s="70"/>
      <c r="GB308" s="70"/>
      <c r="GC308" s="70"/>
      <c r="GD308" s="70"/>
      <c r="GE308" s="70"/>
      <c r="GF308" s="70"/>
      <c r="GG308" s="70"/>
      <c r="GH308" s="70"/>
      <c r="GI308" s="70"/>
      <c r="GJ308" s="70"/>
      <c r="GK308" s="70"/>
      <c r="GL308" s="70"/>
      <c r="GM308" s="70"/>
      <c r="GN308" s="70"/>
      <c r="GO308" s="70"/>
      <c r="GP308" s="70"/>
      <c r="GQ308" s="70"/>
      <c r="GR308" s="70"/>
      <c r="GS308" s="70"/>
      <c r="GT308" s="70"/>
      <c r="GU308" s="70"/>
      <c r="GV308" s="70"/>
      <c r="GW308" s="70"/>
      <c r="GX308" s="70"/>
      <c r="GY308" s="70"/>
      <c r="GZ308" s="70"/>
      <c r="HA308" s="70"/>
      <c r="HB308" s="70"/>
      <c r="HC308" s="70"/>
      <c r="HD308" s="70"/>
      <c r="HE308" s="70"/>
      <c r="HF308" s="70"/>
      <c r="HG308" s="70"/>
      <c r="HH308" s="70"/>
      <c r="HI308" s="70"/>
      <c r="HJ308" s="70"/>
      <c r="HK308" s="70"/>
      <c r="HL308" s="70"/>
      <c r="HM308" s="70"/>
      <c r="HN308" s="70"/>
      <c r="HO308" s="70"/>
      <c r="HP308" s="70"/>
      <c r="HQ308" s="70"/>
      <c r="HR308" s="70"/>
      <c r="HS308" s="70"/>
      <c r="HT308" s="70"/>
      <c r="HU308" s="70"/>
      <c r="HV308" s="70"/>
      <c r="HW308" s="70"/>
      <c r="HX308" s="70"/>
      <c r="HY308" s="70"/>
      <c r="HZ308" s="70"/>
      <c r="IA308" s="70"/>
      <c r="IB308" s="70"/>
      <c r="IC308" s="70"/>
      <c r="ID308" s="70"/>
      <c r="IE308" s="70"/>
      <c r="IF308" s="70"/>
      <c r="IG308" s="70"/>
      <c r="IH308" s="70"/>
      <c r="II308" s="70"/>
      <c r="IJ308" s="70"/>
      <c r="IK308" s="70"/>
      <c r="IL308" s="70"/>
      <c r="IM308" s="70"/>
      <c r="IN308" s="70"/>
      <c r="IO308" s="70"/>
      <c r="IP308" s="70"/>
      <c r="IQ308" s="70"/>
      <c r="IR308" s="70"/>
      <c r="IS308" s="70"/>
      <c r="IT308" s="70"/>
      <c r="IU308" s="70"/>
      <c r="IV308" s="70"/>
      <c r="IW308" s="70"/>
      <c r="IX308" s="70"/>
    </row>
    <row r="309" spans="1:258" ht="180" x14ac:dyDescent="0.25">
      <c r="A309" s="60">
        <v>299</v>
      </c>
      <c r="B309" s="61" t="s">
        <v>3976</v>
      </c>
      <c r="C309" s="61" t="s">
        <v>56</v>
      </c>
      <c r="D309" s="61"/>
      <c r="E309" s="61"/>
      <c r="F309" s="88" t="s">
        <v>3981</v>
      </c>
      <c r="G309" s="63" t="s">
        <v>102</v>
      </c>
      <c r="H309" s="69" t="s">
        <v>3179</v>
      </c>
      <c r="I309" s="61">
        <v>1</v>
      </c>
      <c r="J309" s="61" t="s">
        <v>3172</v>
      </c>
      <c r="K309" s="65">
        <v>6735576</v>
      </c>
      <c r="L309" s="66"/>
      <c r="M309" s="67">
        <v>42282</v>
      </c>
      <c r="N309" s="61">
        <v>1</v>
      </c>
      <c r="O309" s="61" t="s">
        <v>3172</v>
      </c>
      <c r="P309" s="68">
        <v>6735576</v>
      </c>
      <c r="Q309" s="61"/>
      <c r="R309" s="69" t="s">
        <v>3982</v>
      </c>
      <c r="S309" s="67">
        <v>42282</v>
      </c>
      <c r="T309" s="61"/>
      <c r="U309" s="70"/>
      <c r="V309" s="70"/>
      <c r="W309" s="70"/>
      <c r="X309" s="70"/>
      <c r="Y309" s="70"/>
      <c r="Z309" s="70"/>
      <c r="AA309" s="70"/>
      <c r="AB309" s="70"/>
      <c r="AC309" s="70"/>
      <c r="AD309" s="70"/>
      <c r="AE309" s="70"/>
      <c r="AF309" s="70"/>
      <c r="AG309" s="70"/>
      <c r="AH309" s="70"/>
      <c r="AI309" s="70"/>
      <c r="AJ309" s="70"/>
      <c r="AK309" s="70"/>
      <c r="AL309" s="70"/>
      <c r="AM309" s="70"/>
      <c r="AN309" s="70"/>
      <c r="AO309" s="70"/>
      <c r="AP309" s="70"/>
      <c r="AQ309" s="70"/>
      <c r="AR309" s="70"/>
      <c r="AS309" s="70"/>
      <c r="AT309" s="70"/>
      <c r="AU309" s="70"/>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70"/>
      <c r="CD309" s="70"/>
      <c r="CE309" s="70"/>
      <c r="CF309" s="70"/>
      <c r="CG309" s="70"/>
      <c r="CH309" s="70"/>
      <c r="CI309" s="70"/>
      <c r="CJ309" s="70"/>
      <c r="CK309" s="70"/>
      <c r="CL309" s="70"/>
      <c r="CM309" s="70"/>
      <c r="CN309" s="70"/>
      <c r="CO309" s="70"/>
      <c r="CP309" s="70"/>
      <c r="CQ309" s="70"/>
      <c r="CR309" s="70"/>
      <c r="CS309" s="70"/>
      <c r="CT309" s="70"/>
      <c r="CU309" s="70"/>
      <c r="CV309" s="70"/>
      <c r="CW309" s="70"/>
      <c r="CX309" s="70"/>
      <c r="CY309" s="70"/>
      <c r="CZ309" s="70"/>
      <c r="DA309" s="70"/>
      <c r="DB309" s="70"/>
      <c r="DC309" s="70"/>
      <c r="DD309" s="70"/>
      <c r="DE309" s="70"/>
      <c r="DF309" s="70"/>
      <c r="DG309" s="70"/>
      <c r="DH309" s="70"/>
      <c r="DI309" s="70"/>
      <c r="DJ309" s="70"/>
      <c r="DK309" s="70"/>
      <c r="DL309" s="70"/>
      <c r="DM309" s="70"/>
      <c r="DN309" s="70"/>
      <c r="DO309" s="70"/>
      <c r="DP309" s="70"/>
      <c r="DQ309" s="70"/>
      <c r="DR309" s="70"/>
      <c r="DS309" s="70"/>
      <c r="DT309" s="70"/>
      <c r="DU309" s="70"/>
      <c r="DV309" s="70"/>
      <c r="DW309" s="70"/>
      <c r="DX309" s="70"/>
      <c r="DY309" s="70"/>
      <c r="DZ309" s="70"/>
      <c r="EA309" s="70"/>
      <c r="EB309" s="70"/>
      <c r="EC309" s="70"/>
      <c r="ED309" s="70"/>
      <c r="EE309" s="70"/>
      <c r="EF309" s="70"/>
      <c r="EG309" s="70"/>
      <c r="EH309" s="70"/>
      <c r="EI309" s="70"/>
      <c r="EJ309" s="70"/>
      <c r="EK309" s="70"/>
      <c r="EL309" s="70"/>
      <c r="EM309" s="70"/>
      <c r="EN309" s="70"/>
      <c r="EO309" s="70"/>
      <c r="EP309" s="70"/>
      <c r="EQ309" s="70"/>
      <c r="ER309" s="70"/>
      <c r="ES309" s="70"/>
      <c r="ET309" s="70"/>
      <c r="EU309" s="70"/>
      <c r="EV309" s="70"/>
      <c r="EW309" s="70"/>
      <c r="EX309" s="70"/>
      <c r="EY309" s="70"/>
      <c r="EZ309" s="70"/>
      <c r="FA309" s="70"/>
      <c r="FB309" s="70"/>
      <c r="FC309" s="70"/>
      <c r="FD309" s="70"/>
      <c r="FE309" s="70"/>
      <c r="FF309" s="70"/>
      <c r="FG309" s="70"/>
      <c r="FH309" s="70"/>
      <c r="FI309" s="70"/>
      <c r="FJ309" s="70"/>
      <c r="FK309" s="70"/>
      <c r="FL309" s="70"/>
      <c r="FM309" s="70"/>
      <c r="FN309" s="70"/>
      <c r="FO309" s="70"/>
      <c r="FP309" s="70"/>
      <c r="FQ309" s="70"/>
      <c r="FR309" s="70"/>
      <c r="FS309" s="70"/>
      <c r="FT309" s="70"/>
      <c r="FU309" s="70"/>
      <c r="FV309" s="70"/>
      <c r="FW309" s="70"/>
      <c r="FX309" s="70"/>
      <c r="FY309" s="70"/>
      <c r="FZ309" s="70"/>
      <c r="GA309" s="70"/>
      <c r="GB309" s="70"/>
      <c r="GC309" s="70"/>
      <c r="GD309" s="70"/>
      <c r="GE309" s="70"/>
      <c r="GF309" s="70"/>
      <c r="GG309" s="70"/>
      <c r="GH309" s="70"/>
      <c r="GI309" s="70"/>
      <c r="GJ309" s="70"/>
      <c r="GK309" s="70"/>
      <c r="GL309" s="70"/>
      <c r="GM309" s="70"/>
      <c r="GN309" s="70"/>
      <c r="GO309" s="70"/>
      <c r="GP309" s="70"/>
      <c r="GQ309" s="70"/>
      <c r="GR309" s="70"/>
      <c r="GS309" s="70"/>
      <c r="GT309" s="70"/>
      <c r="GU309" s="70"/>
      <c r="GV309" s="70"/>
      <c r="GW309" s="70"/>
      <c r="GX309" s="70"/>
      <c r="GY309" s="70"/>
      <c r="GZ309" s="70"/>
      <c r="HA309" s="70"/>
      <c r="HB309" s="70"/>
      <c r="HC309" s="70"/>
      <c r="HD309" s="70"/>
      <c r="HE309" s="70"/>
      <c r="HF309" s="70"/>
      <c r="HG309" s="70"/>
      <c r="HH309" s="70"/>
      <c r="HI309" s="70"/>
      <c r="HJ309" s="70"/>
      <c r="HK309" s="70"/>
      <c r="HL309" s="70"/>
      <c r="HM309" s="70"/>
      <c r="HN309" s="70"/>
      <c r="HO309" s="70"/>
      <c r="HP309" s="70"/>
      <c r="HQ309" s="70"/>
      <c r="HR309" s="70"/>
      <c r="HS309" s="70"/>
      <c r="HT309" s="70"/>
      <c r="HU309" s="70"/>
      <c r="HV309" s="70"/>
      <c r="HW309" s="70"/>
      <c r="HX309" s="70"/>
      <c r="HY309" s="70"/>
      <c r="HZ309" s="70"/>
      <c r="IA309" s="70"/>
      <c r="IB309" s="70"/>
      <c r="IC309" s="70"/>
      <c r="ID309" s="70"/>
      <c r="IE309" s="70"/>
      <c r="IF309" s="70"/>
      <c r="IG309" s="70"/>
      <c r="IH309" s="70"/>
      <c r="II309" s="70"/>
      <c r="IJ309" s="70"/>
      <c r="IK309" s="70"/>
      <c r="IL309" s="70"/>
      <c r="IM309" s="70"/>
      <c r="IN309" s="70"/>
      <c r="IO309" s="70"/>
      <c r="IP309" s="70"/>
      <c r="IQ309" s="70"/>
      <c r="IR309" s="70"/>
      <c r="IS309" s="70"/>
      <c r="IT309" s="70"/>
      <c r="IU309" s="70"/>
      <c r="IV309" s="70"/>
      <c r="IW309" s="70"/>
      <c r="IX309" s="70"/>
    </row>
    <row r="310" spans="1:258" ht="45" x14ac:dyDescent="0.25">
      <c r="A310" s="60">
        <v>300</v>
      </c>
      <c r="B310" s="61" t="s">
        <v>3978</v>
      </c>
      <c r="C310" s="61" t="s">
        <v>56</v>
      </c>
      <c r="D310" s="61"/>
      <c r="E310" s="61"/>
      <c r="F310" s="69" t="s">
        <v>3984</v>
      </c>
      <c r="G310" s="63" t="s">
        <v>102</v>
      </c>
      <c r="H310" s="69" t="s">
        <v>3213</v>
      </c>
      <c r="I310" s="61">
        <v>1</v>
      </c>
      <c r="J310" s="61" t="s">
        <v>3172</v>
      </c>
      <c r="K310" s="65">
        <v>11066500</v>
      </c>
      <c r="L310" s="66"/>
      <c r="M310" s="67">
        <v>42282</v>
      </c>
      <c r="N310" s="61">
        <v>1</v>
      </c>
      <c r="O310" s="61" t="s">
        <v>3172</v>
      </c>
      <c r="P310" s="68">
        <v>11066500</v>
      </c>
      <c r="Q310" s="61"/>
      <c r="R310" s="69" t="s">
        <v>3985</v>
      </c>
      <c r="S310" s="67">
        <v>42282</v>
      </c>
      <c r="T310" s="61"/>
      <c r="U310" s="70"/>
      <c r="V310" s="70"/>
      <c r="W310" s="70"/>
      <c r="X310" s="70"/>
      <c r="Y310" s="70"/>
      <c r="Z310" s="70"/>
      <c r="AA310" s="70"/>
      <c r="AB310" s="70"/>
      <c r="AC310" s="70"/>
      <c r="AD310" s="70"/>
      <c r="AE310" s="70"/>
      <c r="AF310" s="70"/>
      <c r="AG310" s="70"/>
      <c r="AH310" s="70"/>
      <c r="AI310" s="70"/>
      <c r="AJ310" s="70"/>
      <c r="AK310" s="70"/>
      <c r="AL310" s="70"/>
      <c r="AM310" s="70"/>
      <c r="AN310" s="70"/>
      <c r="AO310" s="70"/>
      <c r="AP310" s="70"/>
      <c r="AQ310" s="70"/>
      <c r="AR310" s="70"/>
      <c r="AS310" s="70"/>
      <c r="AT310" s="70"/>
      <c r="AU310" s="70"/>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70"/>
      <c r="CD310" s="70"/>
      <c r="CE310" s="70"/>
      <c r="CF310" s="70"/>
      <c r="CG310" s="70"/>
      <c r="CH310" s="70"/>
      <c r="CI310" s="70"/>
      <c r="CJ310" s="70"/>
      <c r="CK310" s="70"/>
      <c r="CL310" s="70"/>
      <c r="CM310" s="70"/>
      <c r="CN310" s="70"/>
      <c r="CO310" s="70"/>
      <c r="CP310" s="70"/>
      <c r="CQ310" s="70"/>
      <c r="CR310" s="70"/>
      <c r="CS310" s="70"/>
      <c r="CT310" s="70"/>
      <c r="CU310" s="70"/>
      <c r="CV310" s="70"/>
      <c r="CW310" s="70"/>
      <c r="CX310" s="70"/>
      <c r="CY310" s="70"/>
      <c r="CZ310" s="70"/>
      <c r="DA310" s="70"/>
      <c r="DB310" s="70"/>
      <c r="DC310" s="70"/>
      <c r="DD310" s="70"/>
      <c r="DE310" s="70"/>
      <c r="DF310" s="70"/>
      <c r="DG310" s="70"/>
      <c r="DH310" s="70"/>
      <c r="DI310" s="70"/>
      <c r="DJ310" s="70"/>
      <c r="DK310" s="70"/>
      <c r="DL310" s="70"/>
      <c r="DM310" s="70"/>
      <c r="DN310" s="70"/>
      <c r="DO310" s="70"/>
      <c r="DP310" s="70"/>
      <c r="DQ310" s="70"/>
      <c r="DR310" s="70"/>
      <c r="DS310" s="70"/>
      <c r="DT310" s="70"/>
      <c r="DU310" s="70"/>
      <c r="DV310" s="70"/>
      <c r="DW310" s="70"/>
      <c r="DX310" s="70"/>
      <c r="DY310" s="70"/>
      <c r="DZ310" s="70"/>
      <c r="EA310" s="70"/>
      <c r="EB310" s="70"/>
      <c r="EC310" s="70"/>
      <c r="ED310" s="70"/>
      <c r="EE310" s="70"/>
      <c r="EF310" s="70"/>
      <c r="EG310" s="70"/>
      <c r="EH310" s="70"/>
      <c r="EI310" s="70"/>
      <c r="EJ310" s="70"/>
      <c r="EK310" s="70"/>
      <c r="EL310" s="70"/>
      <c r="EM310" s="70"/>
      <c r="EN310" s="70"/>
      <c r="EO310" s="70"/>
      <c r="EP310" s="70"/>
      <c r="EQ310" s="70"/>
      <c r="ER310" s="70"/>
      <c r="ES310" s="70"/>
      <c r="ET310" s="70"/>
      <c r="EU310" s="70"/>
      <c r="EV310" s="70"/>
      <c r="EW310" s="70"/>
      <c r="EX310" s="70"/>
      <c r="EY310" s="70"/>
      <c r="EZ310" s="70"/>
      <c r="FA310" s="70"/>
      <c r="FB310" s="70"/>
      <c r="FC310" s="70"/>
      <c r="FD310" s="70"/>
      <c r="FE310" s="70"/>
      <c r="FF310" s="70"/>
      <c r="FG310" s="70"/>
      <c r="FH310" s="70"/>
      <c r="FI310" s="70"/>
      <c r="FJ310" s="70"/>
      <c r="FK310" s="70"/>
      <c r="FL310" s="70"/>
      <c r="FM310" s="70"/>
      <c r="FN310" s="70"/>
      <c r="FO310" s="70"/>
      <c r="FP310" s="70"/>
      <c r="FQ310" s="70"/>
      <c r="FR310" s="70"/>
      <c r="FS310" s="70"/>
      <c r="FT310" s="70"/>
      <c r="FU310" s="70"/>
      <c r="FV310" s="70"/>
      <c r="FW310" s="70"/>
      <c r="FX310" s="70"/>
      <c r="FY310" s="70"/>
      <c r="FZ310" s="70"/>
      <c r="GA310" s="70"/>
      <c r="GB310" s="70"/>
      <c r="GC310" s="70"/>
      <c r="GD310" s="70"/>
      <c r="GE310" s="70"/>
      <c r="GF310" s="70"/>
      <c r="GG310" s="70"/>
      <c r="GH310" s="70"/>
      <c r="GI310" s="70"/>
      <c r="GJ310" s="70"/>
      <c r="GK310" s="70"/>
      <c r="GL310" s="70"/>
      <c r="GM310" s="70"/>
      <c r="GN310" s="70"/>
      <c r="GO310" s="70"/>
      <c r="GP310" s="70"/>
      <c r="GQ310" s="70"/>
      <c r="GR310" s="70"/>
      <c r="GS310" s="70"/>
      <c r="GT310" s="70"/>
      <c r="GU310" s="70"/>
      <c r="GV310" s="70"/>
      <c r="GW310" s="70"/>
      <c r="GX310" s="70"/>
      <c r="GY310" s="70"/>
      <c r="GZ310" s="70"/>
      <c r="HA310" s="70"/>
      <c r="HB310" s="70"/>
      <c r="HC310" s="70"/>
      <c r="HD310" s="70"/>
      <c r="HE310" s="70"/>
      <c r="HF310" s="70"/>
      <c r="HG310" s="70"/>
      <c r="HH310" s="70"/>
      <c r="HI310" s="70"/>
      <c r="HJ310" s="70"/>
      <c r="HK310" s="70"/>
      <c r="HL310" s="70"/>
      <c r="HM310" s="70"/>
      <c r="HN310" s="70"/>
      <c r="HO310" s="70"/>
      <c r="HP310" s="70"/>
      <c r="HQ310" s="70"/>
      <c r="HR310" s="70"/>
      <c r="HS310" s="70"/>
      <c r="HT310" s="70"/>
      <c r="HU310" s="70"/>
      <c r="HV310" s="70"/>
      <c r="HW310" s="70"/>
      <c r="HX310" s="70"/>
      <c r="HY310" s="70"/>
      <c r="HZ310" s="70"/>
      <c r="IA310" s="70"/>
      <c r="IB310" s="70"/>
      <c r="IC310" s="70"/>
      <c r="ID310" s="70"/>
      <c r="IE310" s="70"/>
      <c r="IF310" s="70"/>
      <c r="IG310" s="70"/>
      <c r="IH310" s="70"/>
      <c r="II310" s="70"/>
      <c r="IJ310" s="70"/>
      <c r="IK310" s="70"/>
      <c r="IL310" s="70"/>
      <c r="IM310" s="70"/>
      <c r="IN310" s="70"/>
      <c r="IO310" s="70"/>
      <c r="IP310" s="70"/>
      <c r="IQ310" s="70"/>
      <c r="IR310" s="70"/>
      <c r="IS310" s="70"/>
      <c r="IT310" s="70"/>
      <c r="IU310" s="70"/>
      <c r="IV310" s="70"/>
      <c r="IW310" s="70"/>
      <c r="IX310" s="70"/>
    </row>
    <row r="311" spans="1:258" ht="150" x14ac:dyDescent="0.25">
      <c r="A311" s="60">
        <v>301</v>
      </c>
      <c r="B311" s="61" t="s">
        <v>3980</v>
      </c>
      <c r="C311" s="61" t="s">
        <v>56</v>
      </c>
      <c r="D311" s="61"/>
      <c r="E311" s="61"/>
      <c r="F311" s="69" t="s">
        <v>3987</v>
      </c>
      <c r="G311" s="63" t="s">
        <v>102</v>
      </c>
      <c r="H311" s="69" t="s">
        <v>3388</v>
      </c>
      <c r="I311" s="61">
        <v>1</v>
      </c>
      <c r="J311" s="61" t="s">
        <v>3172</v>
      </c>
      <c r="K311" s="65">
        <v>3866100</v>
      </c>
      <c r="L311" s="66"/>
      <c r="M311" s="67">
        <v>42284</v>
      </c>
      <c r="N311" s="61">
        <v>1</v>
      </c>
      <c r="O311" s="61" t="s">
        <v>3172</v>
      </c>
      <c r="P311" s="68">
        <v>3866100</v>
      </c>
      <c r="Q311" s="61"/>
      <c r="R311" s="69" t="s">
        <v>3988</v>
      </c>
      <c r="S311" s="67">
        <v>42284</v>
      </c>
      <c r="T311" s="61"/>
      <c r="U311" s="70"/>
      <c r="V311" s="70"/>
      <c r="W311" s="70"/>
      <c r="X311" s="70"/>
      <c r="Y311" s="70"/>
      <c r="Z311" s="70"/>
      <c r="AA311" s="70"/>
      <c r="AB311" s="70"/>
      <c r="AC311" s="70"/>
      <c r="AD311" s="70"/>
      <c r="AE311" s="70"/>
      <c r="AF311" s="70"/>
      <c r="AG311" s="70"/>
      <c r="AH311" s="70"/>
      <c r="AI311" s="70"/>
      <c r="AJ311" s="70"/>
      <c r="AK311" s="70"/>
      <c r="AL311" s="70"/>
      <c r="AM311" s="70"/>
      <c r="AN311" s="70"/>
      <c r="AO311" s="70"/>
      <c r="AP311" s="70"/>
      <c r="AQ311" s="70"/>
      <c r="AR311" s="70"/>
      <c r="AS311" s="70"/>
      <c r="AT311" s="70"/>
      <c r="AU311" s="70"/>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70"/>
      <c r="CD311" s="70"/>
      <c r="CE311" s="70"/>
      <c r="CF311" s="70"/>
      <c r="CG311" s="70"/>
      <c r="CH311" s="70"/>
      <c r="CI311" s="70"/>
      <c r="CJ311" s="70"/>
      <c r="CK311" s="70"/>
      <c r="CL311" s="70"/>
      <c r="CM311" s="70"/>
      <c r="CN311" s="70"/>
      <c r="CO311" s="70"/>
      <c r="CP311" s="70"/>
      <c r="CQ311" s="70"/>
      <c r="CR311" s="70"/>
      <c r="CS311" s="70"/>
      <c r="CT311" s="70"/>
      <c r="CU311" s="70"/>
      <c r="CV311" s="70"/>
      <c r="CW311" s="70"/>
      <c r="CX311" s="70"/>
      <c r="CY311" s="70"/>
      <c r="CZ311" s="70"/>
      <c r="DA311" s="70"/>
      <c r="DB311" s="70"/>
      <c r="DC311" s="70"/>
      <c r="DD311" s="70"/>
      <c r="DE311" s="70"/>
      <c r="DF311" s="70"/>
      <c r="DG311" s="70"/>
      <c r="DH311" s="70"/>
      <c r="DI311" s="70"/>
      <c r="DJ311" s="70"/>
      <c r="DK311" s="70"/>
      <c r="DL311" s="70"/>
      <c r="DM311" s="70"/>
      <c r="DN311" s="70"/>
      <c r="DO311" s="70"/>
      <c r="DP311" s="70"/>
      <c r="DQ311" s="70"/>
      <c r="DR311" s="70"/>
      <c r="DS311" s="70"/>
      <c r="DT311" s="70"/>
      <c r="DU311" s="70"/>
      <c r="DV311" s="70"/>
      <c r="DW311" s="70"/>
      <c r="DX311" s="70"/>
      <c r="DY311" s="70"/>
      <c r="DZ311" s="70"/>
      <c r="EA311" s="70"/>
      <c r="EB311" s="70"/>
      <c r="EC311" s="70"/>
      <c r="ED311" s="70"/>
      <c r="EE311" s="70"/>
      <c r="EF311" s="70"/>
      <c r="EG311" s="70"/>
      <c r="EH311" s="70"/>
      <c r="EI311" s="70"/>
      <c r="EJ311" s="70"/>
      <c r="EK311" s="70"/>
      <c r="EL311" s="70"/>
      <c r="EM311" s="70"/>
      <c r="EN311" s="70"/>
      <c r="EO311" s="70"/>
      <c r="EP311" s="70"/>
      <c r="EQ311" s="70"/>
      <c r="ER311" s="70"/>
      <c r="ES311" s="70"/>
      <c r="ET311" s="70"/>
      <c r="EU311" s="70"/>
      <c r="EV311" s="70"/>
      <c r="EW311" s="70"/>
      <c r="EX311" s="70"/>
      <c r="EY311" s="70"/>
      <c r="EZ311" s="70"/>
      <c r="FA311" s="70"/>
      <c r="FB311" s="70"/>
      <c r="FC311" s="70"/>
      <c r="FD311" s="70"/>
      <c r="FE311" s="70"/>
      <c r="FF311" s="70"/>
      <c r="FG311" s="70"/>
      <c r="FH311" s="70"/>
      <c r="FI311" s="70"/>
      <c r="FJ311" s="70"/>
      <c r="FK311" s="70"/>
      <c r="FL311" s="70"/>
      <c r="FM311" s="70"/>
      <c r="FN311" s="70"/>
      <c r="FO311" s="70"/>
      <c r="FP311" s="70"/>
      <c r="FQ311" s="70"/>
      <c r="FR311" s="70"/>
      <c r="FS311" s="70"/>
      <c r="FT311" s="70"/>
      <c r="FU311" s="70"/>
      <c r="FV311" s="70"/>
      <c r="FW311" s="70"/>
      <c r="FX311" s="70"/>
      <c r="FY311" s="70"/>
      <c r="FZ311" s="70"/>
      <c r="GA311" s="70"/>
      <c r="GB311" s="70"/>
      <c r="GC311" s="70"/>
      <c r="GD311" s="70"/>
      <c r="GE311" s="70"/>
      <c r="GF311" s="70"/>
      <c r="GG311" s="70"/>
      <c r="GH311" s="70"/>
      <c r="GI311" s="70"/>
      <c r="GJ311" s="70"/>
      <c r="GK311" s="70"/>
      <c r="GL311" s="70"/>
      <c r="GM311" s="70"/>
      <c r="GN311" s="70"/>
      <c r="GO311" s="70"/>
      <c r="GP311" s="70"/>
      <c r="GQ311" s="70"/>
      <c r="GR311" s="70"/>
      <c r="GS311" s="70"/>
      <c r="GT311" s="70"/>
      <c r="GU311" s="70"/>
      <c r="GV311" s="70"/>
      <c r="GW311" s="70"/>
      <c r="GX311" s="70"/>
      <c r="GY311" s="70"/>
      <c r="GZ311" s="70"/>
      <c r="HA311" s="70"/>
      <c r="HB311" s="70"/>
      <c r="HC311" s="70"/>
      <c r="HD311" s="70"/>
      <c r="HE311" s="70"/>
      <c r="HF311" s="70"/>
      <c r="HG311" s="70"/>
      <c r="HH311" s="70"/>
      <c r="HI311" s="70"/>
      <c r="HJ311" s="70"/>
      <c r="HK311" s="70"/>
      <c r="HL311" s="70"/>
      <c r="HM311" s="70"/>
      <c r="HN311" s="70"/>
      <c r="HO311" s="70"/>
      <c r="HP311" s="70"/>
      <c r="HQ311" s="70"/>
      <c r="HR311" s="70"/>
      <c r="HS311" s="70"/>
      <c r="HT311" s="70"/>
      <c r="HU311" s="70"/>
      <c r="HV311" s="70"/>
      <c r="HW311" s="70"/>
      <c r="HX311" s="70"/>
      <c r="HY311" s="70"/>
      <c r="HZ311" s="70"/>
      <c r="IA311" s="70"/>
      <c r="IB311" s="70"/>
      <c r="IC311" s="70"/>
      <c r="ID311" s="70"/>
      <c r="IE311" s="70"/>
      <c r="IF311" s="70"/>
      <c r="IG311" s="70"/>
      <c r="IH311" s="70"/>
      <c r="II311" s="70"/>
      <c r="IJ311" s="70"/>
      <c r="IK311" s="70"/>
      <c r="IL311" s="70"/>
      <c r="IM311" s="70"/>
      <c r="IN311" s="70"/>
      <c r="IO311" s="70"/>
      <c r="IP311" s="70"/>
      <c r="IQ311" s="70"/>
      <c r="IR311" s="70"/>
      <c r="IS311" s="70"/>
      <c r="IT311" s="70"/>
      <c r="IU311" s="70"/>
      <c r="IV311" s="70"/>
      <c r="IW311" s="70"/>
      <c r="IX311" s="70"/>
    </row>
    <row r="312" spans="1:258" ht="165" x14ac:dyDescent="0.25">
      <c r="A312" s="60">
        <v>302</v>
      </c>
      <c r="B312" s="61" t="s">
        <v>3983</v>
      </c>
      <c r="C312" s="61" t="s">
        <v>56</v>
      </c>
      <c r="D312" s="61"/>
      <c r="E312" s="61"/>
      <c r="F312" s="69" t="s">
        <v>3528</v>
      </c>
      <c r="G312" s="63" t="s">
        <v>102</v>
      </c>
      <c r="H312" s="69" t="s">
        <v>3179</v>
      </c>
      <c r="I312" s="61">
        <v>1</v>
      </c>
      <c r="J312" s="61" t="s">
        <v>3172</v>
      </c>
      <c r="K312" s="65">
        <v>10007925</v>
      </c>
      <c r="L312" s="66"/>
      <c r="M312" s="67">
        <v>42284</v>
      </c>
      <c r="N312" s="61">
        <v>1</v>
      </c>
      <c r="O312" s="61" t="s">
        <v>3172</v>
      </c>
      <c r="P312" s="68">
        <v>10007925</v>
      </c>
      <c r="Q312" s="61"/>
      <c r="R312" s="69" t="s">
        <v>3990</v>
      </c>
      <c r="S312" s="67">
        <v>42284</v>
      </c>
      <c r="T312" s="61"/>
      <c r="U312" s="70"/>
      <c r="V312" s="70"/>
      <c r="W312" s="70"/>
      <c r="X312" s="70"/>
      <c r="Y312" s="70"/>
      <c r="Z312" s="70"/>
      <c r="AA312" s="70"/>
      <c r="AB312" s="70"/>
      <c r="AC312" s="70"/>
      <c r="AD312" s="70"/>
      <c r="AE312" s="70"/>
      <c r="AF312" s="70"/>
      <c r="AG312" s="70"/>
      <c r="AH312" s="70"/>
      <c r="AI312" s="70"/>
      <c r="AJ312" s="70"/>
      <c r="AK312" s="70"/>
      <c r="AL312" s="70"/>
      <c r="AM312" s="70"/>
      <c r="AN312" s="70"/>
      <c r="AO312" s="70"/>
      <c r="AP312" s="70"/>
      <c r="AQ312" s="70"/>
      <c r="AR312" s="70"/>
      <c r="AS312" s="70"/>
      <c r="AT312" s="70"/>
      <c r="AU312" s="70"/>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70"/>
      <c r="CD312" s="70"/>
      <c r="CE312" s="70"/>
      <c r="CF312" s="70"/>
      <c r="CG312" s="70"/>
      <c r="CH312" s="70"/>
      <c r="CI312" s="70"/>
      <c r="CJ312" s="70"/>
      <c r="CK312" s="70"/>
      <c r="CL312" s="70"/>
      <c r="CM312" s="70"/>
      <c r="CN312" s="70"/>
      <c r="CO312" s="70"/>
      <c r="CP312" s="70"/>
      <c r="CQ312" s="70"/>
      <c r="CR312" s="70"/>
      <c r="CS312" s="70"/>
      <c r="CT312" s="70"/>
      <c r="CU312" s="70"/>
      <c r="CV312" s="70"/>
      <c r="CW312" s="70"/>
      <c r="CX312" s="70"/>
      <c r="CY312" s="70"/>
      <c r="CZ312" s="70"/>
      <c r="DA312" s="70"/>
      <c r="DB312" s="70"/>
      <c r="DC312" s="70"/>
      <c r="DD312" s="70"/>
      <c r="DE312" s="70"/>
      <c r="DF312" s="70"/>
      <c r="DG312" s="70"/>
      <c r="DH312" s="70"/>
      <c r="DI312" s="70"/>
      <c r="DJ312" s="70"/>
      <c r="DK312" s="70"/>
      <c r="DL312" s="70"/>
      <c r="DM312" s="70"/>
      <c r="DN312" s="70"/>
      <c r="DO312" s="70"/>
      <c r="DP312" s="70"/>
      <c r="DQ312" s="70"/>
      <c r="DR312" s="70"/>
      <c r="DS312" s="70"/>
      <c r="DT312" s="70"/>
      <c r="DU312" s="70"/>
      <c r="DV312" s="70"/>
      <c r="DW312" s="70"/>
      <c r="DX312" s="70"/>
      <c r="DY312" s="70"/>
      <c r="DZ312" s="70"/>
      <c r="EA312" s="70"/>
      <c r="EB312" s="70"/>
      <c r="EC312" s="70"/>
      <c r="ED312" s="70"/>
      <c r="EE312" s="70"/>
      <c r="EF312" s="70"/>
      <c r="EG312" s="70"/>
      <c r="EH312" s="70"/>
      <c r="EI312" s="70"/>
      <c r="EJ312" s="70"/>
      <c r="EK312" s="70"/>
      <c r="EL312" s="70"/>
      <c r="EM312" s="70"/>
      <c r="EN312" s="70"/>
      <c r="EO312" s="70"/>
      <c r="EP312" s="70"/>
      <c r="EQ312" s="70"/>
      <c r="ER312" s="70"/>
      <c r="ES312" s="70"/>
      <c r="ET312" s="70"/>
      <c r="EU312" s="70"/>
      <c r="EV312" s="70"/>
      <c r="EW312" s="70"/>
      <c r="EX312" s="70"/>
      <c r="EY312" s="70"/>
      <c r="EZ312" s="70"/>
      <c r="FA312" s="70"/>
      <c r="FB312" s="70"/>
      <c r="FC312" s="70"/>
      <c r="FD312" s="70"/>
      <c r="FE312" s="70"/>
      <c r="FF312" s="70"/>
      <c r="FG312" s="70"/>
      <c r="FH312" s="70"/>
      <c r="FI312" s="70"/>
      <c r="FJ312" s="70"/>
      <c r="FK312" s="70"/>
      <c r="FL312" s="70"/>
      <c r="FM312" s="70"/>
      <c r="FN312" s="70"/>
      <c r="FO312" s="70"/>
      <c r="FP312" s="70"/>
      <c r="FQ312" s="70"/>
      <c r="FR312" s="70"/>
      <c r="FS312" s="70"/>
      <c r="FT312" s="70"/>
      <c r="FU312" s="70"/>
      <c r="FV312" s="70"/>
      <c r="FW312" s="70"/>
      <c r="FX312" s="70"/>
      <c r="FY312" s="70"/>
      <c r="FZ312" s="70"/>
      <c r="GA312" s="70"/>
      <c r="GB312" s="70"/>
      <c r="GC312" s="70"/>
      <c r="GD312" s="70"/>
      <c r="GE312" s="70"/>
      <c r="GF312" s="70"/>
      <c r="GG312" s="70"/>
      <c r="GH312" s="70"/>
      <c r="GI312" s="70"/>
      <c r="GJ312" s="70"/>
      <c r="GK312" s="70"/>
      <c r="GL312" s="70"/>
      <c r="GM312" s="70"/>
      <c r="GN312" s="70"/>
      <c r="GO312" s="70"/>
      <c r="GP312" s="70"/>
      <c r="GQ312" s="70"/>
      <c r="GR312" s="70"/>
      <c r="GS312" s="70"/>
      <c r="GT312" s="70"/>
      <c r="GU312" s="70"/>
      <c r="GV312" s="70"/>
      <c r="GW312" s="70"/>
      <c r="GX312" s="70"/>
      <c r="GY312" s="70"/>
      <c r="GZ312" s="70"/>
      <c r="HA312" s="70"/>
      <c r="HB312" s="70"/>
      <c r="HC312" s="70"/>
      <c r="HD312" s="70"/>
      <c r="HE312" s="70"/>
      <c r="HF312" s="70"/>
      <c r="HG312" s="70"/>
      <c r="HH312" s="70"/>
      <c r="HI312" s="70"/>
      <c r="HJ312" s="70"/>
      <c r="HK312" s="70"/>
      <c r="HL312" s="70"/>
      <c r="HM312" s="70"/>
      <c r="HN312" s="70"/>
      <c r="HO312" s="70"/>
      <c r="HP312" s="70"/>
      <c r="HQ312" s="70"/>
      <c r="HR312" s="70"/>
      <c r="HS312" s="70"/>
      <c r="HT312" s="70"/>
      <c r="HU312" s="70"/>
      <c r="HV312" s="70"/>
      <c r="HW312" s="70"/>
      <c r="HX312" s="70"/>
      <c r="HY312" s="70"/>
      <c r="HZ312" s="70"/>
      <c r="IA312" s="70"/>
      <c r="IB312" s="70"/>
      <c r="IC312" s="70"/>
      <c r="ID312" s="70"/>
      <c r="IE312" s="70"/>
      <c r="IF312" s="70"/>
      <c r="IG312" s="70"/>
      <c r="IH312" s="70"/>
      <c r="II312" s="70"/>
      <c r="IJ312" s="70"/>
      <c r="IK312" s="70"/>
      <c r="IL312" s="70"/>
      <c r="IM312" s="70"/>
      <c r="IN312" s="70"/>
      <c r="IO312" s="70"/>
      <c r="IP312" s="70"/>
      <c r="IQ312" s="70"/>
      <c r="IR312" s="70"/>
      <c r="IS312" s="70"/>
      <c r="IT312" s="70"/>
      <c r="IU312" s="70"/>
      <c r="IV312" s="70"/>
      <c r="IW312" s="70"/>
      <c r="IX312" s="70"/>
    </row>
    <row r="313" spans="1:258" ht="105" x14ac:dyDescent="0.25">
      <c r="A313" s="60">
        <v>303</v>
      </c>
      <c r="B313" s="61" t="s">
        <v>3986</v>
      </c>
      <c r="C313" s="61" t="s">
        <v>56</v>
      </c>
      <c r="D313" s="61"/>
      <c r="E313" s="61"/>
      <c r="F313" s="89" t="s">
        <v>3992</v>
      </c>
      <c r="G313" s="76" t="s">
        <v>95</v>
      </c>
      <c r="H313" s="69" t="s">
        <v>3993</v>
      </c>
      <c r="I313" s="61">
        <v>1</v>
      </c>
      <c r="J313" s="61" t="s">
        <v>3172</v>
      </c>
      <c r="K313" s="65">
        <v>24893600</v>
      </c>
      <c r="L313" s="66"/>
      <c r="M313" s="67">
        <v>42285</v>
      </c>
      <c r="N313" s="61">
        <v>1</v>
      </c>
      <c r="O313" s="61" t="s">
        <v>3172</v>
      </c>
      <c r="P313" s="68">
        <v>24893600</v>
      </c>
      <c r="Q313" s="61"/>
      <c r="R313" s="69" t="s">
        <v>3994</v>
      </c>
      <c r="S313" s="67">
        <v>42285</v>
      </c>
      <c r="T313" s="61"/>
      <c r="U313" s="70"/>
      <c r="V313" s="70"/>
      <c r="W313" s="70"/>
      <c r="X313" s="70"/>
      <c r="Y313" s="70"/>
      <c r="Z313" s="70"/>
      <c r="AA313" s="70"/>
      <c r="AB313" s="70"/>
      <c r="AC313" s="70"/>
      <c r="AD313" s="70"/>
      <c r="AE313" s="70"/>
      <c r="AF313" s="70"/>
      <c r="AG313" s="70"/>
      <c r="AH313" s="70"/>
      <c r="AI313" s="70"/>
      <c r="AJ313" s="70"/>
      <c r="AK313" s="70"/>
      <c r="AL313" s="70"/>
      <c r="AM313" s="70"/>
      <c r="AN313" s="70"/>
      <c r="AO313" s="70"/>
      <c r="AP313" s="70"/>
      <c r="AQ313" s="70"/>
      <c r="AR313" s="70"/>
      <c r="AS313" s="70"/>
      <c r="AT313" s="70"/>
      <c r="AU313" s="70"/>
      <c r="AV313" s="70"/>
      <c r="AW313" s="70"/>
      <c r="AX313" s="70"/>
      <c r="AY313" s="70"/>
      <c r="AZ313" s="70"/>
      <c r="BA313" s="70"/>
      <c r="BB313" s="70"/>
      <c r="BC313" s="70"/>
      <c r="BD313" s="70"/>
      <c r="BE313" s="70"/>
      <c r="BF313" s="70"/>
      <c r="BG313" s="70"/>
      <c r="BH313" s="70"/>
      <c r="BI313" s="70"/>
      <c r="BJ313" s="70"/>
      <c r="BK313" s="70"/>
      <c r="BL313" s="70"/>
      <c r="BM313" s="70"/>
      <c r="BN313" s="70"/>
      <c r="BO313" s="70"/>
      <c r="BP313" s="70"/>
      <c r="BQ313" s="70"/>
      <c r="BR313" s="70"/>
      <c r="BS313" s="70"/>
      <c r="BT313" s="70"/>
      <c r="BU313" s="70"/>
      <c r="BV313" s="70"/>
      <c r="BW313" s="70"/>
      <c r="BX313" s="70"/>
      <c r="BY313" s="70"/>
      <c r="BZ313" s="70"/>
      <c r="CA313" s="70"/>
      <c r="CB313" s="70"/>
      <c r="CC313" s="70"/>
      <c r="CD313" s="70"/>
      <c r="CE313" s="70"/>
      <c r="CF313" s="70"/>
      <c r="CG313" s="70"/>
      <c r="CH313" s="70"/>
      <c r="CI313" s="70"/>
      <c r="CJ313" s="70"/>
      <c r="CK313" s="70"/>
      <c r="CL313" s="70"/>
      <c r="CM313" s="70"/>
      <c r="CN313" s="70"/>
      <c r="CO313" s="70"/>
      <c r="CP313" s="70"/>
      <c r="CQ313" s="70"/>
      <c r="CR313" s="70"/>
      <c r="CS313" s="70"/>
      <c r="CT313" s="70"/>
      <c r="CU313" s="70"/>
      <c r="CV313" s="70"/>
      <c r="CW313" s="70"/>
      <c r="CX313" s="70"/>
      <c r="CY313" s="70"/>
      <c r="CZ313" s="70"/>
      <c r="DA313" s="70"/>
      <c r="DB313" s="70"/>
      <c r="DC313" s="70"/>
      <c r="DD313" s="70"/>
      <c r="DE313" s="70"/>
      <c r="DF313" s="70"/>
      <c r="DG313" s="70"/>
      <c r="DH313" s="70"/>
      <c r="DI313" s="70"/>
      <c r="DJ313" s="70"/>
      <c r="DK313" s="70"/>
      <c r="DL313" s="70"/>
      <c r="DM313" s="70"/>
      <c r="DN313" s="70"/>
      <c r="DO313" s="70"/>
      <c r="DP313" s="70"/>
      <c r="DQ313" s="70"/>
      <c r="DR313" s="70"/>
      <c r="DS313" s="70"/>
      <c r="DT313" s="70"/>
      <c r="DU313" s="70"/>
      <c r="DV313" s="70"/>
      <c r="DW313" s="70"/>
      <c r="DX313" s="70"/>
      <c r="DY313" s="70"/>
      <c r="DZ313" s="70"/>
      <c r="EA313" s="70"/>
      <c r="EB313" s="70"/>
      <c r="EC313" s="70"/>
      <c r="ED313" s="70"/>
      <c r="EE313" s="70"/>
      <c r="EF313" s="70"/>
      <c r="EG313" s="70"/>
      <c r="EH313" s="70"/>
      <c r="EI313" s="70"/>
      <c r="EJ313" s="70"/>
      <c r="EK313" s="70"/>
      <c r="EL313" s="70"/>
      <c r="EM313" s="70"/>
      <c r="EN313" s="70"/>
      <c r="EO313" s="70"/>
      <c r="EP313" s="70"/>
      <c r="EQ313" s="70"/>
      <c r="ER313" s="70"/>
      <c r="ES313" s="70"/>
      <c r="ET313" s="70"/>
      <c r="EU313" s="70"/>
      <c r="EV313" s="70"/>
      <c r="EW313" s="70"/>
      <c r="EX313" s="70"/>
      <c r="EY313" s="70"/>
      <c r="EZ313" s="70"/>
      <c r="FA313" s="70"/>
      <c r="FB313" s="70"/>
      <c r="FC313" s="70"/>
      <c r="FD313" s="70"/>
      <c r="FE313" s="70"/>
      <c r="FF313" s="70"/>
      <c r="FG313" s="70"/>
      <c r="FH313" s="70"/>
      <c r="FI313" s="70"/>
      <c r="FJ313" s="70"/>
      <c r="FK313" s="70"/>
      <c r="FL313" s="70"/>
      <c r="FM313" s="70"/>
      <c r="FN313" s="70"/>
      <c r="FO313" s="70"/>
      <c r="FP313" s="70"/>
      <c r="FQ313" s="70"/>
      <c r="FR313" s="70"/>
      <c r="FS313" s="70"/>
      <c r="FT313" s="70"/>
      <c r="FU313" s="70"/>
      <c r="FV313" s="70"/>
      <c r="FW313" s="70"/>
      <c r="FX313" s="70"/>
      <c r="FY313" s="70"/>
      <c r="FZ313" s="70"/>
      <c r="GA313" s="70"/>
      <c r="GB313" s="70"/>
      <c r="GC313" s="70"/>
      <c r="GD313" s="70"/>
      <c r="GE313" s="70"/>
      <c r="GF313" s="70"/>
      <c r="GG313" s="70"/>
      <c r="GH313" s="70"/>
      <c r="GI313" s="70"/>
      <c r="GJ313" s="70"/>
      <c r="GK313" s="70"/>
      <c r="GL313" s="70"/>
      <c r="GM313" s="70"/>
      <c r="GN313" s="70"/>
      <c r="GO313" s="70"/>
      <c r="GP313" s="70"/>
      <c r="GQ313" s="70"/>
      <c r="GR313" s="70"/>
      <c r="GS313" s="70"/>
      <c r="GT313" s="70"/>
      <c r="GU313" s="70"/>
      <c r="GV313" s="70"/>
      <c r="GW313" s="70"/>
      <c r="GX313" s="70"/>
      <c r="GY313" s="70"/>
      <c r="GZ313" s="70"/>
      <c r="HA313" s="70"/>
      <c r="HB313" s="70"/>
      <c r="HC313" s="70"/>
      <c r="HD313" s="70"/>
      <c r="HE313" s="70"/>
      <c r="HF313" s="70"/>
      <c r="HG313" s="70"/>
      <c r="HH313" s="70"/>
      <c r="HI313" s="70"/>
      <c r="HJ313" s="70"/>
      <c r="HK313" s="70"/>
      <c r="HL313" s="70"/>
      <c r="HM313" s="70"/>
      <c r="HN313" s="70"/>
      <c r="HO313" s="70"/>
      <c r="HP313" s="70"/>
      <c r="HQ313" s="70"/>
      <c r="HR313" s="70"/>
      <c r="HS313" s="70"/>
      <c r="HT313" s="70"/>
      <c r="HU313" s="70"/>
      <c r="HV313" s="70"/>
      <c r="HW313" s="70"/>
      <c r="HX313" s="70"/>
      <c r="HY313" s="70"/>
      <c r="HZ313" s="70"/>
      <c r="IA313" s="70"/>
      <c r="IB313" s="70"/>
      <c r="IC313" s="70"/>
      <c r="ID313" s="70"/>
      <c r="IE313" s="70"/>
      <c r="IF313" s="70"/>
      <c r="IG313" s="70"/>
      <c r="IH313" s="70"/>
      <c r="II313" s="70"/>
      <c r="IJ313" s="70"/>
      <c r="IK313" s="70"/>
      <c r="IL313" s="70"/>
      <c r="IM313" s="70"/>
      <c r="IN313" s="70"/>
      <c r="IO313" s="70"/>
      <c r="IP313" s="70"/>
      <c r="IQ313" s="70"/>
      <c r="IR313" s="70"/>
      <c r="IS313" s="70"/>
      <c r="IT313" s="70"/>
      <c r="IU313" s="70"/>
      <c r="IV313" s="70"/>
      <c r="IW313" s="70"/>
      <c r="IX313" s="70"/>
    </row>
    <row r="314" spans="1:258" ht="120" x14ac:dyDescent="0.25">
      <c r="A314" s="60">
        <v>304</v>
      </c>
      <c r="B314" s="61" t="s">
        <v>3989</v>
      </c>
      <c r="C314" s="61" t="s">
        <v>56</v>
      </c>
      <c r="D314" s="61"/>
      <c r="E314" s="61"/>
      <c r="F314" s="89" t="s">
        <v>3996</v>
      </c>
      <c r="G314" s="76" t="s">
        <v>95</v>
      </c>
      <c r="H314" s="69" t="s">
        <v>3449</v>
      </c>
      <c r="I314" s="61">
        <v>1</v>
      </c>
      <c r="J314" s="61" t="s">
        <v>3172</v>
      </c>
      <c r="K314" s="65">
        <v>99713600</v>
      </c>
      <c r="L314" s="66"/>
      <c r="M314" s="67">
        <v>42285</v>
      </c>
      <c r="N314" s="61">
        <v>1</v>
      </c>
      <c r="O314" s="61" t="s">
        <v>3172</v>
      </c>
      <c r="P314" s="68">
        <v>99713600</v>
      </c>
      <c r="Q314" s="61"/>
      <c r="R314" s="69" t="s">
        <v>3997</v>
      </c>
      <c r="S314" s="67">
        <v>42285</v>
      </c>
      <c r="T314" s="61"/>
      <c r="U314" s="70"/>
      <c r="V314" s="70"/>
      <c r="W314" s="70"/>
      <c r="X314" s="70"/>
      <c r="Y314" s="70"/>
      <c r="Z314" s="70"/>
      <c r="AA314" s="70"/>
      <c r="AB314" s="70"/>
      <c r="AC314" s="70"/>
      <c r="AD314" s="70"/>
      <c r="AE314" s="70"/>
      <c r="AF314" s="70"/>
      <c r="AG314" s="70"/>
      <c r="AH314" s="70"/>
      <c r="AI314" s="70"/>
      <c r="AJ314" s="70"/>
      <c r="AK314" s="70"/>
      <c r="AL314" s="70"/>
      <c r="AM314" s="70"/>
      <c r="AN314" s="70"/>
      <c r="AO314" s="70"/>
      <c r="AP314" s="70"/>
      <c r="AQ314" s="70"/>
      <c r="AR314" s="70"/>
      <c r="AS314" s="70"/>
      <c r="AT314" s="70"/>
      <c r="AU314" s="70"/>
      <c r="AV314" s="70"/>
      <c r="AW314" s="70"/>
      <c r="AX314" s="70"/>
      <c r="AY314" s="70"/>
      <c r="AZ314" s="70"/>
      <c r="BA314" s="70"/>
      <c r="BB314" s="70"/>
      <c r="BC314" s="70"/>
      <c r="BD314" s="70"/>
      <c r="BE314" s="70"/>
      <c r="BF314" s="70"/>
      <c r="BG314" s="70"/>
      <c r="BH314" s="70"/>
      <c r="BI314" s="70"/>
      <c r="BJ314" s="70"/>
      <c r="BK314" s="70"/>
      <c r="BL314" s="70"/>
      <c r="BM314" s="70"/>
      <c r="BN314" s="70"/>
      <c r="BO314" s="70"/>
      <c r="BP314" s="70"/>
      <c r="BQ314" s="70"/>
      <c r="BR314" s="70"/>
      <c r="BS314" s="70"/>
      <c r="BT314" s="70"/>
      <c r="BU314" s="70"/>
      <c r="BV314" s="70"/>
      <c r="BW314" s="70"/>
      <c r="BX314" s="70"/>
      <c r="BY314" s="70"/>
      <c r="BZ314" s="70"/>
      <c r="CA314" s="70"/>
      <c r="CB314" s="70"/>
      <c r="CC314" s="70"/>
      <c r="CD314" s="70"/>
      <c r="CE314" s="70"/>
      <c r="CF314" s="70"/>
      <c r="CG314" s="70"/>
      <c r="CH314" s="70"/>
      <c r="CI314" s="70"/>
      <c r="CJ314" s="70"/>
      <c r="CK314" s="70"/>
      <c r="CL314" s="70"/>
      <c r="CM314" s="70"/>
      <c r="CN314" s="70"/>
      <c r="CO314" s="70"/>
      <c r="CP314" s="70"/>
      <c r="CQ314" s="70"/>
      <c r="CR314" s="70"/>
      <c r="CS314" s="70"/>
      <c r="CT314" s="70"/>
      <c r="CU314" s="70"/>
      <c r="CV314" s="70"/>
      <c r="CW314" s="70"/>
      <c r="CX314" s="70"/>
      <c r="CY314" s="70"/>
      <c r="CZ314" s="70"/>
      <c r="DA314" s="70"/>
      <c r="DB314" s="70"/>
      <c r="DC314" s="70"/>
      <c r="DD314" s="70"/>
      <c r="DE314" s="70"/>
      <c r="DF314" s="70"/>
      <c r="DG314" s="70"/>
      <c r="DH314" s="70"/>
      <c r="DI314" s="70"/>
      <c r="DJ314" s="70"/>
      <c r="DK314" s="70"/>
      <c r="DL314" s="70"/>
      <c r="DM314" s="70"/>
      <c r="DN314" s="70"/>
      <c r="DO314" s="70"/>
      <c r="DP314" s="70"/>
      <c r="DQ314" s="70"/>
      <c r="DR314" s="70"/>
      <c r="DS314" s="70"/>
      <c r="DT314" s="70"/>
      <c r="DU314" s="70"/>
      <c r="DV314" s="70"/>
      <c r="DW314" s="70"/>
      <c r="DX314" s="70"/>
      <c r="DY314" s="70"/>
      <c r="DZ314" s="70"/>
      <c r="EA314" s="70"/>
      <c r="EB314" s="70"/>
      <c r="EC314" s="70"/>
      <c r="ED314" s="70"/>
      <c r="EE314" s="70"/>
      <c r="EF314" s="70"/>
      <c r="EG314" s="70"/>
      <c r="EH314" s="70"/>
      <c r="EI314" s="70"/>
      <c r="EJ314" s="70"/>
      <c r="EK314" s="70"/>
      <c r="EL314" s="70"/>
      <c r="EM314" s="70"/>
      <c r="EN314" s="70"/>
      <c r="EO314" s="70"/>
      <c r="EP314" s="70"/>
      <c r="EQ314" s="70"/>
      <c r="ER314" s="70"/>
      <c r="ES314" s="70"/>
      <c r="ET314" s="70"/>
      <c r="EU314" s="70"/>
      <c r="EV314" s="70"/>
      <c r="EW314" s="70"/>
      <c r="EX314" s="70"/>
      <c r="EY314" s="70"/>
      <c r="EZ314" s="70"/>
      <c r="FA314" s="70"/>
      <c r="FB314" s="70"/>
      <c r="FC314" s="70"/>
      <c r="FD314" s="70"/>
      <c r="FE314" s="70"/>
      <c r="FF314" s="70"/>
      <c r="FG314" s="70"/>
      <c r="FH314" s="70"/>
      <c r="FI314" s="70"/>
      <c r="FJ314" s="70"/>
      <c r="FK314" s="70"/>
      <c r="FL314" s="70"/>
      <c r="FM314" s="70"/>
      <c r="FN314" s="70"/>
      <c r="FO314" s="70"/>
      <c r="FP314" s="70"/>
      <c r="FQ314" s="70"/>
      <c r="FR314" s="70"/>
      <c r="FS314" s="70"/>
      <c r="FT314" s="70"/>
      <c r="FU314" s="70"/>
      <c r="FV314" s="70"/>
      <c r="FW314" s="70"/>
      <c r="FX314" s="70"/>
      <c r="FY314" s="70"/>
      <c r="FZ314" s="70"/>
      <c r="GA314" s="70"/>
      <c r="GB314" s="70"/>
      <c r="GC314" s="70"/>
      <c r="GD314" s="70"/>
      <c r="GE314" s="70"/>
      <c r="GF314" s="70"/>
      <c r="GG314" s="70"/>
      <c r="GH314" s="70"/>
      <c r="GI314" s="70"/>
      <c r="GJ314" s="70"/>
      <c r="GK314" s="70"/>
      <c r="GL314" s="70"/>
      <c r="GM314" s="70"/>
      <c r="GN314" s="70"/>
      <c r="GO314" s="70"/>
      <c r="GP314" s="70"/>
      <c r="GQ314" s="70"/>
      <c r="GR314" s="70"/>
      <c r="GS314" s="70"/>
      <c r="GT314" s="70"/>
      <c r="GU314" s="70"/>
      <c r="GV314" s="70"/>
      <c r="GW314" s="70"/>
      <c r="GX314" s="70"/>
      <c r="GY314" s="70"/>
      <c r="GZ314" s="70"/>
      <c r="HA314" s="70"/>
      <c r="HB314" s="70"/>
      <c r="HC314" s="70"/>
      <c r="HD314" s="70"/>
      <c r="HE314" s="70"/>
      <c r="HF314" s="70"/>
      <c r="HG314" s="70"/>
      <c r="HH314" s="70"/>
      <c r="HI314" s="70"/>
      <c r="HJ314" s="70"/>
      <c r="HK314" s="70"/>
      <c r="HL314" s="70"/>
      <c r="HM314" s="70"/>
      <c r="HN314" s="70"/>
      <c r="HO314" s="70"/>
      <c r="HP314" s="70"/>
      <c r="HQ314" s="70"/>
      <c r="HR314" s="70"/>
      <c r="HS314" s="70"/>
      <c r="HT314" s="70"/>
      <c r="HU314" s="70"/>
      <c r="HV314" s="70"/>
      <c r="HW314" s="70"/>
      <c r="HX314" s="70"/>
      <c r="HY314" s="70"/>
      <c r="HZ314" s="70"/>
      <c r="IA314" s="70"/>
      <c r="IB314" s="70"/>
      <c r="IC314" s="70"/>
      <c r="ID314" s="70"/>
      <c r="IE314" s="70"/>
      <c r="IF314" s="70"/>
      <c r="IG314" s="70"/>
      <c r="IH314" s="70"/>
      <c r="II314" s="70"/>
      <c r="IJ314" s="70"/>
      <c r="IK314" s="70"/>
      <c r="IL314" s="70"/>
      <c r="IM314" s="70"/>
      <c r="IN314" s="70"/>
      <c r="IO314" s="70"/>
      <c r="IP314" s="70"/>
      <c r="IQ314" s="70"/>
      <c r="IR314" s="70"/>
      <c r="IS314" s="70"/>
      <c r="IT314" s="70"/>
      <c r="IU314" s="70"/>
      <c r="IV314" s="70"/>
      <c r="IW314" s="70"/>
      <c r="IX314" s="70"/>
    </row>
    <row r="315" spans="1:258" ht="150" x14ac:dyDescent="0.25">
      <c r="A315" s="60">
        <v>305</v>
      </c>
      <c r="B315" s="61" t="s">
        <v>3991</v>
      </c>
      <c r="C315" s="61" t="s">
        <v>56</v>
      </c>
      <c r="D315" s="61"/>
      <c r="E315" s="61"/>
      <c r="F315" s="69" t="s">
        <v>3999</v>
      </c>
      <c r="G315" s="63" t="s">
        <v>102</v>
      </c>
      <c r="H315" s="69" t="s">
        <v>4000</v>
      </c>
      <c r="I315" s="61">
        <v>1</v>
      </c>
      <c r="J315" s="61" t="s">
        <v>3172</v>
      </c>
      <c r="K315" s="65">
        <v>4675000</v>
      </c>
      <c r="L315" s="66"/>
      <c r="M315" s="67">
        <v>42290</v>
      </c>
      <c r="N315" s="61">
        <v>1</v>
      </c>
      <c r="O315" s="61" t="s">
        <v>3172</v>
      </c>
      <c r="P315" s="68">
        <v>4675000</v>
      </c>
      <c r="Q315" s="61"/>
      <c r="R315" s="69" t="s">
        <v>4001</v>
      </c>
      <c r="S315" s="67">
        <v>42290</v>
      </c>
      <c r="T315" s="61"/>
      <c r="U315" s="70"/>
      <c r="V315" s="70"/>
      <c r="W315" s="70"/>
      <c r="X315" s="70"/>
      <c r="Y315" s="70"/>
      <c r="Z315" s="70"/>
      <c r="AA315" s="70"/>
      <c r="AB315" s="70"/>
      <c r="AC315" s="70"/>
      <c r="AD315" s="70"/>
      <c r="AE315" s="70"/>
      <c r="AF315" s="70"/>
      <c r="AG315" s="70"/>
      <c r="AH315" s="70"/>
      <c r="AI315" s="70"/>
      <c r="AJ315" s="70"/>
      <c r="AK315" s="70"/>
      <c r="AL315" s="70"/>
      <c r="AM315" s="70"/>
      <c r="AN315" s="70"/>
      <c r="AO315" s="70"/>
      <c r="AP315" s="70"/>
      <c r="AQ315" s="70"/>
      <c r="AR315" s="70"/>
      <c r="AS315" s="70"/>
      <c r="AT315" s="70"/>
      <c r="AU315" s="70"/>
      <c r="AV315" s="70"/>
      <c r="AW315" s="70"/>
      <c r="AX315" s="70"/>
      <c r="AY315" s="70"/>
      <c r="AZ315" s="70"/>
      <c r="BA315" s="70"/>
      <c r="BB315" s="70"/>
      <c r="BC315" s="70"/>
      <c r="BD315" s="70"/>
      <c r="BE315" s="70"/>
      <c r="BF315" s="70"/>
      <c r="BG315" s="70"/>
      <c r="BH315" s="70"/>
      <c r="BI315" s="70"/>
      <c r="BJ315" s="70"/>
      <c r="BK315" s="70"/>
      <c r="BL315" s="70"/>
      <c r="BM315" s="70"/>
      <c r="BN315" s="70"/>
      <c r="BO315" s="70"/>
      <c r="BP315" s="70"/>
      <c r="BQ315" s="70"/>
      <c r="BR315" s="70"/>
      <c r="BS315" s="70"/>
      <c r="BT315" s="70"/>
      <c r="BU315" s="70"/>
      <c r="BV315" s="70"/>
      <c r="BW315" s="70"/>
      <c r="BX315" s="70"/>
      <c r="BY315" s="70"/>
      <c r="BZ315" s="70"/>
      <c r="CA315" s="70"/>
      <c r="CB315" s="70"/>
      <c r="CC315" s="70"/>
      <c r="CD315" s="70"/>
      <c r="CE315" s="70"/>
      <c r="CF315" s="70"/>
      <c r="CG315" s="70"/>
      <c r="CH315" s="70"/>
      <c r="CI315" s="70"/>
      <c r="CJ315" s="70"/>
      <c r="CK315" s="70"/>
      <c r="CL315" s="70"/>
      <c r="CM315" s="70"/>
      <c r="CN315" s="70"/>
      <c r="CO315" s="70"/>
      <c r="CP315" s="70"/>
      <c r="CQ315" s="70"/>
      <c r="CR315" s="70"/>
      <c r="CS315" s="70"/>
      <c r="CT315" s="70"/>
      <c r="CU315" s="70"/>
      <c r="CV315" s="70"/>
      <c r="CW315" s="70"/>
      <c r="CX315" s="70"/>
      <c r="CY315" s="70"/>
      <c r="CZ315" s="70"/>
      <c r="DA315" s="70"/>
      <c r="DB315" s="70"/>
      <c r="DC315" s="70"/>
      <c r="DD315" s="70"/>
      <c r="DE315" s="70"/>
      <c r="DF315" s="70"/>
      <c r="DG315" s="70"/>
      <c r="DH315" s="70"/>
      <c r="DI315" s="70"/>
      <c r="DJ315" s="70"/>
      <c r="DK315" s="70"/>
      <c r="DL315" s="70"/>
      <c r="DM315" s="70"/>
      <c r="DN315" s="70"/>
      <c r="DO315" s="70"/>
      <c r="DP315" s="70"/>
      <c r="DQ315" s="70"/>
      <c r="DR315" s="70"/>
      <c r="DS315" s="70"/>
      <c r="DT315" s="70"/>
      <c r="DU315" s="70"/>
      <c r="DV315" s="70"/>
      <c r="DW315" s="70"/>
      <c r="DX315" s="70"/>
      <c r="DY315" s="70"/>
      <c r="DZ315" s="70"/>
      <c r="EA315" s="70"/>
      <c r="EB315" s="70"/>
      <c r="EC315" s="70"/>
      <c r="ED315" s="70"/>
      <c r="EE315" s="70"/>
      <c r="EF315" s="70"/>
      <c r="EG315" s="70"/>
      <c r="EH315" s="70"/>
      <c r="EI315" s="70"/>
      <c r="EJ315" s="70"/>
      <c r="EK315" s="70"/>
      <c r="EL315" s="70"/>
      <c r="EM315" s="70"/>
      <c r="EN315" s="70"/>
      <c r="EO315" s="70"/>
      <c r="EP315" s="70"/>
      <c r="EQ315" s="70"/>
      <c r="ER315" s="70"/>
      <c r="ES315" s="70"/>
      <c r="ET315" s="70"/>
      <c r="EU315" s="70"/>
      <c r="EV315" s="70"/>
      <c r="EW315" s="70"/>
      <c r="EX315" s="70"/>
      <c r="EY315" s="70"/>
      <c r="EZ315" s="70"/>
      <c r="FA315" s="70"/>
      <c r="FB315" s="70"/>
      <c r="FC315" s="70"/>
      <c r="FD315" s="70"/>
      <c r="FE315" s="70"/>
      <c r="FF315" s="70"/>
      <c r="FG315" s="70"/>
      <c r="FH315" s="70"/>
      <c r="FI315" s="70"/>
      <c r="FJ315" s="70"/>
      <c r="FK315" s="70"/>
      <c r="FL315" s="70"/>
      <c r="FM315" s="70"/>
      <c r="FN315" s="70"/>
      <c r="FO315" s="70"/>
      <c r="FP315" s="70"/>
      <c r="FQ315" s="70"/>
      <c r="FR315" s="70"/>
      <c r="FS315" s="70"/>
      <c r="FT315" s="70"/>
      <c r="FU315" s="70"/>
      <c r="FV315" s="70"/>
      <c r="FW315" s="70"/>
      <c r="FX315" s="70"/>
      <c r="FY315" s="70"/>
      <c r="FZ315" s="70"/>
      <c r="GA315" s="70"/>
      <c r="GB315" s="70"/>
      <c r="GC315" s="70"/>
      <c r="GD315" s="70"/>
      <c r="GE315" s="70"/>
      <c r="GF315" s="70"/>
      <c r="GG315" s="70"/>
      <c r="GH315" s="70"/>
      <c r="GI315" s="70"/>
      <c r="GJ315" s="70"/>
      <c r="GK315" s="70"/>
      <c r="GL315" s="70"/>
      <c r="GM315" s="70"/>
      <c r="GN315" s="70"/>
      <c r="GO315" s="70"/>
      <c r="GP315" s="70"/>
      <c r="GQ315" s="70"/>
      <c r="GR315" s="70"/>
      <c r="GS315" s="70"/>
      <c r="GT315" s="70"/>
      <c r="GU315" s="70"/>
      <c r="GV315" s="70"/>
      <c r="GW315" s="70"/>
      <c r="GX315" s="70"/>
      <c r="GY315" s="70"/>
      <c r="GZ315" s="70"/>
      <c r="HA315" s="70"/>
      <c r="HB315" s="70"/>
      <c r="HC315" s="70"/>
      <c r="HD315" s="70"/>
      <c r="HE315" s="70"/>
      <c r="HF315" s="70"/>
      <c r="HG315" s="70"/>
      <c r="HH315" s="70"/>
      <c r="HI315" s="70"/>
      <c r="HJ315" s="70"/>
      <c r="HK315" s="70"/>
      <c r="HL315" s="70"/>
      <c r="HM315" s="70"/>
      <c r="HN315" s="70"/>
      <c r="HO315" s="70"/>
      <c r="HP315" s="70"/>
      <c r="HQ315" s="70"/>
      <c r="HR315" s="70"/>
      <c r="HS315" s="70"/>
      <c r="HT315" s="70"/>
      <c r="HU315" s="70"/>
      <c r="HV315" s="70"/>
      <c r="HW315" s="70"/>
      <c r="HX315" s="70"/>
      <c r="HY315" s="70"/>
      <c r="HZ315" s="70"/>
      <c r="IA315" s="70"/>
      <c r="IB315" s="70"/>
      <c r="IC315" s="70"/>
      <c r="ID315" s="70"/>
      <c r="IE315" s="70"/>
      <c r="IF315" s="70"/>
      <c r="IG315" s="70"/>
      <c r="IH315" s="70"/>
      <c r="II315" s="70"/>
      <c r="IJ315" s="70"/>
      <c r="IK315" s="70"/>
      <c r="IL315" s="70"/>
      <c r="IM315" s="70"/>
      <c r="IN315" s="70"/>
      <c r="IO315" s="70"/>
      <c r="IP315" s="70"/>
      <c r="IQ315" s="70"/>
      <c r="IR315" s="70"/>
      <c r="IS315" s="70"/>
      <c r="IT315" s="70"/>
      <c r="IU315" s="70"/>
      <c r="IV315" s="70"/>
      <c r="IW315" s="70"/>
      <c r="IX315" s="70"/>
    </row>
    <row r="316" spans="1:258" ht="90" x14ac:dyDescent="0.25">
      <c r="A316" s="60">
        <v>306</v>
      </c>
      <c r="B316" s="61" t="s">
        <v>3995</v>
      </c>
      <c r="C316" s="61" t="s">
        <v>56</v>
      </c>
      <c r="D316" s="61"/>
      <c r="E316" s="61"/>
      <c r="F316" s="69" t="s">
        <v>4003</v>
      </c>
      <c r="G316" s="63" t="s">
        <v>102</v>
      </c>
      <c r="H316" s="69" t="s">
        <v>4004</v>
      </c>
      <c r="I316" s="61">
        <v>1</v>
      </c>
      <c r="J316" s="61" t="s">
        <v>3172</v>
      </c>
      <c r="K316" s="65">
        <v>17845000</v>
      </c>
      <c r="L316" s="66"/>
      <c r="M316" s="67">
        <v>42290</v>
      </c>
      <c r="N316" s="61">
        <v>1</v>
      </c>
      <c r="O316" s="61" t="s">
        <v>3172</v>
      </c>
      <c r="P316" s="68">
        <v>17845000</v>
      </c>
      <c r="Q316" s="61"/>
      <c r="R316" s="69" t="s">
        <v>4005</v>
      </c>
      <c r="S316" s="67">
        <v>42290</v>
      </c>
      <c r="T316" s="61"/>
      <c r="U316" s="70"/>
      <c r="V316" s="70"/>
      <c r="W316" s="70"/>
      <c r="X316" s="70"/>
      <c r="Y316" s="70"/>
      <c r="Z316" s="70"/>
      <c r="AA316" s="70"/>
      <c r="AB316" s="70"/>
      <c r="AC316" s="70"/>
      <c r="AD316" s="70"/>
      <c r="AE316" s="70"/>
      <c r="AF316" s="70"/>
      <c r="AG316" s="70"/>
      <c r="AH316" s="70"/>
      <c r="AI316" s="70"/>
      <c r="AJ316" s="70"/>
      <c r="AK316" s="70"/>
      <c r="AL316" s="70"/>
      <c r="AM316" s="70"/>
      <c r="AN316" s="70"/>
      <c r="AO316" s="70"/>
      <c r="AP316" s="70"/>
      <c r="AQ316" s="70"/>
      <c r="AR316" s="70"/>
      <c r="AS316" s="70"/>
      <c r="AT316" s="70"/>
      <c r="AU316" s="70"/>
      <c r="AV316" s="70"/>
      <c r="AW316" s="70"/>
      <c r="AX316" s="70"/>
      <c r="AY316" s="70"/>
      <c r="AZ316" s="70"/>
      <c r="BA316" s="70"/>
      <c r="BB316" s="70"/>
      <c r="BC316" s="70"/>
      <c r="BD316" s="70"/>
      <c r="BE316" s="70"/>
      <c r="BF316" s="70"/>
      <c r="BG316" s="70"/>
      <c r="BH316" s="70"/>
      <c r="BI316" s="70"/>
      <c r="BJ316" s="70"/>
      <c r="BK316" s="70"/>
      <c r="BL316" s="70"/>
      <c r="BM316" s="70"/>
      <c r="BN316" s="70"/>
      <c r="BO316" s="70"/>
      <c r="BP316" s="70"/>
      <c r="BQ316" s="70"/>
      <c r="BR316" s="70"/>
      <c r="BS316" s="70"/>
      <c r="BT316" s="70"/>
      <c r="BU316" s="70"/>
      <c r="BV316" s="70"/>
      <c r="BW316" s="70"/>
      <c r="BX316" s="70"/>
      <c r="BY316" s="70"/>
      <c r="BZ316" s="70"/>
      <c r="CA316" s="70"/>
      <c r="CB316" s="70"/>
      <c r="CC316" s="70"/>
      <c r="CD316" s="70"/>
      <c r="CE316" s="70"/>
      <c r="CF316" s="70"/>
      <c r="CG316" s="70"/>
      <c r="CH316" s="70"/>
      <c r="CI316" s="70"/>
      <c r="CJ316" s="70"/>
      <c r="CK316" s="70"/>
      <c r="CL316" s="70"/>
      <c r="CM316" s="70"/>
      <c r="CN316" s="70"/>
      <c r="CO316" s="70"/>
      <c r="CP316" s="70"/>
      <c r="CQ316" s="70"/>
      <c r="CR316" s="70"/>
      <c r="CS316" s="70"/>
      <c r="CT316" s="70"/>
      <c r="CU316" s="70"/>
      <c r="CV316" s="70"/>
      <c r="CW316" s="70"/>
      <c r="CX316" s="70"/>
      <c r="CY316" s="70"/>
      <c r="CZ316" s="70"/>
      <c r="DA316" s="70"/>
      <c r="DB316" s="70"/>
      <c r="DC316" s="70"/>
      <c r="DD316" s="70"/>
      <c r="DE316" s="70"/>
      <c r="DF316" s="70"/>
      <c r="DG316" s="70"/>
      <c r="DH316" s="70"/>
      <c r="DI316" s="70"/>
      <c r="DJ316" s="70"/>
      <c r="DK316" s="70"/>
      <c r="DL316" s="70"/>
      <c r="DM316" s="70"/>
      <c r="DN316" s="70"/>
      <c r="DO316" s="70"/>
      <c r="DP316" s="70"/>
      <c r="DQ316" s="70"/>
      <c r="DR316" s="70"/>
      <c r="DS316" s="70"/>
      <c r="DT316" s="70"/>
      <c r="DU316" s="70"/>
      <c r="DV316" s="70"/>
      <c r="DW316" s="70"/>
      <c r="DX316" s="70"/>
      <c r="DY316" s="70"/>
      <c r="DZ316" s="70"/>
      <c r="EA316" s="70"/>
      <c r="EB316" s="70"/>
      <c r="EC316" s="70"/>
      <c r="ED316" s="70"/>
      <c r="EE316" s="70"/>
      <c r="EF316" s="70"/>
      <c r="EG316" s="70"/>
      <c r="EH316" s="70"/>
      <c r="EI316" s="70"/>
      <c r="EJ316" s="70"/>
      <c r="EK316" s="70"/>
      <c r="EL316" s="70"/>
      <c r="EM316" s="70"/>
      <c r="EN316" s="70"/>
      <c r="EO316" s="70"/>
      <c r="EP316" s="70"/>
      <c r="EQ316" s="70"/>
      <c r="ER316" s="70"/>
      <c r="ES316" s="70"/>
      <c r="ET316" s="70"/>
      <c r="EU316" s="70"/>
      <c r="EV316" s="70"/>
      <c r="EW316" s="70"/>
      <c r="EX316" s="70"/>
      <c r="EY316" s="70"/>
      <c r="EZ316" s="70"/>
      <c r="FA316" s="70"/>
      <c r="FB316" s="70"/>
      <c r="FC316" s="70"/>
      <c r="FD316" s="70"/>
      <c r="FE316" s="70"/>
      <c r="FF316" s="70"/>
      <c r="FG316" s="70"/>
      <c r="FH316" s="70"/>
      <c r="FI316" s="70"/>
      <c r="FJ316" s="70"/>
      <c r="FK316" s="70"/>
      <c r="FL316" s="70"/>
      <c r="FM316" s="70"/>
      <c r="FN316" s="70"/>
      <c r="FO316" s="70"/>
      <c r="FP316" s="70"/>
      <c r="FQ316" s="70"/>
      <c r="FR316" s="70"/>
      <c r="FS316" s="70"/>
      <c r="FT316" s="70"/>
      <c r="FU316" s="70"/>
      <c r="FV316" s="70"/>
      <c r="FW316" s="70"/>
      <c r="FX316" s="70"/>
      <c r="FY316" s="70"/>
      <c r="FZ316" s="70"/>
      <c r="GA316" s="70"/>
      <c r="GB316" s="70"/>
      <c r="GC316" s="70"/>
      <c r="GD316" s="70"/>
      <c r="GE316" s="70"/>
      <c r="GF316" s="70"/>
      <c r="GG316" s="70"/>
      <c r="GH316" s="70"/>
      <c r="GI316" s="70"/>
      <c r="GJ316" s="70"/>
      <c r="GK316" s="70"/>
      <c r="GL316" s="70"/>
      <c r="GM316" s="70"/>
      <c r="GN316" s="70"/>
      <c r="GO316" s="70"/>
      <c r="GP316" s="70"/>
      <c r="GQ316" s="70"/>
      <c r="GR316" s="70"/>
      <c r="GS316" s="70"/>
      <c r="GT316" s="70"/>
      <c r="GU316" s="70"/>
      <c r="GV316" s="70"/>
      <c r="GW316" s="70"/>
      <c r="GX316" s="70"/>
      <c r="GY316" s="70"/>
      <c r="GZ316" s="70"/>
      <c r="HA316" s="70"/>
      <c r="HB316" s="70"/>
      <c r="HC316" s="70"/>
      <c r="HD316" s="70"/>
      <c r="HE316" s="70"/>
      <c r="HF316" s="70"/>
      <c r="HG316" s="70"/>
      <c r="HH316" s="70"/>
      <c r="HI316" s="70"/>
      <c r="HJ316" s="70"/>
      <c r="HK316" s="70"/>
      <c r="HL316" s="70"/>
      <c r="HM316" s="70"/>
      <c r="HN316" s="70"/>
      <c r="HO316" s="70"/>
      <c r="HP316" s="70"/>
      <c r="HQ316" s="70"/>
      <c r="HR316" s="70"/>
      <c r="HS316" s="70"/>
      <c r="HT316" s="70"/>
      <c r="HU316" s="70"/>
      <c r="HV316" s="70"/>
      <c r="HW316" s="70"/>
      <c r="HX316" s="70"/>
      <c r="HY316" s="70"/>
      <c r="HZ316" s="70"/>
      <c r="IA316" s="70"/>
      <c r="IB316" s="70"/>
      <c r="IC316" s="70"/>
      <c r="ID316" s="70"/>
      <c r="IE316" s="70"/>
      <c r="IF316" s="70"/>
      <c r="IG316" s="70"/>
      <c r="IH316" s="70"/>
      <c r="II316" s="70"/>
      <c r="IJ316" s="70"/>
      <c r="IK316" s="70"/>
      <c r="IL316" s="70"/>
      <c r="IM316" s="70"/>
      <c r="IN316" s="70"/>
      <c r="IO316" s="70"/>
      <c r="IP316" s="70"/>
      <c r="IQ316" s="70"/>
      <c r="IR316" s="70"/>
      <c r="IS316" s="70"/>
      <c r="IT316" s="70"/>
      <c r="IU316" s="70"/>
      <c r="IV316" s="70"/>
      <c r="IW316" s="70"/>
      <c r="IX316" s="70"/>
    </row>
    <row r="317" spans="1:258" ht="114.75" x14ac:dyDescent="0.25">
      <c r="A317" s="60">
        <v>307</v>
      </c>
      <c r="B317" s="61" t="s">
        <v>3998</v>
      </c>
      <c r="C317" s="61" t="s">
        <v>56</v>
      </c>
      <c r="D317" s="61"/>
      <c r="E317" s="61"/>
      <c r="F317" s="90" t="s">
        <v>4007</v>
      </c>
      <c r="G317" s="63" t="s">
        <v>102</v>
      </c>
      <c r="H317" s="69" t="s">
        <v>3184</v>
      </c>
      <c r="I317" s="61">
        <v>1</v>
      </c>
      <c r="J317" s="61" t="s">
        <v>3172</v>
      </c>
      <c r="K317" s="91">
        <v>4675000</v>
      </c>
      <c r="L317" s="66"/>
      <c r="M317" s="92">
        <v>42291</v>
      </c>
      <c r="N317" s="61">
        <v>1</v>
      </c>
      <c r="O317" s="61" t="s">
        <v>3172</v>
      </c>
      <c r="P317" s="93">
        <v>4675000</v>
      </c>
      <c r="Q317" s="61"/>
      <c r="R317" s="94" t="s">
        <v>4008</v>
      </c>
      <c r="S317" s="92">
        <v>42291</v>
      </c>
      <c r="T317" s="61"/>
      <c r="U317" s="70"/>
      <c r="V317" s="70"/>
      <c r="W317" s="70"/>
      <c r="X317" s="70"/>
      <c r="Y317" s="70"/>
      <c r="Z317" s="70"/>
      <c r="AA317" s="70"/>
      <c r="AB317" s="70"/>
      <c r="AC317" s="70"/>
      <c r="AD317" s="70"/>
      <c r="AE317" s="70"/>
      <c r="AF317" s="70"/>
      <c r="AG317" s="70"/>
      <c r="AH317" s="70"/>
      <c r="AI317" s="70"/>
      <c r="AJ317" s="70"/>
      <c r="AK317" s="70"/>
      <c r="AL317" s="70"/>
      <c r="AM317" s="70"/>
      <c r="AN317" s="70"/>
      <c r="AO317" s="70"/>
      <c r="AP317" s="70"/>
      <c r="AQ317" s="70"/>
      <c r="AR317" s="70"/>
      <c r="AS317" s="70"/>
      <c r="AT317" s="70"/>
      <c r="AU317" s="70"/>
      <c r="AV317" s="70"/>
      <c r="AW317" s="70"/>
      <c r="AX317" s="70"/>
      <c r="AY317" s="70"/>
      <c r="AZ317" s="70"/>
      <c r="BA317" s="70"/>
      <c r="BB317" s="70"/>
      <c r="BC317" s="70"/>
      <c r="BD317" s="70"/>
      <c r="BE317" s="70"/>
      <c r="BF317" s="70"/>
      <c r="BG317" s="70"/>
      <c r="BH317" s="70"/>
      <c r="BI317" s="70"/>
      <c r="BJ317" s="70"/>
      <c r="BK317" s="70"/>
      <c r="BL317" s="70"/>
      <c r="BM317" s="70"/>
      <c r="BN317" s="70"/>
      <c r="BO317" s="70"/>
      <c r="BP317" s="70"/>
      <c r="BQ317" s="70"/>
      <c r="BR317" s="70"/>
      <c r="BS317" s="70"/>
      <c r="BT317" s="70"/>
      <c r="BU317" s="70"/>
      <c r="BV317" s="70"/>
      <c r="BW317" s="70"/>
      <c r="BX317" s="70"/>
      <c r="BY317" s="70"/>
      <c r="BZ317" s="70"/>
      <c r="CA317" s="70"/>
      <c r="CB317" s="70"/>
      <c r="CC317" s="70"/>
      <c r="CD317" s="70"/>
      <c r="CE317" s="70"/>
      <c r="CF317" s="70"/>
      <c r="CG317" s="70"/>
      <c r="CH317" s="70"/>
      <c r="CI317" s="70"/>
      <c r="CJ317" s="70"/>
      <c r="CK317" s="70"/>
      <c r="CL317" s="70"/>
      <c r="CM317" s="70"/>
      <c r="CN317" s="70"/>
      <c r="CO317" s="70"/>
      <c r="CP317" s="70"/>
      <c r="CQ317" s="70"/>
      <c r="CR317" s="70"/>
      <c r="CS317" s="70"/>
      <c r="CT317" s="70"/>
      <c r="CU317" s="70"/>
      <c r="CV317" s="70"/>
      <c r="CW317" s="70"/>
      <c r="CX317" s="70"/>
      <c r="CY317" s="70"/>
      <c r="CZ317" s="70"/>
      <c r="DA317" s="70"/>
      <c r="DB317" s="70"/>
      <c r="DC317" s="70"/>
      <c r="DD317" s="70"/>
      <c r="DE317" s="70"/>
      <c r="DF317" s="70"/>
      <c r="DG317" s="70"/>
      <c r="DH317" s="70"/>
      <c r="DI317" s="70"/>
      <c r="DJ317" s="70"/>
      <c r="DK317" s="70"/>
      <c r="DL317" s="70"/>
      <c r="DM317" s="70"/>
      <c r="DN317" s="70"/>
      <c r="DO317" s="70"/>
      <c r="DP317" s="70"/>
      <c r="DQ317" s="70"/>
      <c r="DR317" s="70"/>
      <c r="DS317" s="70"/>
      <c r="DT317" s="70"/>
      <c r="DU317" s="70"/>
      <c r="DV317" s="70"/>
      <c r="DW317" s="70"/>
      <c r="DX317" s="70"/>
      <c r="DY317" s="70"/>
      <c r="DZ317" s="70"/>
      <c r="EA317" s="70"/>
      <c r="EB317" s="70"/>
      <c r="EC317" s="70"/>
      <c r="ED317" s="70"/>
      <c r="EE317" s="70"/>
      <c r="EF317" s="70"/>
      <c r="EG317" s="70"/>
      <c r="EH317" s="70"/>
      <c r="EI317" s="70"/>
      <c r="EJ317" s="70"/>
      <c r="EK317" s="70"/>
      <c r="EL317" s="70"/>
      <c r="EM317" s="70"/>
      <c r="EN317" s="70"/>
      <c r="EO317" s="70"/>
      <c r="EP317" s="70"/>
      <c r="EQ317" s="70"/>
      <c r="ER317" s="70"/>
      <c r="ES317" s="70"/>
      <c r="ET317" s="70"/>
      <c r="EU317" s="70"/>
      <c r="EV317" s="70"/>
      <c r="EW317" s="70"/>
      <c r="EX317" s="70"/>
      <c r="EY317" s="70"/>
      <c r="EZ317" s="70"/>
      <c r="FA317" s="70"/>
      <c r="FB317" s="70"/>
      <c r="FC317" s="70"/>
      <c r="FD317" s="70"/>
      <c r="FE317" s="70"/>
      <c r="FF317" s="70"/>
      <c r="FG317" s="70"/>
      <c r="FH317" s="70"/>
      <c r="FI317" s="70"/>
      <c r="FJ317" s="70"/>
      <c r="FK317" s="70"/>
      <c r="FL317" s="70"/>
      <c r="FM317" s="70"/>
      <c r="FN317" s="70"/>
      <c r="FO317" s="70"/>
      <c r="FP317" s="70"/>
      <c r="FQ317" s="70"/>
      <c r="FR317" s="70"/>
      <c r="FS317" s="70"/>
      <c r="FT317" s="70"/>
      <c r="FU317" s="70"/>
      <c r="FV317" s="70"/>
      <c r="FW317" s="70"/>
      <c r="FX317" s="70"/>
      <c r="FY317" s="70"/>
      <c r="FZ317" s="70"/>
      <c r="GA317" s="70"/>
      <c r="GB317" s="70"/>
      <c r="GC317" s="70"/>
      <c r="GD317" s="70"/>
      <c r="GE317" s="70"/>
      <c r="GF317" s="70"/>
      <c r="GG317" s="70"/>
      <c r="GH317" s="70"/>
      <c r="GI317" s="70"/>
      <c r="GJ317" s="70"/>
      <c r="GK317" s="70"/>
      <c r="GL317" s="70"/>
      <c r="GM317" s="70"/>
      <c r="GN317" s="70"/>
      <c r="GO317" s="70"/>
      <c r="GP317" s="70"/>
      <c r="GQ317" s="70"/>
      <c r="GR317" s="70"/>
      <c r="GS317" s="70"/>
      <c r="GT317" s="70"/>
      <c r="GU317" s="70"/>
      <c r="GV317" s="70"/>
      <c r="GW317" s="70"/>
      <c r="GX317" s="70"/>
      <c r="GY317" s="70"/>
      <c r="GZ317" s="70"/>
      <c r="HA317" s="70"/>
      <c r="HB317" s="70"/>
      <c r="HC317" s="70"/>
      <c r="HD317" s="70"/>
      <c r="HE317" s="70"/>
      <c r="HF317" s="70"/>
      <c r="HG317" s="70"/>
      <c r="HH317" s="70"/>
      <c r="HI317" s="70"/>
      <c r="HJ317" s="70"/>
      <c r="HK317" s="70"/>
      <c r="HL317" s="70"/>
      <c r="HM317" s="70"/>
      <c r="HN317" s="70"/>
      <c r="HO317" s="70"/>
      <c r="HP317" s="70"/>
      <c r="HQ317" s="70"/>
      <c r="HR317" s="70"/>
      <c r="HS317" s="70"/>
      <c r="HT317" s="70"/>
      <c r="HU317" s="70"/>
      <c r="HV317" s="70"/>
      <c r="HW317" s="70"/>
      <c r="HX317" s="70"/>
      <c r="HY317" s="70"/>
      <c r="HZ317" s="70"/>
      <c r="IA317" s="70"/>
      <c r="IB317" s="70"/>
      <c r="IC317" s="70"/>
      <c r="ID317" s="70"/>
      <c r="IE317" s="70"/>
      <c r="IF317" s="70"/>
      <c r="IG317" s="70"/>
      <c r="IH317" s="70"/>
      <c r="II317" s="70"/>
      <c r="IJ317" s="70"/>
      <c r="IK317" s="70"/>
      <c r="IL317" s="70"/>
      <c r="IM317" s="70"/>
      <c r="IN317" s="70"/>
      <c r="IO317" s="70"/>
      <c r="IP317" s="70"/>
      <c r="IQ317" s="70"/>
      <c r="IR317" s="70"/>
      <c r="IS317" s="70"/>
      <c r="IT317" s="70"/>
      <c r="IU317" s="70"/>
      <c r="IV317" s="70"/>
      <c r="IW317" s="70"/>
      <c r="IX317" s="70"/>
    </row>
    <row r="318" spans="1:258" ht="114.75" x14ac:dyDescent="0.25">
      <c r="A318" s="60">
        <v>308</v>
      </c>
      <c r="B318" s="61" t="s">
        <v>4002</v>
      </c>
      <c r="C318" s="61" t="s">
        <v>56</v>
      </c>
      <c r="D318" s="61"/>
      <c r="E318" s="61"/>
      <c r="F318" s="90" t="s">
        <v>4010</v>
      </c>
      <c r="G318" s="63" t="s">
        <v>102</v>
      </c>
      <c r="H318" s="69" t="s">
        <v>3184</v>
      </c>
      <c r="I318" s="61">
        <v>1</v>
      </c>
      <c r="J318" s="61" t="s">
        <v>3172</v>
      </c>
      <c r="K318" s="91">
        <v>4675000</v>
      </c>
      <c r="L318" s="66"/>
      <c r="M318" s="92">
        <v>42292</v>
      </c>
      <c r="N318" s="61">
        <v>1</v>
      </c>
      <c r="O318" s="61" t="s">
        <v>3172</v>
      </c>
      <c r="P318" s="93">
        <v>4675000</v>
      </c>
      <c r="Q318" s="61"/>
      <c r="R318" s="94" t="s">
        <v>4011</v>
      </c>
      <c r="S318" s="92">
        <v>42292</v>
      </c>
      <c r="T318" s="61"/>
      <c r="U318" s="70"/>
      <c r="V318" s="70"/>
      <c r="W318" s="70"/>
      <c r="X318" s="70"/>
      <c r="Y318" s="70"/>
      <c r="Z318" s="70"/>
      <c r="AA318" s="70"/>
      <c r="AB318" s="70"/>
      <c r="AC318" s="70"/>
      <c r="AD318" s="70"/>
      <c r="AE318" s="70"/>
      <c r="AF318" s="70"/>
      <c r="AG318" s="70"/>
      <c r="AH318" s="70"/>
      <c r="AI318" s="70"/>
      <c r="AJ318" s="70"/>
      <c r="AK318" s="70"/>
      <c r="AL318" s="70"/>
      <c r="AM318" s="70"/>
      <c r="AN318" s="70"/>
      <c r="AO318" s="70"/>
      <c r="AP318" s="70"/>
      <c r="AQ318" s="70"/>
      <c r="AR318" s="70"/>
      <c r="AS318" s="70"/>
      <c r="AT318" s="70"/>
      <c r="AU318" s="70"/>
      <c r="AV318" s="70"/>
      <c r="AW318" s="70"/>
      <c r="AX318" s="70"/>
      <c r="AY318" s="70"/>
      <c r="AZ318" s="70"/>
      <c r="BA318" s="70"/>
      <c r="BB318" s="70"/>
      <c r="BC318" s="70"/>
      <c r="BD318" s="70"/>
      <c r="BE318" s="70"/>
      <c r="BF318" s="70"/>
      <c r="BG318" s="70"/>
      <c r="BH318" s="70"/>
      <c r="BI318" s="70"/>
      <c r="BJ318" s="70"/>
      <c r="BK318" s="70"/>
      <c r="BL318" s="70"/>
      <c r="BM318" s="70"/>
      <c r="BN318" s="70"/>
      <c r="BO318" s="70"/>
      <c r="BP318" s="70"/>
      <c r="BQ318" s="70"/>
      <c r="BR318" s="70"/>
      <c r="BS318" s="70"/>
      <c r="BT318" s="70"/>
      <c r="BU318" s="70"/>
      <c r="BV318" s="70"/>
      <c r="BW318" s="70"/>
      <c r="BX318" s="70"/>
      <c r="BY318" s="70"/>
      <c r="BZ318" s="70"/>
      <c r="CA318" s="70"/>
      <c r="CB318" s="70"/>
      <c r="CC318" s="70"/>
      <c r="CD318" s="70"/>
      <c r="CE318" s="70"/>
      <c r="CF318" s="70"/>
      <c r="CG318" s="70"/>
      <c r="CH318" s="70"/>
      <c r="CI318" s="70"/>
      <c r="CJ318" s="70"/>
      <c r="CK318" s="70"/>
      <c r="CL318" s="70"/>
      <c r="CM318" s="70"/>
      <c r="CN318" s="70"/>
      <c r="CO318" s="70"/>
      <c r="CP318" s="70"/>
      <c r="CQ318" s="70"/>
      <c r="CR318" s="70"/>
      <c r="CS318" s="70"/>
      <c r="CT318" s="70"/>
      <c r="CU318" s="70"/>
      <c r="CV318" s="70"/>
      <c r="CW318" s="70"/>
      <c r="CX318" s="70"/>
      <c r="CY318" s="70"/>
      <c r="CZ318" s="70"/>
      <c r="DA318" s="70"/>
      <c r="DB318" s="70"/>
      <c r="DC318" s="70"/>
      <c r="DD318" s="70"/>
      <c r="DE318" s="70"/>
      <c r="DF318" s="70"/>
      <c r="DG318" s="70"/>
      <c r="DH318" s="70"/>
      <c r="DI318" s="70"/>
      <c r="DJ318" s="70"/>
      <c r="DK318" s="70"/>
      <c r="DL318" s="70"/>
      <c r="DM318" s="70"/>
      <c r="DN318" s="70"/>
      <c r="DO318" s="70"/>
      <c r="DP318" s="70"/>
      <c r="DQ318" s="70"/>
      <c r="DR318" s="70"/>
      <c r="DS318" s="70"/>
      <c r="DT318" s="70"/>
      <c r="DU318" s="70"/>
      <c r="DV318" s="70"/>
      <c r="DW318" s="70"/>
      <c r="DX318" s="70"/>
      <c r="DY318" s="70"/>
      <c r="DZ318" s="70"/>
      <c r="EA318" s="70"/>
      <c r="EB318" s="70"/>
      <c r="EC318" s="70"/>
      <c r="ED318" s="70"/>
      <c r="EE318" s="70"/>
      <c r="EF318" s="70"/>
      <c r="EG318" s="70"/>
      <c r="EH318" s="70"/>
      <c r="EI318" s="70"/>
      <c r="EJ318" s="70"/>
      <c r="EK318" s="70"/>
      <c r="EL318" s="70"/>
      <c r="EM318" s="70"/>
      <c r="EN318" s="70"/>
      <c r="EO318" s="70"/>
      <c r="EP318" s="70"/>
      <c r="EQ318" s="70"/>
      <c r="ER318" s="70"/>
      <c r="ES318" s="70"/>
      <c r="ET318" s="70"/>
      <c r="EU318" s="70"/>
      <c r="EV318" s="70"/>
      <c r="EW318" s="70"/>
      <c r="EX318" s="70"/>
      <c r="EY318" s="70"/>
      <c r="EZ318" s="70"/>
      <c r="FA318" s="70"/>
      <c r="FB318" s="70"/>
      <c r="FC318" s="70"/>
      <c r="FD318" s="70"/>
      <c r="FE318" s="70"/>
      <c r="FF318" s="70"/>
      <c r="FG318" s="70"/>
      <c r="FH318" s="70"/>
      <c r="FI318" s="70"/>
      <c r="FJ318" s="70"/>
      <c r="FK318" s="70"/>
      <c r="FL318" s="70"/>
      <c r="FM318" s="70"/>
      <c r="FN318" s="70"/>
      <c r="FO318" s="70"/>
      <c r="FP318" s="70"/>
      <c r="FQ318" s="70"/>
      <c r="FR318" s="70"/>
      <c r="FS318" s="70"/>
      <c r="FT318" s="70"/>
      <c r="FU318" s="70"/>
      <c r="FV318" s="70"/>
      <c r="FW318" s="70"/>
      <c r="FX318" s="70"/>
      <c r="FY318" s="70"/>
      <c r="FZ318" s="70"/>
      <c r="GA318" s="70"/>
      <c r="GB318" s="70"/>
      <c r="GC318" s="70"/>
      <c r="GD318" s="70"/>
      <c r="GE318" s="70"/>
      <c r="GF318" s="70"/>
      <c r="GG318" s="70"/>
      <c r="GH318" s="70"/>
      <c r="GI318" s="70"/>
      <c r="GJ318" s="70"/>
      <c r="GK318" s="70"/>
      <c r="GL318" s="70"/>
      <c r="GM318" s="70"/>
      <c r="GN318" s="70"/>
      <c r="GO318" s="70"/>
      <c r="GP318" s="70"/>
      <c r="GQ318" s="70"/>
      <c r="GR318" s="70"/>
      <c r="GS318" s="70"/>
      <c r="GT318" s="70"/>
      <c r="GU318" s="70"/>
      <c r="GV318" s="70"/>
      <c r="GW318" s="70"/>
      <c r="GX318" s="70"/>
      <c r="GY318" s="70"/>
      <c r="GZ318" s="70"/>
      <c r="HA318" s="70"/>
      <c r="HB318" s="70"/>
      <c r="HC318" s="70"/>
      <c r="HD318" s="70"/>
      <c r="HE318" s="70"/>
      <c r="HF318" s="70"/>
      <c r="HG318" s="70"/>
      <c r="HH318" s="70"/>
      <c r="HI318" s="70"/>
      <c r="HJ318" s="70"/>
      <c r="HK318" s="70"/>
      <c r="HL318" s="70"/>
      <c r="HM318" s="70"/>
      <c r="HN318" s="70"/>
      <c r="HO318" s="70"/>
      <c r="HP318" s="70"/>
      <c r="HQ318" s="70"/>
      <c r="HR318" s="70"/>
      <c r="HS318" s="70"/>
      <c r="HT318" s="70"/>
      <c r="HU318" s="70"/>
      <c r="HV318" s="70"/>
      <c r="HW318" s="70"/>
      <c r="HX318" s="70"/>
      <c r="HY318" s="70"/>
      <c r="HZ318" s="70"/>
      <c r="IA318" s="70"/>
      <c r="IB318" s="70"/>
      <c r="IC318" s="70"/>
      <c r="ID318" s="70"/>
      <c r="IE318" s="70"/>
      <c r="IF318" s="70"/>
      <c r="IG318" s="70"/>
      <c r="IH318" s="70"/>
      <c r="II318" s="70"/>
      <c r="IJ318" s="70"/>
      <c r="IK318" s="70"/>
      <c r="IL318" s="70"/>
      <c r="IM318" s="70"/>
      <c r="IN318" s="70"/>
      <c r="IO318" s="70"/>
      <c r="IP318" s="70"/>
      <c r="IQ318" s="70"/>
      <c r="IR318" s="70"/>
      <c r="IS318" s="70"/>
      <c r="IT318" s="70"/>
      <c r="IU318" s="70"/>
      <c r="IV318" s="70"/>
      <c r="IW318" s="70"/>
      <c r="IX318" s="70"/>
    </row>
    <row r="319" spans="1:258" ht="127.5" x14ac:dyDescent="0.25">
      <c r="A319" s="60">
        <v>309</v>
      </c>
      <c r="B319" s="61" t="s">
        <v>4006</v>
      </c>
      <c r="C319" s="61" t="s">
        <v>56</v>
      </c>
      <c r="D319" s="61"/>
      <c r="E319" s="61"/>
      <c r="F319" s="90" t="s">
        <v>4013</v>
      </c>
      <c r="G319" s="76" t="s">
        <v>101</v>
      </c>
      <c r="H319" s="94" t="s">
        <v>3229</v>
      </c>
      <c r="I319" s="61">
        <v>1</v>
      </c>
      <c r="J319" s="61" t="s">
        <v>3172</v>
      </c>
      <c r="K319" s="91">
        <v>107548780</v>
      </c>
      <c r="L319" s="66"/>
      <c r="M319" s="92">
        <v>42296</v>
      </c>
      <c r="N319" s="61">
        <v>1</v>
      </c>
      <c r="O319" s="61" t="s">
        <v>3172</v>
      </c>
      <c r="P319" s="93">
        <v>107548780</v>
      </c>
      <c r="Q319" s="61"/>
      <c r="R319" s="94" t="s">
        <v>4014</v>
      </c>
      <c r="S319" s="92">
        <v>42296</v>
      </c>
      <c r="T319" s="61"/>
      <c r="U319" s="70"/>
      <c r="V319" s="70"/>
      <c r="W319" s="70"/>
      <c r="X319" s="70"/>
      <c r="Y319" s="70"/>
      <c r="Z319" s="70"/>
      <c r="AA319" s="70"/>
      <c r="AB319" s="70"/>
      <c r="AC319" s="70"/>
      <c r="AD319" s="70"/>
      <c r="AE319" s="70"/>
      <c r="AF319" s="70"/>
      <c r="AG319" s="70"/>
      <c r="AH319" s="70"/>
      <c r="AI319" s="70"/>
      <c r="AJ319" s="70"/>
      <c r="AK319" s="70"/>
      <c r="AL319" s="70"/>
      <c r="AM319" s="70"/>
      <c r="AN319" s="70"/>
      <c r="AO319" s="70"/>
      <c r="AP319" s="70"/>
      <c r="AQ319" s="70"/>
      <c r="AR319" s="70"/>
      <c r="AS319" s="70"/>
      <c r="AT319" s="70"/>
      <c r="AU319" s="70"/>
      <c r="AV319" s="70"/>
      <c r="AW319" s="70"/>
      <c r="AX319" s="70"/>
      <c r="AY319" s="70"/>
      <c r="AZ319" s="70"/>
      <c r="BA319" s="70"/>
      <c r="BB319" s="70"/>
      <c r="BC319" s="70"/>
      <c r="BD319" s="70"/>
      <c r="BE319" s="70"/>
      <c r="BF319" s="70"/>
      <c r="BG319" s="70"/>
      <c r="BH319" s="70"/>
      <c r="BI319" s="70"/>
      <c r="BJ319" s="70"/>
      <c r="BK319" s="70"/>
      <c r="BL319" s="70"/>
      <c r="BM319" s="70"/>
      <c r="BN319" s="70"/>
      <c r="BO319" s="70"/>
      <c r="BP319" s="70"/>
      <c r="BQ319" s="70"/>
      <c r="BR319" s="70"/>
      <c r="BS319" s="70"/>
      <c r="BT319" s="70"/>
      <c r="BU319" s="70"/>
      <c r="BV319" s="70"/>
      <c r="BW319" s="70"/>
      <c r="BX319" s="70"/>
      <c r="BY319" s="70"/>
      <c r="BZ319" s="70"/>
      <c r="CA319" s="70"/>
      <c r="CB319" s="70"/>
      <c r="CC319" s="70"/>
      <c r="CD319" s="70"/>
      <c r="CE319" s="70"/>
      <c r="CF319" s="70"/>
      <c r="CG319" s="70"/>
      <c r="CH319" s="70"/>
      <c r="CI319" s="70"/>
      <c r="CJ319" s="70"/>
      <c r="CK319" s="70"/>
      <c r="CL319" s="70"/>
      <c r="CM319" s="70"/>
      <c r="CN319" s="70"/>
      <c r="CO319" s="70"/>
      <c r="CP319" s="70"/>
      <c r="CQ319" s="70"/>
      <c r="CR319" s="70"/>
      <c r="CS319" s="70"/>
      <c r="CT319" s="70"/>
      <c r="CU319" s="70"/>
      <c r="CV319" s="70"/>
      <c r="CW319" s="70"/>
      <c r="CX319" s="70"/>
      <c r="CY319" s="70"/>
      <c r="CZ319" s="70"/>
      <c r="DA319" s="70"/>
      <c r="DB319" s="70"/>
      <c r="DC319" s="70"/>
      <c r="DD319" s="70"/>
      <c r="DE319" s="70"/>
      <c r="DF319" s="70"/>
      <c r="DG319" s="70"/>
      <c r="DH319" s="70"/>
      <c r="DI319" s="70"/>
      <c r="DJ319" s="70"/>
      <c r="DK319" s="70"/>
      <c r="DL319" s="70"/>
      <c r="DM319" s="70"/>
      <c r="DN319" s="70"/>
      <c r="DO319" s="70"/>
      <c r="DP319" s="70"/>
      <c r="DQ319" s="70"/>
      <c r="DR319" s="70"/>
      <c r="DS319" s="70"/>
      <c r="DT319" s="70"/>
      <c r="DU319" s="70"/>
      <c r="DV319" s="70"/>
      <c r="DW319" s="70"/>
      <c r="DX319" s="70"/>
      <c r="DY319" s="70"/>
      <c r="DZ319" s="70"/>
      <c r="EA319" s="70"/>
      <c r="EB319" s="70"/>
      <c r="EC319" s="70"/>
      <c r="ED319" s="70"/>
      <c r="EE319" s="70"/>
      <c r="EF319" s="70"/>
      <c r="EG319" s="70"/>
      <c r="EH319" s="70"/>
      <c r="EI319" s="70"/>
      <c r="EJ319" s="70"/>
      <c r="EK319" s="70"/>
      <c r="EL319" s="70"/>
      <c r="EM319" s="70"/>
      <c r="EN319" s="70"/>
      <c r="EO319" s="70"/>
      <c r="EP319" s="70"/>
      <c r="EQ319" s="70"/>
      <c r="ER319" s="70"/>
      <c r="ES319" s="70"/>
      <c r="ET319" s="70"/>
      <c r="EU319" s="70"/>
      <c r="EV319" s="70"/>
      <c r="EW319" s="70"/>
      <c r="EX319" s="70"/>
      <c r="EY319" s="70"/>
      <c r="EZ319" s="70"/>
      <c r="FA319" s="70"/>
      <c r="FB319" s="70"/>
      <c r="FC319" s="70"/>
      <c r="FD319" s="70"/>
      <c r="FE319" s="70"/>
      <c r="FF319" s="70"/>
      <c r="FG319" s="70"/>
      <c r="FH319" s="70"/>
      <c r="FI319" s="70"/>
      <c r="FJ319" s="70"/>
      <c r="FK319" s="70"/>
      <c r="FL319" s="70"/>
      <c r="FM319" s="70"/>
      <c r="FN319" s="70"/>
      <c r="FO319" s="70"/>
      <c r="FP319" s="70"/>
      <c r="FQ319" s="70"/>
      <c r="FR319" s="70"/>
      <c r="FS319" s="70"/>
      <c r="FT319" s="70"/>
      <c r="FU319" s="70"/>
      <c r="FV319" s="70"/>
      <c r="FW319" s="70"/>
      <c r="FX319" s="70"/>
      <c r="FY319" s="70"/>
      <c r="FZ319" s="70"/>
      <c r="GA319" s="70"/>
      <c r="GB319" s="70"/>
      <c r="GC319" s="70"/>
      <c r="GD319" s="70"/>
      <c r="GE319" s="70"/>
      <c r="GF319" s="70"/>
      <c r="GG319" s="70"/>
      <c r="GH319" s="70"/>
      <c r="GI319" s="70"/>
      <c r="GJ319" s="70"/>
      <c r="GK319" s="70"/>
      <c r="GL319" s="70"/>
      <c r="GM319" s="70"/>
      <c r="GN319" s="70"/>
      <c r="GO319" s="70"/>
      <c r="GP319" s="70"/>
      <c r="GQ319" s="70"/>
      <c r="GR319" s="70"/>
      <c r="GS319" s="70"/>
      <c r="GT319" s="70"/>
      <c r="GU319" s="70"/>
      <c r="GV319" s="70"/>
      <c r="GW319" s="70"/>
      <c r="GX319" s="70"/>
      <c r="GY319" s="70"/>
      <c r="GZ319" s="70"/>
      <c r="HA319" s="70"/>
      <c r="HB319" s="70"/>
      <c r="HC319" s="70"/>
      <c r="HD319" s="70"/>
      <c r="HE319" s="70"/>
      <c r="HF319" s="70"/>
      <c r="HG319" s="70"/>
      <c r="HH319" s="70"/>
      <c r="HI319" s="70"/>
      <c r="HJ319" s="70"/>
      <c r="HK319" s="70"/>
      <c r="HL319" s="70"/>
      <c r="HM319" s="70"/>
      <c r="HN319" s="70"/>
      <c r="HO319" s="70"/>
      <c r="HP319" s="70"/>
      <c r="HQ319" s="70"/>
      <c r="HR319" s="70"/>
      <c r="HS319" s="70"/>
      <c r="HT319" s="70"/>
      <c r="HU319" s="70"/>
      <c r="HV319" s="70"/>
      <c r="HW319" s="70"/>
      <c r="HX319" s="70"/>
      <c r="HY319" s="70"/>
      <c r="HZ319" s="70"/>
      <c r="IA319" s="70"/>
      <c r="IB319" s="70"/>
      <c r="IC319" s="70"/>
      <c r="ID319" s="70"/>
      <c r="IE319" s="70"/>
      <c r="IF319" s="70"/>
      <c r="IG319" s="70"/>
      <c r="IH319" s="70"/>
      <c r="II319" s="70"/>
      <c r="IJ319" s="70"/>
      <c r="IK319" s="70"/>
      <c r="IL319" s="70"/>
      <c r="IM319" s="70"/>
      <c r="IN319" s="70"/>
      <c r="IO319" s="70"/>
      <c r="IP319" s="70"/>
      <c r="IQ319" s="70"/>
      <c r="IR319" s="70"/>
      <c r="IS319" s="70"/>
      <c r="IT319" s="70"/>
      <c r="IU319" s="70"/>
      <c r="IV319" s="70"/>
      <c r="IW319" s="70"/>
      <c r="IX319" s="70"/>
    </row>
    <row r="320" spans="1:258" ht="114.75" x14ac:dyDescent="0.25">
      <c r="A320" s="60">
        <v>310</v>
      </c>
      <c r="B320" s="61" t="s">
        <v>4009</v>
      </c>
      <c r="C320" s="61" t="s">
        <v>56</v>
      </c>
      <c r="D320" s="61"/>
      <c r="E320" s="61"/>
      <c r="F320" s="90" t="s">
        <v>4016</v>
      </c>
      <c r="G320" s="76" t="s">
        <v>95</v>
      </c>
      <c r="H320" s="94" t="s">
        <v>3229</v>
      </c>
      <c r="I320" s="61">
        <v>1</v>
      </c>
      <c r="J320" s="61" t="s">
        <v>3172</v>
      </c>
      <c r="K320" s="91">
        <v>522133000</v>
      </c>
      <c r="L320" s="66"/>
      <c r="M320" s="92">
        <v>42296</v>
      </c>
      <c r="N320" s="61">
        <v>1</v>
      </c>
      <c r="O320" s="61" t="s">
        <v>3172</v>
      </c>
      <c r="P320" s="93">
        <v>522133000</v>
      </c>
      <c r="Q320" s="61"/>
      <c r="R320" s="94" t="s">
        <v>4017</v>
      </c>
      <c r="S320" s="92">
        <v>42296</v>
      </c>
      <c r="T320" s="61"/>
      <c r="U320" s="70"/>
      <c r="V320" s="70"/>
      <c r="W320" s="70"/>
      <c r="X320" s="70"/>
      <c r="Y320" s="70"/>
      <c r="Z320" s="70"/>
      <c r="AA320" s="70"/>
      <c r="AB320" s="70"/>
      <c r="AC320" s="70"/>
      <c r="AD320" s="70"/>
      <c r="AE320" s="70"/>
      <c r="AF320" s="70"/>
      <c r="AG320" s="70"/>
      <c r="AH320" s="70"/>
      <c r="AI320" s="70"/>
      <c r="AJ320" s="70"/>
      <c r="AK320" s="70"/>
      <c r="AL320" s="70"/>
      <c r="AM320" s="70"/>
      <c r="AN320" s="70"/>
      <c r="AO320" s="70"/>
      <c r="AP320" s="70"/>
      <c r="AQ320" s="70"/>
      <c r="AR320" s="70"/>
      <c r="AS320" s="70"/>
      <c r="AT320" s="70"/>
      <c r="AU320" s="70"/>
      <c r="AV320" s="70"/>
      <c r="AW320" s="70"/>
      <c r="AX320" s="70"/>
      <c r="AY320" s="70"/>
      <c r="AZ320" s="70"/>
      <c r="BA320" s="70"/>
      <c r="BB320" s="70"/>
      <c r="BC320" s="70"/>
      <c r="BD320" s="70"/>
      <c r="BE320" s="70"/>
      <c r="BF320" s="70"/>
      <c r="BG320" s="70"/>
      <c r="BH320" s="70"/>
      <c r="BI320" s="70"/>
      <c r="BJ320" s="70"/>
      <c r="BK320" s="70"/>
      <c r="BL320" s="70"/>
      <c r="BM320" s="70"/>
      <c r="BN320" s="70"/>
      <c r="BO320" s="70"/>
      <c r="BP320" s="70"/>
      <c r="BQ320" s="70"/>
      <c r="BR320" s="70"/>
      <c r="BS320" s="70"/>
      <c r="BT320" s="70"/>
      <c r="BU320" s="70"/>
      <c r="BV320" s="70"/>
      <c r="BW320" s="70"/>
      <c r="BX320" s="70"/>
      <c r="BY320" s="70"/>
      <c r="BZ320" s="70"/>
      <c r="CA320" s="70"/>
      <c r="CB320" s="70"/>
      <c r="CC320" s="70"/>
      <c r="CD320" s="70"/>
      <c r="CE320" s="70"/>
      <c r="CF320" s="70"/>
      <c r="CG320" s="70"/>
      <c r="CH320" s="70"/>
      <c r="CI320" s="70"/>
      <c r="CJ320" s="70"/>
      <c r="CK320" s="70"/>
      <c r="CL320" s="70"/>
      <c r="CM320" s="70"/>
      <c r="CN320" s="70"/>
      <c r="CO320" s="70"/>
      <c r="CP320" s="70"/>
      <c r="CQ320" s="70"/>
      <c r="CR320" s="70"/>
      <c r="CS320" s="70"/>
      <c r="CT320" s="70"/>
      <c r="CU320" s="70"/>
      <c r="CV320" s="70"/>
      <c r="CW320" s="70"/>
      <c r="CX320" s="70"/>
      <c r="CY320" s="70"/>
      <c r="CZ320" s="70"/>
      <c r="DA320" s="70"/>
      <c r="DB320" s="70"/>
      <c r="DC320" s="70"/>
      <c r="DD320" s="70"/>
      <c r="DE320" s="70"/>
      <c r="DF320" s="70"/>
      <c r="DG320" s="70"/>
      <c r="DH320" s="70"/>
      <c r="DI320" s="70"/>
      <c r="DJ320" s="70"/>
      <c r="DK320" s="70"/>
      <c r="DL320" s="70"/>
      <c r="DM320" s="70"/>
      <c r="DN320" s="70"/>
      <c r="DO320" s="70"/>
      <c r="DP320" s="70"/>
      <c r="DQ320" s="70"/>
      <c r="DR320" s="70"/>
      <c r="DS320" s="70"/>
      <c r="DT320" s="70"/>
      <c r="DU320" s="70"/>
      <c r="DV320" s="70"/>
      <c r="DW320" s="70"/>
      <c r="DX320" s="70"/>
      <c r="DY320" s="70"/>
      <c r="DZ320" s="70"/>
      <c r="EA320" s="70"/>
      <c r="EB320" s="70"/>
      <c r="EC320" s="70"/>
      <c r="ED320" s="70"/>
      <c r="EE320" s="70"/>
      <c r="EF320" s="70"/>
      <c r="EG320" s="70"/>
      <c r="EH320" s="70"/>
      <c r="EI320" s="70"/>
      <c r="EJ320" s="70"/>
      <c r="EK320" s="70"/>
      <c r="EL320" s="70"/>
      <c r="EM320" s="70"/>
      <c r="EN320" s="70"/>
      <c r="EO320" s="70"/>
      <c r="EP320" s="70"/>
      <c r="EQ320" s="70"/>
      <c r="ER320" s="70"/>
      <c r="ES320" s="70"/>
      <c r="ET320" s="70"/>
      <c r="EU320" s="70"/>
      <c r="EV320" s="70"/>
      <c r="EW320" s="70"/>
      <c r="EX320" s="70"/>
      <c r="EY320" s="70"/>
      <c r="EZ320" s="70"/>
      <c r="FA320" s="70"/>
      <c r="FB320" s="70"/>
      <c r="FC320" s="70"/>
      <c r="FD320" s="70"/>
      <c r="FE320" s="70"/>
      <c r="FF320" s="70"/>
      <c r="FG320" s="70"/>
      <c r="FH320" s="70"/>
      <c r="FI320" s="70"/>
      <c r="FJ320" s="70"/>
      <c r="FK320" s="70"/>
      <c r="FL320" s="70"/>
      <c r="FM320" s="70"/>
      <c r="FN320" s="70"/>
      <c r="FO320" s="70"/>
      <c r="FP320" s="70"/>
      <c r="FQ320" s="70"/>
      <c r="FR320" s="70"/>
      <c r="FS320" s="70"/>
      <c r="FT320" s="70"/>
      <c r="FU320" s="70"/>
      <c r="FV320" s="70"/>
      <c r="FW320" s="70"/>
      <c r="FX320" s="70"/>
      <c r="FY320" s="70"/>
      <c r="FZ320" s="70"/>
      <c r="GA320" s="70"/>
      <c r="GB320" s="70"/>
      <c r="GC320" s="70"/>
      <c r="GD320" s="70"/>
      <c r="GE320" s="70"/>
      <c r="GF320" s="70"/>
      <c r="GG320" s="70"/>
      <c r="GH320" s="70"/>
      <c r="GI320" s="70"/>
      <c r="GJ320" s="70"/>
      <c r="GK320" s="70"/>
      <c r="GL320" s="70"/>
      <c r="GM320" s="70"/>
      <c r="GN320" s="70"/>
      <c r="GO320" s="70"/>
      <c r="GP320" s="70"/>
      <c r="GQ320" s="70"/>
      <c r="GR320" s="70"/>
      <c r="GS320" s="70"/>
      <c r="GT320" s="70"/>
      <c r="GU320" s="70"/>
      <c r="GV320" s="70"/>
      <c r="GW320" s="70"/>
      <c r="GX320" s="70"/>
      <c r="GY320" s="70"/>
      <c r="GZ320" s="70"/>
      <c r="HA320" s="70"/>
      <c r="HB320" s="70"/>
      <c r="HC320" s="70"/>
      <c r="HD320" s="70"/>
      <c r="HE320" s="70"/>
      <c r="HF320" s="70"/>
      <c r="HG320" s="70"/>
      <c r="HH320" s="70"/>
      <c r="HI320" s="70"/>
      <c r="HJ320" s="70"/>
      <c r="HK320" s="70"/>
      <c r="HL320" s="70"/>
      <c r="HM320" s="70"/>
      <c r="HN320" s="70"/>
      <c r="HO320" s="70"/>
      <c r="HP320" s="70"/>
      <c r="HQ320" s="70"/>
      <c r="HR320" s="70"/>
      <c r="HS320" s="70"/>
      <c r="HT320" s="70"/>
      <c r="HU320" s="70"/>
      <c r="HV320" s="70"/>
      <c r="HW320" s="70"/>
      <c r="HX320" s="70"/>
      <c r="HY320" s="70"/>
      <c r="HZ320" s="70"/>
      <c r="IA320" s="70"/>
      <c r="IB320" s="70"/>
      <c r="IC320" s="70"/>
      <c r="ID320" s="70"/>
      <c r="IE320" s="70"/>
      <c r="IF320" s="70"/>
      <c r="IG320" s="70"/>
      <c r="IH320" s="70"/>
      <c r="II320" s="70"/>
      <c r="IJ320" s="70"/>
      <c r="IK320" s="70"/>
      <c r="IL320" s="70"/>
      <c r="IM320" s="70"/>
      <c r="IN320" s="70"/>
      <c r="IO320" s="70"/>
      <c r="IP320" s="70"/>
      <c r="IQ320" s="70"/>
      <c r="IR320" s="70"/>
      <c r="IS320" s="70"/>
      <c r="IT320" s="70"/>
      <c r="IU320" s="70"/>
      <c r="IV320" s="70"/>
      <c r="IW320" s="70"/>
      <c r="IX320" s="70"/>
    </row>
    <row r="321" spans="1:258" ht="127.5" x14ac:dyDescent="0.25">
      <c r="A321" s="60">
        <v>311</v>
      </c>
      <c r="B321" s="61" t="s">
        <v>4012</v>
      </c>
      <c r="C321" s="61" t="s">
        <v>56</v>
      </c>
      <c r="D321" s="61"/>
      <c r="E321" s="61"/>
      <c r="F321" s="90" t="s">
        <v>4019</v>
      </c>
      <c r="G321" s="76" t="s">
        <v>101</v>
      </c>
      <c r="H321" s="94" t="s">
        <v>3881</v>
      </c>
      <c r="I321" s="61">
        <v>1</v>
      </c>
      <c r="J321" s="61" t="s">
        <v>3172</v>
      </c>
      <c r="K321" s="91">
        <v>216398000</v>
      </c>
      <c r="L321" s="66"/>
      <c r="M321" s="92">
        <v>42297</v>
      </c>
      <c r="N321" s="61">
        <v>1</v>
      </c>
      <c r="O321" s="61" t="s">
        <v>3172</v>
      </c>
      <c r="P321" s="93">
        <v>216398000</v>
      </c>
      <c r="Q321" s="61"/>
      <c r="R321" s="94" t="s">
        <v>4020</v>
      </c>
      <c r="S321" s="92">
        <v>42297</v>
      </c>
      <c r="T321" s="61"/>
      <c r="U321" s="70"/>
      <c r="V321" s="70"/>
      <c r="W321" s="70"/>
      <c r="X321" s="70"/>
      <c r="Y321" s="70"/>
      <c r="Z321" s="70"/>
      <c r="AA321" s="70"/>
      <c r="AB321" s="70"/>
      <c r="AC321" s="70"/>
      <c r="AD321" s="70"/>
      <c r="AE321" s="70"/>
      <c r="AF321" s="70"/>
      <c r="AG321" s="70"/>
      <c r="AH321" s="70"/>
      <c r="AI321" s="70"/>
      <c r="AJ321" s="70"/>
      <c r="AK321" s="70"/>
      <c r="AL321" s="70"/>
      <c r="AM321" s="70"/>
      <c r="AN321" s="70"/>
      <c r="AO321" s="70"/>
      <c r="AP321" s="70"/>
      <c r="AQ321" s="70"/>
      <c r="AR321" s="70"/>
      <c r="AS321" s="70"/>
      <c r="AT321" s="70"/>
      <c r="AU321" s="70"/>
      <c r="AV321" s="70"/>
      <c r="AW321" s="70"/>
      <c r="AX321" s="70"/>
      <c r="AY321" s="70"/>
      <c r="AZ321" s="70"/>
      <c r="BA321" s="70"/>
      <c r="BB321" s="70"/>
      <c r="BC321" s="70"/>
      <c r="BD321" s="70"/>
      <c r="BE321" s="70"/>
      <c r="BF321" s="70"/>
      <c r="BG321" s="70"/>
      <c r="BH321" s="70"/>
      <c r="BI321" s="70"/>
      <c r="BJ321" s="70"/>
      <c r="BK321" s="70"/>
      <c r="BL321" s="70"/>
      <c r="BM321" s="70"/>
      <c r="BN321" s="70"/>
      <c r="BO321" s="70"/>
      <c r="BP321" s="70"/>
      <c r="BQ321" s="70"/>
      <c r="BR321" s="70"/>
      <c r="BS321" s="70"/>
      <c r="BT321" s="70"/>
      <c r="BU321" s="70"/>
      <c r="BV321" s="70"/>
      <c r="BW321" s="70"/>
      <c r="BX321" s="70"/>
      <c r="BY321" s="70"/>
      <c r="BZ321" s="70"/>
      <c r="CA321" s="70"/>
      <c r="CB321" s="70"/>
      <c r="CC321" s="70"/>
      <c r="CD321" s="70"/>
      <c r="CE321" s="70"/>
      <c r="CF321" s="70"/>
      <c r="CG321" s="70"/>
      <c r="CH321" s="70"/>
      <c r="CI321" s="70"/>
      <c r="CJ321" s="70"/>
      <c r="CK321" s="70"/>
      <c r="CL321" s="70"/>
      <c r="CM321" s="70"/>
      <c r="CN321" s="70"/>
      <c r="CO321" s="70"/>
      <c r="CP321" s="70"/>
      <c r="CQ321" s="70"/>
      <c r="CR321" s="70"/>
      <c r="CS321" s="70"/>
      <c r="CT321" s="70"/>
      <c r="CU321" s="70"/>
      <c r="CV321" s="70"/>
      <c r="CW321" s="70"/>
      <c r="CX321" s="70"/>
      <c r="CY321" s="70"/>
      <c r="CZ321" s="70"/>
      <c r="DA321" s="70"/>
      <c r="DB321" s="70"/>
      <c r="DC321" s="70"/>
      <c r="DD321" s="70"/>
      <c r="DE321" s="70"/>
      <c r="DF321" s="70"/>
      <c r="DG321" s="70"/>
      <c r="DH321" s="70"/>
      <c r="DI321" s="70"/>
      <c r="DJ321" s="70"/>
      <c r="DK321" s="70"/>
      <c r="DL321" s="70"/>
      <c r="DM321" s="70"/>
      <c r="DN321" s="70"/>
      <c r="DO321" s="70"/>
      <c r="DP321" s="70"/>
      <c r="DQ321" s="70"/>
      <c r="DR321" s="70"/>
      <c r="DS321" s="70"/>
      <c r="DT321" s="70"/>
      <c r="DU321" s="70"/>
      <c r="DV321" s="70"/>
      <c r="DW321" s="70"/>
      <c r="DX321" s="70"/>
      <c r="DY321" s="70"/>
      <c r="DZ321" s="70"/>
      <c r="EA321" s="70"/>
      <c r="EB321" s="70"/>
      <c r="EC321" s="70"/>
      <c r="ED321" s="70"/>
      <c r="EE321" s="70"/>
      <c r="EF321" s="70"/>
      <c r="EG321" s="70"/>
      <c r="EH321" s="70"/>
      <c r="EI321" s="70"/>
      <c r="EJ321" s="70"/>
      <c r="EK321" s="70"/>
      <c r="EL321" s="70"/>
      <c r="EM321" s="70"/>
      <c r="EN321" s="70"/>
      <c r="EO321" s="70"/>
      <c r="EP321" s="70"/>
      <c r="EQ321" s="70"/>
      <c r="ER321" s="70"/>
      <c r="ES321" s="70"/>
      <c r="ET321" s="70"/>
      <c r="EU321" s="70"/>
      <c r="EV321" s="70"/>
      <c r="EW321" s="70"/>
      <c r="EX321" s="70"/>
      <c r="EY321" s="70"/>
      <c r="EZ321" s="70"/>
      <c r="FA321" s="70"/>
      <c r="FB321" s="70"/>
      <c r="FC321" s="70"/>
      <c r="FD321" s="70"/>
      <c r="FE321" s="70"/>
      <c r="FF321" s="70"/>
      <c r="FG321" s="70"/>
      <c r="FH321" s="70"/>
      <c r="FI321" s="70"/>
      <c r="FJ321" s="70"/>
      <c r="FK321" s="70"/>
      <c r="FL321" s="70"/>
      <c r="FM321" s="70"/>
      <c r="FN321" s="70"/>
      <c r="FO321" s="70"/>
      <c r="FP321" s="70"/>
      <c r="FQ321" s="70"/>
      <c r="FR321" s="70"/>
      <c r="FS321" s="70"/>
      <c r="FT321" s="70"/>
      <c r="FU321" s="70"/>
      <c r="FV321" s="70"/>
      <c r="FW321" s="70"/>
      <c r="FX321" s="70"/>
      <c r="FY321" s="70"/>
      <c r="FZ321" s="70"/>
      <c r="GA321" s="70"/>
      <c r="GB321" s="70"/>
      <c r="GC321" s="70"/>
      <c r="GD321" s="70"/>
      <c r="GE321" s="70"/>
      <c r="GF321" s="70"/>
      <c r="GG321" s="70"/>
      <c r="GH321" s="70"/>
      <c r="GI321" s="70"/>
      <c r="GJ321" s="70"/>
      <c r="GK321" s="70"/>
      <c r="GL321" s="70"/>
      <c r="GM321" s="70"/>
      <c r="GN321" s="70"/>
      <c r="GO321" s="70"/>
      <c r="GP321" s="70"/>
      <c r="GQ321" s="70"/>
      <c r="GR321" s="70"/>
      <c r="GS321" s="70"/>
      <c r="GT321" s="70"/>
      <c r="GU321" s="70"/>
      <c r="GV321" s="70"/>
      <c r="GW321" s="70"/>
      <c r="GX321" s="70"/>
      <c r="GY321" s="70"/>
      <c r="GZ321" s="70"/>
      <c r="HA321" s="70"/>
      <c r="HB321" s="70"/>
      <c r="HC321" s="70"/>
      <c r="HD321" s="70"/>
      <c r="HE321" s="70"/>
      <c r="HF321" s="70"/>
      <c r="HG321" s="70"/>
      <c r="HH321" s="70"/>
      <c r="HI321" s="70"/>
      <c r="HJ321" s="70"/>
      <c r="HK321" s="70"/>
      <c r="HL321" s="70"/>
      <c r="HM321" s="70"/>
      <c r="HN321" s="70"/>
      <c r="HO321" s="70"/>
      <c r="HP321" s="70"/>
      <c r="HQ321" s="70"/>
      <c r="HR321" s="70"/>
      <c r="HS321" s="70"/>
      <c r="HT321" s="70"/>
      <c r="HU321" s="70"/>
      <c r="HV321" s="70"/>
      <c r="HW321" s="70"/>
      <c r="HX321" s="70"/>
      <c r="HY321" s="70"/>
      <c r="HZ321" s="70"/>
      <c r="IA321" s="70"/>
      <c r="IB321" s="70"/>
      <c r="IC321" s="70"/>
      <c r="ID321" s="70"/>
      <c r="IE321" s="70"/>
      <c r="IF321" s="70"/>
      <c r="IG321" s="70"/>
      <c r="IH321" s="70"/>
      <c r="II321" s="70"/>
      <c r="IJ321" s="70"/>
      <c r="IK321" s="70"/>
      <c r="IL321" s="70"/>
      <c r="IM321" s="70"/>
      <c r="IN321" s="70"/>
      <c r="IO321" s="70"/>
      <c r="IP321" s="70"/>
      <c r="IQ321" s="70"/>
      <c r="IR321" s="70"/>
      <c r="IS321" s="70"/>
      <c r="IT321" s="70"/>
      <c r="IU321" s="70"/>
      <c r="IV321" s="70"/>
      <c r="IW321" s="70"/>
      <c r="IX321" s="70"/>
    </row>
    <row r="322" spans="1:258" ht="140.25" x14ac:dyDescent="0.25">
      <c r="A322" s="60">
        <v>312</v>
      </c>
      <c r="B322" s="61" t="s">
        <v>4015</v>
      </c>
      <c r="C322" s="61" t="s">
        <v>56</v>
      </c>
      <c r="D322" s="61"/>
      <c r="E322" s="61"/>
      <c r="F322" s="90" t="s">
        <v>4022</v>
      </c>
      <c r="G322" s="76" t="s">
        <v>101</v>
      </c>
      <c r="H322" s="94" t="s">
        <v>4023</v>
      </c>
      <c r="I322" s="61">
        <v>1</v>
      </c>
      <c r="J322" s="61" t="s">
        <v>3172</v>
      </c>
      <c r="K322" s="91">
        <v>46080000</v>
      </c>
      <c r="L322" s="66"/>
      <c r="M322" s="92">
        <v>42298</v>
      </c>
      <c r="N322" s="61">
        <v>1</v>
      </c>
      <c r="O322" s="61" t="s">
        <v>3172</v>
      </c>
      <c r="P322" s="93">
        <v>46080000</v>
      </c>
      <c r="Q322" s="61"/>
      <c r="R322" s="94" t="s">
        <v>4024</v>
      </c>
      <c r="S322" s="92">
        <v>42298</v>
      </c>
      <c r="T322" s="61"/>
      <c r="U322" s="70"/>
      <c r="V322" s="70"/>
      <c r="W322" s="70"/>
      <c r="X322" s="70"/>
      <c r="Y322" s="70"/>
      <c r="Z322" s="70"/>
      <c r="AA322" s="70"/>
      <c r="AB322" s="70"/>
      <c r="AC322" s="70"/>
      <c r="AD322" s="70"/>
      <c r="AE322" s="70"/>
      <c r="AF322" s="70"/>
      <c r="AG322" s="70"/>
      <c r="AH322" s="70"/>
      <c r="AI322" s="70"/>
      <c r="AJ322" s="70"/>
      <c r="AK322" s="70"/>
      <c r="AL322" s="70"/>
      <c r="AM322" s="70"/>
      <c r="AN322" s="70"/>
      <c r="AO322" s="70"/>
      <c r="AP322" s="70"/>
      <c r="AQ322" s="70"/>
      <c r="AR322" s="70"/>
      <c r="AS322" s="70"/>
      <c r="AT322" s="70"/>
      <c r="AU322" s="70"/>
      <c r="AV322" s="70"/>
      <c r="AW322" s="70"/>
      <c r="AX322" s="70"/>
      <c r="AY322" s="70"/>
      <c r="AZ322" s="70"/>
      <c r="BA322" s="70"/>
      <c r="BB322" s="70"/>
      <c r="BC322" s="70"/>
      <c r="BD322" s="70"/>
      <c r="BE322" s="70"/>
      <c r="BF322" s="70"/>
      <c r="BG322" s="70"/>
      <c r="BH322" s="70"/>
      <c r="BI322" s="70"/>
      <c r="BJ322" s="70"/>
      <c r="BK322" s="70"/>
      <c r="BL322" s="70"/>
      <c r="BM322" s="70"/>
      <c r="BN322" s="70"/>
      <c r="BO322" s="70"/>
      <c r="BP322" s="70"/>
      <c r="BQ322" s="70"/>
      <c r="BR322" s="70"/>
      <c r="BS322" s="70"/>
      <c r="BT322" s="70"/>
      <c r="BU322" s="70"/>
      <c r="BV322" s="70"/>
      <c r="BW322" s="70"/>
      <c r="BX322" s="70"/>
      <c r="BY322" s="70"/>
      <c r="BZ322" s="70"/>
      <c r="CA322" s="70"/>
      <c r="CB322" s="70"/>
      <c r="CC322" s="70"/>
      <c r="CD322" s="70"/>
      <c r="CE322" s="70"/>
      <c r="CF322" s="70"/>
      <c r="CG322" s="70"/>
      <c r="CH322" s="70"/>
      <c r="CI322" s="70"/>
      <c r="CJ322" s="70"/>
      <c r="CK322" s="70"/>
      <c r="CL322" s="70"/>
      <c r="CM322" s="70"/>
      <c r="CN322" s="70"/>
      <c r="CO322" s="70"/>
      <c r="CP322" s="70"/>
      <c r="CQ322" s="70"/>
      <c r="CR322" s="70"/>
      <c r="CS322" s="70"/>
      <c r="CT322" s="70"/>
      <c r="CU322" s="70"/>
      <c r="CV322" s="70"/>
      <c r="CW322" s="70"/>
      <c r="CX322" s="70"/>
      <c r="CY322" s="70"/>
      <c r="CZ322" s="70"/>
      <c r="DA322" s="70"/>
      <c r="DB322" s="70"/>
      <c r="DC322" s="70"/>
      <c r="DD322" s="70"/>
      <c r="DE322" s="70"/>
      <c r="DF322" s="70"/>
      <c r="DG322" s="70"/>
      <c r="DH322" s="70"/>
      <c r="DI322" s="70"/>
      <c r="DJ322" s="70"/>
      <c r="DK322" s="70"/>
      <c r="DL322" s="70"/>
      <c r="DM322" s="70"/>
      <c r="DN322" s="70"/>
      <c r="DO322" s="70"/>
      <c r="DP322" s="70"/>
      <c r="DQ322" s="70"/>
      <c r="DR322" s="70"/>
      <c r="DS322" s="70"/>
      <c r="DT322" s="70"/>
      <c r="DU322" s="70"/>
      <c r="DV322" s="70"/>
      <c r="DW322" s="70"/>
      <c r="DX322" s="70"/>
      <c r="DY322" s="70"/>
      <c r="DZ322" s="70"/>
      <c r="EA322" s="70"/>
      <c r="EB322" s="70"/>
      <c r="EC322" s="70"/>
      <c r="ED322" s="70"/>
      <c r="EE322" s="70"/>
      <c r="EF322" s="70"/>
      <c r="EG322" s="70"/>
      <c r="EH322" s="70"/>
      <c r="EI322" s="70"/>
      <c r="EJ322" s="70"/>
      <c r="EK322" s="70"/>
      <c r="EL322" s="70"/>
      <c r="EM322" s="70"/>
      <c r="EN322" s="70"/>
      <c r="EO322" s="70"/>
      <c r="EP322" s="70"/>
      <c r="EQ322" s="70"/>
      <c r="ER322" s="70"/>
      <c r="ES322" s="70"/>
      <c r="ET322" s="70"/>
      <c r="EU322" s="70"/>
      <c r="EV322" s="70"/>
      <c r="EW322" s="70"/>
      <c r="EX322" s="70"/>
      <c r="EY322" s="70"/>
      <c r="EZ322" s="70"/>
      <c r="FA322" s="70"/>
      <c r="FB322" s="70"/>
      <c r="FC322" s="70"/>
      <c r="FD322" s="70"/>
      <c r="FE322" s="70"/>
      <c r="FF322" s="70"/>
      <c r="FG322" s="70"/>
      <c r="FH322" s="70"/>
      <c r="FI322" s="70"/>
      <c r="FJ322" s="70"/>
      <c r="FK322" s="70"/>
      <c r="FL322" s="70"/>
      <c r="FM322" s="70"/>
      <c r="FN322" s="70"/>
      <c r="FO322" s="70"/>
      <c r="FP322" s="70"/>
      <c r="FQ322" s="70"/>
      <c r="FR322" s="70"/>
      <c r="FS322" s="70"/>
      <c r="FT322" s="70"/>
      <c r="FU322" s="70"/>
      <c r="FV322" s="70"/>
      <c r="FW322" s="70"/>
      <c r="FX322" s="70"/>
      <c r="FY322" s="70"/>
      <c r="FZ322" s="70"/>
      <c r="GA322" s="70"/>
      <c r="GB322" s="70"/>
      <c r="GC322" s="70"/>
      <c r="GD322" s="70"/>
      <c r="GE322" s="70"/>
      <c r="GF322" s="70"/>
      <c r="GG322" s="70"/>
      <c r="GH322" s="70"/>
      <c r="GI322" s="70"/>
      <c r="GJ322" s="70"/>
      <c r="GK322" s="70"/>
      <c r="GL322" s="70"/>
      <c r="GM322" s="70"/>
      <c r="GN322" s="70"/>
      <c r="GO322" s="70"/>
      <c r="GP322" s="70"/>
      <c r="GQ322" s="70"/>
      <c r="GR322" s="70"/>
      <c r="GS322" s="70"/>
      <c r="GT322" s="70"/>
      <c r="GU322" s="70"/>
      <c r="GV322" s="70"/>
      <c r="GW322" s="70"/>
      <c r="GX322" s="70"/>
      <c r="GY322" s="70"/>
      <c r="GZ322" s="70"/>
      <c r="HA322" s="70"/>
      <c r="HB322" s="70"/>
      <c r="HC322" s="70"/>
      <c r="HD322" s="70"/>
      <c r="HE322" s="70"/>
      <c r="HF322" s="70"/>
      <c r="HG322" s="70"/>
      <c r="HH322" s="70"/>
      <c r="HI322" s="70"/>
      <c r="HJ322" s="70"/>
      <c r="HK322" s="70"/>
      <c r="HL322" s="70"/>
      <c r="HM322" s="70"/>
      <c r="HN322" s="70"/>
      <c r="HO322" s="70"/>
      <c r="HP322" s="70"/>
      <c r="HQ322" s="70"/>
      <c r="HR322" s="70"/>
      <c r="HS322" s="70"/>
      <c r="HT322" s="70"/>
      <c r="HU322" s="70"/>
      <c r="HV322" s="70"/>
      <c r="HW322" s="70"/>
      <c r="HX322" s="70"/>
      <c r="HY322" s="70"/>
      <c r="HZ322" s="70"/>
      <c r="IA322" s="70"/>
      <c r="IB322" s="70"/>
      <c r="IC322" s="70"/>
      <c r="ID322" s="70"/>
      <c r="IE322" s="70"/>
      <c r="IF322" s="70"/>
      <c r="IG322" s="70"/>
      <c r="IH322" s="70"/>
      <c r="II322" s="70"/>
      <c r="IJ322" s="70"/>
      <c r="IK322" s="70"/>
      <c r="IL322" s="70"/>
      <c r="IM322" s="70"/>
      <c r="IN322" s="70"/>
      <c r="IO322" s="70"/>
      <c r="IP322" s="70"/>
      <c r="IQ322" s="70"/>
      <c r="IR322" s="70"/>
      <c r="IS322" s="70"/>
      <c r="IT322" s="70"/>
      <c r="IU322" s="70"/>
      <c r="IV322" s="70"/>
      <c r="IW322" s="70"/>
      <c r="IX322" s="70"/>
    </row>
    <row r="323" spans="1:258" ht="76.5" x14ac:dyDescent="0.25">
      <c r="A323" s="60">
        <v>313</v>
      </c>
      <c r="B323" s="61" t="s">
        <v>4018</v>
      </c>
      <c r="C323" s="61" t="s">
        <v>56</v>
      </c>
      <c r="D323" s="61"/>
      <c r="E323" s="61"/>
      <c r="F323" s="90" t="s">
        <v>4026</v>
      </c>
      <c r="G323" s="76" t="s">
        <v>101</v>
      </c>
      <c r="H323" s="94" t="s">
        <v>4027</v>
      </c>
      <c r="I323" s="61">
        <v>1</v>
      </c>
      <c r="J323" s="61" t="s">
        <v>3172</v>
      </c>
      <c r="K323" s="91">
        <v>79227392</v>
      </c>
      <c r="L323" s="66"/>
      <c r="M323" s="92">
        <v>42299</v>
      </c>
      <c r="N323" s="61">
        <v>1</v>
      </c>
      <c r="O323" s="61" t="s">
        <v>3172</v>
      </c>
      <c r="P323" s="93">
        <v>79227392</v>
      </c>
      <c r="Q323" s="61"/>
      <c r="R323" s="94" t="s">
        <v>4028</v>
      </c>
      <c r="S323" s="92">
        <v>42299</v>
      </c>
      <c r="T323" s="61"/>
      <c r="U323" s="70"/>
      <c r="V323" s="70"/>
      <c r="W323" s="70"/>
      <c r="X323" s="70"/>
      <c r="Y323" s="70"/>
      <c r="Z323" s="70"/>
      <c r="AA323" s="70"/>
      <c r="AB323" s="70"/>
      <c r="AC323" s="70"/>
      <c r="AD323" s="70"/>
      <c r="AE323" s="70"/>
      <c r="AF323" s="70"/>
      <c r="AG323" s="70"/>
      <c r="AH323" s="70"/>
      <c r="AI323" s="70"/>
      <c r="AJ323" s="70"/>
      <c r="AK323" s="70"/>
      <c r="AL323" s="70"/>
      <c r="AM323" s="70"/>
      <c r="AN323" s="70"/>
      <c r="AO323" s="70"/>
      <c r="AP323" s="70"/>
      <c r="AQ323" s="70"/>
      <c r="AR323" s="70"/>
      <c r="AS323" s="70"/>
      <c r="AT323" s="70"/>
      <c r="AU323" s="70"/>
      <c r="AV323" s="70"/>
      <c r="AW323" s="70"/>
      <c r="AX323" s="70"/>
      <c r="AY323" s="70"/>
      <c r="AZ323" s="70"/>
      <c r="BA323" s="70"/>
      <c r="BB323" s="70"/>
      <c r="BC323" s="70"/>
      <c r="BD323" s="70"/>
      <c r="BE323" s="70"/>
      <c r="BF323" s="70"/>
      <c r="BG323" s="70"/>
      <c r="BH323" s="70"/>
      <c r="BI323" s="70"/>
      <c r="BJ323" s="70"/>
      <c r="BK323" s="70"/>
      <c r="BL323" s="70"/>
      <c r="BM323" s="70"/>
      <c r="BN323" s="70"/>
      <c r="BO323" s="70"/>
      <c r="BP323" s="70"/>
      <c r="BQ323" s="70"/>
      <c r="BR323" s="70"/>
      <c r="BS323" s="70"/>
      <c r="BT323" s="70"/>
      <c r="BU323" s="70"/>
      <c r="BV323" s="70"/>
      <c r="BW323" s="70"/>
      <c r="BX323" s="70"/>
      <c r="BY323" s="70"/>
      <c r="BZ323" s="70"/>
      <c r="CA323" s="70"/>
      <c r="CB323" s="70"/>
      <c r="CC323" s="70"/>
      <c r="CD323" s="70"/>
      <c r="CE323" s="70"/>
      <c r="CF323" s="70"/>
      <c r="CG323" s="70"/>
      <c r="CH323" s="70"/>
      <c r="CI323" s="70"/>
      <c r="CJ323" s="70"/>
      <c r="CK323" s="70"/>
      <c r="CL323" s="70"/>
      <c r="CM323" s="70"/>
      <c r="CN323" s="70"/>
      <c r="CO323" s="70"/>
      <c r="CP323" s="70"/>
      <c r="CQ323" s="70"/>
      <c r="CR323" s="70"/>
      <c r="CS323" s="70"/>
      <c r="CT323" s="70"/>
      <c r="CU323" s="70"/>
      <c r="CV323" s="70"/>
      <c r="CW323" s="70"/>
      <c r="CX323" s="70"/>
      <c r="CY323" s="70"/>
      <c r="CZ323" s="70"/>
      <c r="DA323" s="70"/>
      <c r="DB323" s="70"/>
      <c r="DC323" s="70"/>
      <c r="DD323" s="70"/>
      <c r="DE323" s="70"/>
      <c r="DF323" s="70"/>
      <c r="DG323" s="70"/>
      <c r="DH323" s="70"/>
      <c r="DI323" s="70"/>
      <c r="DJ323" s="70"/>
      <c r="DK323" s="70"/>
      <c r="DL323" s="70"/>
      <c r="DM323" s="70"/>
      <c r="DN323" s="70"/>
      <c r="DO323" s="70"/>
      <c r="DP323" s="70"/>
      <c r="DQ323" s="70"/>
      <c r="DR323" s="70"/>
      <c r="DS323" s="70"/>
      <c r="DT323" s="70"/>
      <c r="DU323" s="70"/>
      <c r="DV323" s="70"/>
      <c r="DW323" s="70"/>
      <c r="DX323" s="70"/>
      <c r="DY323" s="70"/>
      <c r="DZ323" s="70"/>
      <c r="EA323" s="70"/>
      <c r="EB323" s="70"/>
      <c r="EC323" s="70"/>
      <c r="ED323" s="70"/>
      <c r="EE323" s="70"/>
      <c r="EF323" s="70"/>
      <c r="EG323" s="70"/>
      <c r="EH323" s="70"/>
      <c r="EI323" s="70"/>
      <c r="EJ323" s="70"/>
      <c r="EK323" s="70"/>
      <c r="EL323" s="70"/>
      <c r="EM323" s="70"/>
      <c r="EN323" s="70"/>
      <c r="EO323" s="70"/>
      <c r="EP323" s="70"/>
      <c r="EQ323" s="70"/>
      <c r="ER323" s="70"/>
      <c r="ES323" s="70"/>
      <c r="ET323" s="70"/>
      <c r="EU323" s="70"/>
      <c r="EV323" s="70"/>
      <c r="EW323" s="70"/>
      <c r="EX323" s="70"/>
      <c r="EY323" s="70"/>
      <c r="EZ323" s="70"/>
      <c r="FA323" s="70"/>
      <c r="FB323" s="70"/>
      <c r="FC323" s="70"/>
      <c r="FD323" s="70"/>
      <c r="FE323" s="70"/>
      <c r="FF323" s="70"/>
      <c r="FG323" s="70"/>
      <c r="FH323" s="70"/>
      <c r="FI323" s="70"/>
      <c r="FJ323" s="70"/>
      <c r="FK323" s="70"/>
      <c r="FL323" s="70"/>
      <c r="FM323" s="70"/>
      <c r="FN323" s="70"/>
      <c r="FO323" s="70"/>
      <c r="FP323" s="70"/>
      <c r="FQ323" s="70"/>
      <c r="FR323" s="70"/>
      <c r="FS323" s="70"/>
      <c r="FT323" s="70"/>
      <c r="FU323" s="70"/>
      <c r="FV323" s="70"/>
      <c r="FW323" s="70"/>
      <c r="FX323" s="70"/>
      <c r="FY323" s="70"/>
      <c r="FZ323" s="70"/>
      <c r="GA323" s="70"/>
      <c r="GB323" s="70"/>
      <c r="GC323" s="70"/>
      <c r="GD323" s="70"/>
      <c r="GE323" s="70"/>
      <c r="GF323" s="70"/>
      <c r="GG323" s="70"/>
      <c r="GH323" s="70"/>
      <c r="GI323" s="70"/>
      <c r="GJ323" s="70"/>
      <c r="GK323" s="70"/>
      <c r="GL323" s="70"/>
      <c r="GM323" s="70"/>
      <c r="GN323" s="70"/>
      <c r="GO323" s="70"/>
      <c r="GP323" s="70"/>
      <c r="GQ323" s="70"/>
      <c r="GR323" s="70"/>
      <c r="GS323" s="70"/>
      <c r="GT323" s="70"/>
      <c r="GU323" s="70"/>
      <c r="GV323" s="70"/>
      <c r="GW323" s="70"/>
      <c r="GX323" s="70"/>
      <c r="GY323" s="70"/>
      <c r="GZ323" s="70"/>
      <c r="HA323" s="70"/>
      <c r="HB323" s="70"/>
      <c r="HC323" s="70"/>
      <c r="HD323" s="70"/>
      <c r="HE323" s="70"/>
      <c r="HF323" s="70"/>
      <c r="HG323" s="70"/>
      <c r="HH323" s="70"/>
      <c r="HI323" s="70"/>
      <c r="HJ323" s="70"/>
      <c r="HK323" s="70"/>
      <c r="HL323" s="70"/>
      <c r="HM323" s="70"/>
      <c r="HN323" s="70"/>
      <c r="HO323" s="70"/>
      <c r="HP323" s="70"/>
      <c r="HQ323" s="70"/>
      <c r="HR323" s="70"/>
      <c r="HS323" s="70"/>
      <c r="HT323" s="70"/>
      <c r="HU323" s="70"/>
      <c r="HV323" s="70"/>
      <c r="HW323" s="70"/>
      <c r="HX323" s="70"/>
      <c r="HY323" s="70"/>
      <c r="HZ323" s="70"/>
      <c r="IA323" s="70"/>
      <c r="IB323" s="70"/>
      <c r="IC323" s="70"/>
      <c r="ID323" s="70"/>
      <c r="IE323" s="70"/>
      <c r="IF323" s="70"/>
      <c r="IG323" s="70"/>
      <c r="IH323" s="70"/>
      <c r="II323" s="70"/>
      <c r="IJ323" s="70"/>
      <c r="IK323" s="70"/>
      <c r="IL323" s="70"/>
      <c r="IM323" s="70"/>
      <c r="IN323" s="70"/>
      <c r="IO323" s="70"/>
      <c r="IP323" s="70"/>
      <c r="IQ323" s="70"/>
      <c r="IR323" s="70"/>
      <c r="IS323" s="70"/>
      <c r="IT323" s="70"/>
      <c r="IU323" s="70"/>
      <c r="IV323" s="70"/>
      <c r="IW323" s="70"/>
      <c r="IX323" s="70"/>
    </row>
    <row r="324" spans="1:258" ht="153" x14ac:dyDescent="0.25">
      <c r="A324" s="60">
        <v>314</v>
      </c>
      <c r="B324" s="61" t="s">
        <v>4021</v>
      </c>
      <c r="C324" s="61" t="s">
        <v>56</v>
      </c>
      <c r="D324" s="61"/>
      <c r="E324" s="61"/>
      <c r="F324" s="90" t="s">
        <v>4030</v>
      </c>
      <c r="G324" s="76" t="s">
        <v>101</v>
      </c>
      <c r="H324" s="94" t="s">
        <v>3285</v>
      </c>
      <c r="I324" s="61">
        <v>1</v>
      </c>
      <c r="J324" s="61" t="s">
        <v>3172</v>
      </c>
      <c r="K324" s="91">
        <v>2386625</v>
      </c>
      <c r="L324" s="66"/>
      <c r="M324" s="92">
        <v>42299</v>
      </c>
      <c r="N324" s="61">
        <v>1</v>
      </c>
      <c r="O324" s="61" t="s">
        <v>3172</v>
      </c>
      <c r="P324" s="93">
        <v>2386625</v>
      </c>
      <c r="Q324" s="61"/>
      <c r="R324" s="94" t="s">
        <v>4031</v>
      </c>
      <c r="S324" s="92">
        <v>42299</v>
      </c>
      <c r="T324" s="61"/>
      <c r="U324" s="70"/>
      <c r="V324" s="70"/>
      <c r="W324" s="70"/>
      <c r="X324" s="70"/>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70"/>
      <c r="AZ324" s="70"/>
      <c r="BA324" s="70"/>
      <c r="BB324" s="70"/>
      <c r="BC324" s="70"/>
      <c r="BD324" s="70"/>
      <c r="BE324" s="70"/>
      <c r="BF324" s="70"/>
      <c r="BG324" s="70"/>
      <c r="BH324" s="70"/>
      <c r="BI324" s="70"/>
      <c r="BJ324" s="70"/>
      <c r="BK324" s="70"/>
      <c r="BL324" s="70"/>
      <c r="BM324" s="70"/>
      <c r="BN324" s="70"/>
      <c r="BO324" s="70"/>
      <c r="BP324" s="70"/>
      <c r="BQ324" s="70"/>
      <c r="BR324" s="70"/>
      <c r="BS324" s="70"/>
      <c r="BT324" s="70"/>
      <c r="BU324" s="70"/>
      <c r="BV324" s="70"/>
      <c r="BW324" s="70"/>
      <c r="BX324" s="70"/>
      <c r="BY324" s="70"/>
      <c r="BZ324" s="70"/>
      <c r="CA324" s="70"/>
      <c r="CB324" s="70"/>
      <c r="CC324" s="70"/>
      <c r="CD324" s="70"/>
      <c r="CE324" s="70"/>
      <c r="CF324" s="70"/>
      <c r="CG324" s="70"/>
      <c r="CH324" s="70"/>
      <c r="CI324" s="70"/>
      <c r="CJ324" s="70"/>
      <c r="CK324" s="70"/>
      <c r="CL324" s="70"/>
      <c r="CM324" s="70"/>
      <c r="CN324" s="70"/>
      <c r="CO324" s="70"/>
      <c r="CP324" s="70"/>
      <c r="CQ324" s="70"/>
      <c r="CR324" s="70"/>
      <c r="CS324" s="70"/>
      <c r="CT324" s="70"/>
      <c r="CU324" s="70"/>
      <c r="CV324" s="70"/>
      <c r="CW324" s="70"/>
      <c r="CX324" s="70"/>
      <c r="CY324" s="70"/>
      <c r="CZ324" s="70"/>
      <c r="DA324" s="70"/>
      <c r="DB324" s="70"/>
      <c r="DC324" s="70"/>
      <c r="DD324" s="70"/>
      <c r="DE324" s="70"/>
      <c r="DF324" s="70"/>
      <c r="DG324" s="70"/>
      <c r="DH324" s="70"/>
      <c r="DI324" s="70"/>
      <c r="DJ324" s="70"/>
      <c r="DK324" s="70"/>
      <c r="DL324" s="70"/>
      <c r="DM324" s="70"/>
      <c r="DN324" s="70"/>
      <c r="DO324" s="70"/>
      <c r="DP324" s="70"/>
      <c r="DQ324" s="70"/>
      <c r="DR324" s="70"/>
      <c r="DS324" s="70"/>
      <c r="DT324" s="70"/>
      <c r="DU324" s="70"/>
      <c r="DV324" s="70"/>
      <c r="DW324" s="70"/>
      <c r="DX324" s="70"/>
      <c r="DY324" s="70"/>
      <c r="DZ324" s="70"/>
      <c r="EA324" s="70"/>
      <c r="EB324" s="70"/>
      <c r="EC324" s="70"/>
      <c r="ED324" s="70"/>
      <c r="EE324" s="70"/>
      <c r="EF324" s="70"/>
      <c r="EG324" s="70"/>
      <c r="EH324" s="70"/>
      <c r="EI324" s="70"/>
      <c r="EJ324" s="70"/>
      <c r="EK324" s="70"/>
      <c r="EL324" s="70"/>
      <c r="EM324" s="70"/>
      <c r="EN324" s="70"/>
      <c r="EO324" s="70"/>
      <c r="EP324" s="70"/>
      <c r="EQ324" s="70"/>
      <c r="ER324" s="70"/>
      <c r="ES324" s="70"/>
      <c r="ET324" s="70"/>
      <c r="EU324" s="70"/>
      <c r="EV324" s="70"/>
      <c r="EW324" s="70"/>
      <c r="EX324" s="70"/>
      <c r="EY324" s="70"/>
      <c r="EZ324" s="70"/>
      <c r="FA324" s="70"/>
      <c r="FB324" s="70"/>
      <c r="FC324" s="70"/>
      <c r="FD324" s="70"/>
      <c r="FE324" s="70"/>
      <c r="FF324" s="70"/>
      <c r="FG324" s="70"/>
      <c r="FH324" s="70"/>
      <c r="FI324" s="70"/>
      <c r="FJ324" s="70"/>
      <c r="FK324" s="70"/>
      <c r="FL324" s="70"/>
      <c r="FM324" s="70"/>
      <c r="FN324" s="70"/>
      <c r="FO324" s="70"/>
      <c r="FP324" s="70"/>
      <c r="FQ324" s="70"/>
      <c r="FR324" s="70"/>
      <c r="FS324" s="70"/>
      <c r="FT324" s="70"/>
      <c r="FU324" s="70"/>
      <c r="FV324" s="70"/>
      <c r="FW324" s="70"/>
      <c r="FX324" s="70"/>
      <c r="FY324" s="70"/>
      <c r="FZ324" s="70"/>
      <c r="GA324" s="70"/>
      <c r="GB324" s="70"/>
      <c r="GC324" s="70"/>
      <c r="GD324" s="70"/>
      <c r="GE324" s="70"/>
      <c r="GF324" s="70"/>
      <c r="GG324" s="70"/>
      <c r="GH324" s="70"/>
      <c r="GI324" s="70"/>
      <c r="GJ324" s="70"/>
      <c r="GK324" s="70"/>
      <c r="GL324" s="70"/>
      <c r="GM324" s="70"/>
      <c r="GN324" s="70"/>
      <c r="GO324" s="70"/>
      <c r="GP324" s="70"/>
      <c r="GQ324" s="70"/>
      <c r="GR324" s="70"/>
      <c r="GS324" s="70"/>
      <c r="GT324" s="70"/>
      <c r="GU324" s="70"/>
      <c r="GV324" s="70"/>
      <c r="GW324" s="70"/>
      <c r="GX324" s="70"/>
      <c r="GY324" s="70"/>
      <c r="GZ324" s="70"/>
      <c r="HA324" s="70"/>
      <c r="HB324" s="70"/>
      <c r="HC324" s="70"/>
      <c r="HD324" s="70"/>
      <c r="HE324" s="70"/>
      <c r="HF324" s="70"/>
      <c r="HG324" s="70"/>
      <c r="HH324" s="70"/>
      <c r="HI324" s="70"/>
      <c r="HJ324" s="70"/>
      <c r="HK324" s="70"/>
      <c r="HL324" s="70"/>
      <c r="HM324" s="70"/>
      <c r="HN324" s="70"/>
      <c r="HO324" s="70"/>
      <c r="HP324" s="70"/>
      <c r="HQ324" s="70"/>
      <c r="HR324" s="70"/>
      <c r="HS324" s="70"/>
      <c r="HT324" s="70"/>
      <c r="HU324" s="70"/>
      <c r="HV324" s="70"/>
      <c r="HW324" s="70"/>
      <c r="HX324" s="70"/>
      <c r="HY324" s="70"/>
      <c r="HZ324" s="70"/>
      <c r="IA324" s="70"/>
      <c r="IB324" s="70"/>
      <c r="IC324" s="70"/>
      <c r="ID324" s="70"/>
      <c r="IE324" s="70"/>
      <c r="IF324" s="70"/>
      <c r="IG324" s="70"/>
      <c r="IH324" s="70"/>
      <c r="II324" s="70"/>
      <c r="IJ324" s="70"/>
      <c r="IK324" s="70"/>
      <c r="IL324" s="70"/>
      <c r="IM324" s="70"/>
      <c r="IN324" s="70"/>
      <c r="IO324" s="70"/>
      <c r="IP324" s="70"/>
      <c r="IQ324" s="70"/>
      <c r="IR324" s="70"/>
      <c r="IS324" s="70"/>
      <c r="IT324" s="70"/>
      <c r="IU324" s="70"/>
      <c r="IV324" s="70"/>
      <c r="IW324" s="70"/>
      <c r="IX324" s="70"/>
    </row>
    <row r="325" spans="1:258" ht="165.75" x14ac:dyDescent="0.25">
      <c r="A325" s="60">
        <v>315</v>
      </c>
      <c r="B325" s="61" t="s">
        <v>4025</v>
      </c>
      <c r="C325" s="61" t="s">
        <v>56</v>
      </c>
      <c r="D325" s="61"/>
      <c r="E325" s="61"/>
      <c r="F325" s="90" t="s">
        <v>3531</v>
      </c>
      <c r="G325" s="63" t="s">
        <v>102</v>
      </c>
      <c r="H325" s="69" t="s">
        <v>3179</v>
      </c>
      <c r="I325" s="61">
        <v>1</v>
      </c>
      <c r="J325" s="61" t="s">
        <v>3172</v>
      </c>
      <c r="K325" s="91">
        <v>6735501</v>
      </c>
      <c r="L325" s="66"/>
      <c r="M325" s="92">
        <v>42304</v>
      </c>
      <c r="N325" s="61">
        <v>1</v>
      </c>
      <c r="O325" s="61" t="s">
        <v>3172</v>
      </c>
      <c r="P325" s="93">
        <v>6735501</v>
      </c>
      <c r="Q325" s="61"/>
      <c r="R325" s="94" t="s">
        <v>4033</v>
      </c>
      <c r="S325" s="92">
        <v>42304</v>
      </c>
      <c r="T325" s="61"/>
      <c r="U325" s="70"/>
      <c r="V325" s="70"/>
      <c r="W325" s="70"/>
      <c r="X325" s="70"/>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0"/>
      <c r="BH325" s="70"/>
      <c r="BI325" s="70"/>
      <c r="BJ325" s="70"/>
      <c r="BK325" s="70"/>
      <c r="BL325" s="70"/>
      <c r="BM325" s="70"/>
      <c r="BN325" s="70"/>
      <c r="BO325" s="70"/>
      <c r="BP325" s="70"/>
      <c r="BQ325" s="70"/>
      <c r="BR325" s="70"/>
      <c r="BS325" s="70"/>
      <c r="BT325" s="70"/>
      <c r="BU325" s="70"/>
      <c r="BV325" s="70"/>
      <c r="BW325" s="70"/>
      <c r="BX325" s="70"/>
      <c r="BY325" s="70"/>
      <c r="BZ325" s="70"/>
      <c r="CA325" s="70"/>
      <c r="CB325" s="70"/>
      <c r="CC325" s="70"/>
      <c r="CD325" s="70"/>
      <c r="CE325" s="70"/>
      <c r="CF325" s="70"/>
      <c r="CG325" s="70"/>
      <c r="CH325" s="70"/>
      <c r="CI325" s="70"/>
      <c r="CJ325" s="70"/>
      <c r="CK325" s="70"/>
      <c r="CL325" s="70"/>
      <c r="CM325" s="70"/>
      <c r="CN325" s="70"/>
      <c r="CO325" s="70"/>
      <c r="CP325" s="70"/>
      <c r="CQ325" s="70"/>
      <c r="CR325" s="70"/>
      <c r="CS325" s="70"/>
      <c r="CT325" s="70"/>
      <c r="CU325" s="70"/>
      <c r="CV325" s="70"/>
      <c r="CW325" s="70"/>
      <c r="CX325" s="70"/>
      <c r="CY325" s="70"/>
      <c r="CZ325" s="70"/>
      <c r="DA325" s="70"/>
      <c r="DB325" s="70"/>
      <c r="DC325" s="70"/>
      <c r="DD325" s="70"/>
      <c r="DE325" s="70"/>
      <c r="DF325" s="70"/>
      <c r="DG325" s="70"/>
      <c r="DH325" s="70"/>
      <c r="DI325" s="70"/>
      <c r="DJ325" s="70"/>
      <c r="DK325" s="70"/>
      <c r="DL325" s="70"/>
      <c r="DM325" s="70"/>
      <c r="DN325" s="70"/>
      <c r="DO325" s="70"/>
      <c r="DP325" s="70"/>
      <c r="DQ325" s="70"/>
      <c r="DR325" s="70"/>
      <c r="DS325" s="70"/>
      <c r="DT325" s="70"/>
      <c r="DU325" s="70"/>
      <c r="DV325" s="70"/>
      <c r="DW325" s="70"/>
      <c r="DX325" s="70"/>
      <c r="DY325" s="70"/>
      <c r="DZ325" s="70"/>
      <c r="EA325" s="70"/>
      <c r="EB325" s="70"/>
      <c r="EC325" s="70"/>
      <c r="ED325" s="70"/>
      <c r="EE325" s="70"/>
      <c r="EF325" s="70"/>
      <c r="EG325" s="70"/>
      <c r="EH325" s="70"/>
      <c r="EI325" s="70"/>
      <c r="EJ325" s="70"/>
      <c r="EK325" s="70"/>
      <c r="EL325" s="70"/>
      <c r="EM325" s="70"/>
      <c r="EN325" s="70"/>
      <c r="EO325" s="70"/>
      <c r="EP325" s="70"/>
      <c r="EQ325" s="70"/>
      <c r="ER325" s="70"/>
      <c r="ES325" s="70"/>
      <c r="ET325" s="70"/>
      <c r="EU325" s="70"/>
      <c r="EV325" s="70"/>
      <c r="EW325" s="70"/>
      <c r="EX325" s="70"/>
      <c r="EY325" s="70"/>
      <c r="EZ325" s="70"/>
      <c r="FA325" s="70"/>
      <c r="FB325" s="70"/>
      <c r="FC325" s="70"/>
      <c r="FD325" s="70"/>
      <c r="FE325" s="70"/>
      <c r="FF325" s="70"/>
      <c r="FG325" s="70"/>
      <c r="FH325" s="70"/>
      <c r="FI325" s="70"/>
      <c r="FJ325" s="70"/>
      <c r="FK325" s="70"/>
      <c r="FL325" s="70"/>
      <c r="FM325" s="70"/>
      <c r="FN325" s="70"/>
      <c r="FO325" s="70"/>
      <c r="FP325" s="70"/>
      <c r="FQ325" s="70"/>
      <c r="FR325" s="70"/>
      <c r="FS325" s="70"/>
      <c r="FT325" s="70"/>
      <c r="FU325" s="70"/>
      <c r="FV325" s="70"/>
      <c r="FW325" s="70"/>
      <c r="FX325" s="70"/>
      <c r="FY325" s="70"/>
      <c r="FZ325" s="70"/>
      <c r="GA325" s="70"/>
      <c r="GB325" s="70"/>
      <c r="GC325" s="70"/>
      <c r="GD325" s="70"/>
      <c r="GE325" s="70"/>
      <c r="GF325" s="70"/>
      <c r="GG325" s="70"/>
      <c r="GH325" s="70"/>
      <c r="GI325" s="70"/>
      <c r="GJ325" s="70"/>
      <c r="GK325" s="70"/>
      <c r="GL325" s="70"/>
      <c r="GM325" s="70"/>
      <c r="GN325" s="70"/>
      <c r="GO325" s="70"/>
      <c r="GP325" s="70"/>
      <c r="GQ325" s="70"/>
      <c r="GR325" s="70"/>
      <c r="GS325" s="70"/>
      <c r="GT325" s="70"/>
      <c r="GU325" s="70"/>
      <c r="GV325" s="70"/>
      <c r="GW325" s="70"/>
      <c r="GX325" s="70"/>
      <c r="GY325" s="70"/>
      <c r="GZ325" s="70"/>
      <c r="HA325" s="70"/>
      <c r="HB325" s="70"/>
      <c r="HC325" s="70"/>
      <c r="HD325" s="70"/>
      <c r="HE325" s="70"/>
      <c r="HF325" s="70"/>
      <c r="HG325" s="70"/>
      <c r="HH325" s="70"/>
      <c r="HI325" s="70"/>
      <c r="HJ325" s="70"/>
      <c r="HK325" s="70"/>
      <c r="HL325" s="70"/>
      <c r="HM325" s="70"/>
      <c r="HN325" s="70"/>
      <c r="HO325" s="70"/>
      <c r="HP325" s="70"/>
      <c r="HQ325" s="70"/>
      <c r="HR325" s="70"/>
      <c r="HS325" s="70"/>
      <c r="HT325" s="70"/>
      <c r="HU325" s="70"/>
      <c r="HV325" s="70"/>
      <c r="HW325" s="70"/>
      <c r="HX325" s="70"/>
      <c r="HY325" s="70"/>
      <c r="HZ325" s="70"/>
      <c r="IA325" s="70"/>
      <c r="IB325" s="70"/>
      <c r="IC325" s="70"/>
      <c r="ID325" s="70"/>
      <c r="IE325" s="70"/>
      <c r="IF325" s="70"/>
      <c r="IG325" s="70"/>
      <c r="IH325" s="70"/>
      <c r="II325" s="70"/>
      <c r="IJ325" s="70"/>
      <c r="IK325" s="70"/>
      <c r="IL325" s="70"/>
      <c r="IM325" s="70"/>
      <c r="IN325" s="70"/>
      <c r="IO325" s="70"/>
      <c r="IP325" s="70"/>
      <c r="IQ325" s="70"/>
      <c r="IR325" s="70"/>
      <c r="IS325" s="70"/>
      <c r="IT325" s="70"/>
      <c r="IU325" s="70"/>
      <c r="IV325" s="70"/>
      <c r="IW325" s="70"/>
      <c r="IX325" s="70"/>
    </row>
    <row r="326" spans="1:258" ht="165.75" x14ac:dyDescent="0.25">
      <c r="A326" s="60">
        <v>316</v>
      </c>
      <c r="B326" s="61" t="s">
        <v>4029</v>
      </c>
      <c r="C326" s="61" t="s">
        <v>56</v>
      </c>
      <c r="D326" s="61"/>
      <c r="E326" s="61"/>
      <c r="F326" s="90" t="s">
        <v>3531</v>
      </c>
      <c r="G326" s="63" t="s">
        <v>102</v>
      </c>
      <c r="H326" s="69" t="s">
        <v>3179</v>
      </c>
      <c r="I326" s="61">
        <v>1</v>
      </c>
      <c r="J326" s="61" t="s">
        <v>3172</v>
      </c>
      <c r="K326" s="91">
        <v>6555676</v>
      </c>
      <c r="L326" s="66"/>
      <c r="M326" s="92">
        <v>42304</v>
      </c>
      <c r="N326" s="61">
        <v>1</v>
      </c>
      <c r="O326" s="61" t="s">
        <v>3172</v>
      </c>
      <c r="P326" s="93">
        <v>6555676</v>
      </c>
      <c r="Q326" s="61"/>
      <c r="R326" s="94" t="s">
        <v>4035</v>
      </c>
      <c r="S326" s="92">
        <v>42304</v>
      </c>
      <c r="T326" s="61"/>
      <c r="U326" s="70"/>
      <c r="V326" s="70"/>
      <c r="W326" s="70"/>
      <c r="X326" s="70"/>
      <c r="Y326" s="70"/>
      <c r="Z326" s="70"/>
      <c r="AA326" s="70"/>
      <c r="AB326" s="70"/>
      <c r="AC326" s="70"/>
      <c r="AD326" s="70"/>
      <c r="AE326" s="70"/>
      <c r="AF326" s="70"/>
      <c r="AG326" s="70"/>
      <c r="AH326" s="70"/>
      <c r="AI326" s="70"/>
      <c r="AJ326" s="70"/>
      <c r="AK326" s="70"/>
      <c r="AL326" s="70"/>
      <c r="AM326" s="70"/>
      <c r="AN326" s="70"/>
      <c r="AO326" s="70"/>
      <c r="AP326" s="70"/>
      <c r="AQ326" s="70"/>
      <c r="AR326" s="70"/>
      <c r="AS326" s="70"/>
      <c r="AT326" s="70"/>
      <c r="AU326" s="70"/>
      <c r="AV326" s="70"/>
      <c r="AW326" s="70"/>
      <c r="AX326" s="70"/>
      <c r="AY326" s="70"/>
      <c r="AZ326" s="70"/>
      <c r="BA326" s="70"/>
      <c r="BB326" s="70"/>
      <c r="BC326" s="70"/>
      <c r="BD326" s="70"/>
      <c r="BE326" s="70"/>
      <c r="BF326" s="70"/>
      <c r="BG326" s="70"/>
      <c r="BH326" s="70"/>
      <c r="BI326" s="70"/>
      <c r="BJ326" s="70"/>
      <c r="BK326" s="70"/>
      <c r="BL326" s="70"/>
      <c r="BM326" s="70"/>
      <c r="BN326" s="70"/>
      <c r="BO326" s="70"/>
      <c r="BP326" s="70"/>
      <c r="BQ326" s="70"/>
      <c r="BR326" s="70"/>
      <c r="BS326" s="70"/>
      <c r="BT326" s="70"/>
      <c r="BU326" s="70"/>
      <c r="BV326" s="70"/>
      <c r="BW326" s="70"/>
      <c r="BX326" s="70"/>
      <c r="BY326" s="70"/>
      <c r="BZ326" s="70"/>
      <c r="CA326" s="70"/>
      <c r="CB326" s="70"/>
      <c r="CC326" s="70"/>
      <c r="CD326" s="70"/>
      <c r="CE326" s="70"/>
      <c r="CF326" s="70"/>
      <c r="CG326" s="70"/>
      <c r="CH326" s="70"/>
      <c r="CI326" s="70"/>
      <c r="CJ326" s="70"/>
      <c r="CK326" s="70"/>
      <c r="CL326" s="70"/>
      <c r="CM326" s="70"/>
      <c r="CN326" s="70"/>
      <c r="CO326" s="70"/>
      <c r="CP326" s="70"/>
      <c r="CQ326" s="70"/>
      <c r="CR326" s="70"/>
      <c r="CS326" s="70"/>
      <c r="CT326" s="70"/>
      <c r="CU326" s="70"/>
      <c r="CV326" s="70"/>
      <c r="CW326" s="70"/>
      <c r="CX326" s="70"/>
      <c r="CY326" s="70"/>
      <c r="CZ326" s="70"/>
      <c r="DA326" s="70"/>
      <c r="DB326" s="70"/>
      <c r="DC326" s="70"/>
      <c r="DD326" s="70"/>
      <c r="DE326" s="70"/>
      <c r="DF326" s="70"/>
      <c r="DG326" s="70"/>
      <c r="DH326" s="70"/>
      <c r="DI326" s="70"/>
      <c r="DJ326" s="70"/>
      <c r="DK326" s="70"/>
      <c r="DL326" s="70"/>
      <c r="DM326" s="70"/>
      <c r="DN326" s="70"/>
      <c r="DO326" s="70"/>
      <c r="DP326" s="70"/>
      <c r="DQ326" s="70"/>
      <c r="DR326" s="70"/>
      <c r="DS326" s="70"/>
      <c r="DT326" s="70"/>
      <c r="DU326" s="70"/>
      <c r="DV326" s="70"/>
      <c r="DW326" s="70"/>
      <c r="DX326" s="70"/>
      <c r="DY326" s="70"/>
      <c r="DZ326" s="70"/>
      <c r="EA326" s="70"/>
      <c r="EB326" s="70"/>
      <c r="EC326" s="70"/>
      <c r="ED326" s="70"/>
      <c r="EE326" s="70"/>
      <c r="EF326" s="70"/>
      <c r="EG326" s="70"/>
      <c r="EH326" s="70"/>
      <c r="EI326" s="70"/>
      <c r="EJ326" s="70"/>
      <c r="EK326" s="70"/>
      <c r="EL326" s="70"/>
      <c r="EM326" s="70"/>
      <c r="EN326" s="70"/>
      <c r="EO326" s="70"/>
      <c r="EP326" s="70"/>
      <c r="EQ326" s="70"/>
      <c r="ER326" s="70"/>
      <c r="ES326" s="70"/>
      <c r="ET326" s="70"/>
      <c r="EU326" s="70"/>
      <c r="EV326" s="70"/>
      <c r="EW326" s="70"/>
      <c r="EX326" s="70"/>
      <c r="EY326" s="70"/>
      <c r="EZ326" s="70"/>
      <c r="FA326" s="70"/>
      <c r="FB326" s="70"/>
      <c r="FC326" s="70"/>
      <c r="FD326" s="70"/>
      <c r="FE326" s="70"/>
      <c r="FF326" s="70"/>
      <c r="FG326" s="70"/>
      <c r="FH326" s="70"/>
      <c r="FI326" s="70"/>
      <c r="FJ326" s="70"/>
      <c r="FK326" s="70"/>
      <c r="FL326" s="70"/>
      <c r="FM326" s="70"/>
      <c r="FN326" s="70"/>
      <c r="FO326" s="70"/>
      <c r="FP326" s="70"/>
      <c r="FQ326" s="70"/>
      <c r="FR326" s="70"/>
      <c r="FS326" s="70"/>
      <c r="FT326" s="70"/>
      <c r="FU326" s="70"/>
      <c r="FV326" s="70"/>
      <c r="FW326" s="70"/>
      <c r="FX326" s="70"/>
      <c r="FY326" s="70"/>
      <c r="FZ326" s="70"/>
      <c r="GA326" s="70"/>
      <c r="GB326" s="70"/>
      <c r="GC326" s="70"/>
      <c r="GD326" s="70"/>
      <c r="GE326" s="70"/>
      <c r="GF326" s="70"/>
      <c r="GG326" s="70"/>
      <c r="GH326" s="70"/>
      <c r="GI326" s="70"/>
      <c r="GJ326" s="70"/>
      <c r="GK326" s="70"/>
      <c r="GL326" s="70"/>
      <c r="GM326" s="70"/>
      <c r="GN326" s="70"/>
      <c r="GO326" s="70"/>
      <c r="GP326" s="70"/>
      <c r="GQ326" s="70"/>
      <c r="GR326" s="70"/>
      <c r="GS326" s="70"/>
      <c r="GT326" s="70"/>
      <c r="GU326" s="70"/>
      <c r="GV326" s="70"/>
      <c r="GW326" s="70"/>
      <c r="GX326" s="70"/>
      <c r="GY326" s="70"/>
      <c r="GZ326" s="70"/>
      <c r="HA326" s="70"/>
      <c r="HB326" s="70"/>
      <c r="HC326" s="70"/>
      <c r="HD326" s="70"/>
      <c r="HE326" s="70"/>
      <c r="HF326" s="70"/>
      <c r="HG326" s="70"/>
      <c r="HH326" s="70"/>
      <c r="HI326" s="70"/>
      <c r="HJ326" s="70"/>
      <c r="HK326" s="70"/>
      <c r="HL326" s="70"/>
      <c r="HM326" s="70"/>
      <c r="HN326" s="70"/>
      <c r="HO326" s="70"/>
      <c r="HP326" s="70"/>
      <c r="HQ326" s="70"/>
      <c r="HR326" s="70"/>
      <c r="HS326" s="70"/>
      <c r="HT326" s="70"/>
      <c r="HU326" s="70"/>
      <c r="HV326" s="70"/>
      <c r="HW326" s="70"/>
      <c r="HX326" s="70"/>
      <c r="HY326" s="70"/>
      <c r="HZ326" s="70"/>
      <c r="IA326" s="70"/>
      <c r="IB326" s="70"/>
      <c r="IC326" s="70"/>
      <c r="ID326" s="70"/>
      <c r="IE326" s="70"/>
      <c r="IF326" s="70"/>
      <c r="IG326" s="70"/>
      <c r="IH326" s="70"/>
      <c r="II326" s="70"/>
      <c r="IJ326" s="70"/>
      <c r="IK326" s="70"/>
      <c r="IL326" s="70"/>
      <c r="IM326" s="70"/>
      <c r="IN326" s="70"/>
      <c r="IO326" s="70"/>
      <c r="IP326" s="70"/>
      <c r="IQ326" s="70"/>
      <c r="IR326" s="70"/>
      <c r="IS326" s="70"/>
      <c r="IT326" s="70"/>
      <c r="IU326" s="70"/>
      <c r="IV326" s="70"/>
      <c r="IW326" s="70"/>
      <c r="IX326" s="70"/>
    </row>
    <row r="327" spans="1:258" ht="165.75" x14ac:dyDescent="0.25">
      <c r="A327" s="60">
        <v>317</v>
      </c>
      <c r="B327" s="61" t="s">
        <v>4032</v>
      </c>
      <c r="C327" s="61" t="s">
        <v>56</v>
      </c>
      <c r="D327" s="61"/>
      <c r="E327" s="61"/>
      <c r="F327" s="90" t="s">
        <v>3531</v>
      </c>
      <c r="G327" s="63" t="s">
        <v>102</v>
      </c>
      <c r="H327" s="69" t="s">
        <v>3179</v>
      </c>
      <c r="I327" s="61">
        <v>1</v>
      </c>
      <c r="J327" s="61" t="s">
        <v>3172</v>
      </c>
      <c r="K327" s="91">
        <v>7735501</v>
      </c>
      <c r="L327" s="66"/>
      <c r="M327" s="92">
        <v>42304</v>
      </c>
      <c r="N327" s="61">
        <v>1</v>
      </c>
      <c r="O327" s="61" t="s">
        <v>3172</v>
      </c>
      <c r="P327" s="93">
        <v>7735501</v>
      </c>
      <c r="Q327" s="61"/>
      <c r="R327" s="94" t="s">
        <v>4033</v>
      </c>
      <c r="S327" s="92">
        <v>42304</v>
      </c>
      <c r="T327" s="61"/>
      <c r="U327" s="70"/>
      <c r="V327" s="70"/>
      <c r="W327" s="70"/>
      <c r="X327" s="70"/>
      <c r="Y327" s="70"/>
      <c r="Z327" s="70"/>
      <c r="AA327" s="70"/>
      <c r="AB327" s="70"/>
      <c r="AC327" s="70"/>
      <c r="AD327" s="70"/>
      <c r="AE327" s="70"/>
      <c r="AF327" s="70"/>
      <c r="AG327" s="70"/>
      <c r="AH327" s="70"/>
      <c r="AI327" s="70"/>
      <c r="AJ327" s="70"/>
      <c r="AK327" s="70"/>
      <c r="AL327" s="70"/>
      <c r="AM327" s="70"/>
      <c r="AN327" s="70"/>
      <c r="AO327" s="70"/>
      <c r="AP327" s="70"/>
      <c r="AQ327" s="70"/>
      <c r="AR327" s="70"/>
      <c r="AS327" s="70"/>
      <c r="AT327" s="70"/>
      <c r="AU327" s="70"/>
      <c r="AV327" s="70"/>
      <c r="AW327" s="70"/>
      <c r="AX327" s="70"/>
      <c r="AY327" s="70"/>
      <c r="AZ327" s="70"/>
      <c r="BA327" s="70"/>
      <c r="BB327" s="70"/>
      <c r="BC327" s="70"/>
      <c r="BD327" s="70"/>
      <c r="BE327" s="70"/>
      <c r="BF327" s="70"/>
      <c r="BG327" s="70"/>
      <c r="BH327" s="70"/>
      <c r="BI327" s="70"/>
      <c r="BJ327" s="70"/>
      <c r="BK327" s="70"/>
      <c r="BL327" s="70"/>
      <c r="BM327" s="70"/>
      <c r="BN327" s="70"/>
      <c r="BO327" s="70"/>
      <c r="BP327" s="70"/>
      <c r="BQ327" s="70"/>
      <c r="BR327" s="70"/>
      <c r="BS327" s="70"/>
      <c r="BT327" s="70"/>
      <c r="BU327" s="70"/>
      <c r="BV327" s="70"/>
      <c r="BW327" s="70"/>
      <c r="BX327" s="70"/>
      <c r="BY327" s="70"/>
      <c r="BZ327" s="70"/>
      <c r="CA327" s="70"/>
      <c r="CB327" s="70"/>
      <c r="CC327" s="70"/>
      <c r="CD327" s="70"/>
      <c r="CE327" s="70"/>
      <c r="CF327" s="70"/>
      <c r="CG327" s="70"/>
      <c r="CH327" s="70"/>
      <c r="CI327" s="70"/>
      <c r="CJ327" s="70"/>
      <c r="CK327" s="70"/>
      <c r="CL327" s="70"/>
      <c r="CM327" s="70"/>
      <c r="CN327" s="70"/>
      <c r="CO327" s="70"/>
      <c r="CP327" s="70"/>
      <c r="CQ327" s="70"/>
      <c r="CR327" s="70"/>
      <c r="CS327" s="70"/>
      <c r="CT327" s="70"/>
      <c r="CU327" s="70"/>
      <c r="CV327" s="70"/>
      <c r="CW327" s="70"/>
      <c r="CX327" s="70"/>
      <c r="CY327" s="70"/>
      <c r="CZ327" s="70"/>
      <c r="DA327" s="70"/>
      <c r="DB327" s="70"/>
      <c r="DC327" s="70"/>
      <c r="DD327" s="70"/>
      <c r="DE327" s="70"/>
      <c r="DF327" s="70"/>
      <c r="DG327" s="70"/>
      <c r="DH327" s="70"/>
      <c r="DI327" s="70"/>
      <c r="DJ327" s="70"/>
      <c r="DK327" s="70"/>
      <c r="DL327" s="70"/>
      <c r="DM327" s="70"/>
      <c r="DN327" s="70"/>
      <c r="DO327" s="70"/>
      <c r="DP327" s="70"/>
      <c r="DQ327" s="70"/>
      <c r="DR327" s="70"/>
      <c r="DS327" s="70"/>
      <c r="DT327" s="70"/>
      <c r="DU327" s="70"/>
      <c r="DV327" s="70"/>
      <c r="DW327" s="70"/>
      <c r="DX327" s="70"/>
      <c r="DY327" s="70"/>
      <c r="DZ327" s="70"/>
      <c r="EA327" s="70"/>
      <c r="EB327" s="70"/>
      <c r="EC327" s="70"/>
      <c r="ED327" s="70"/>
      <c r="EE327" s="70"/>
      <c r="EF327" s="70"/>
      <c r="EG327" s="70"/>
      <c r="EH327" s="70"/>
      <c r="EI327" s="70"/>
      <c r="EJ327" s="70"/>
      <c r="EK327" s="70"/>
      <c r="EL327" s="70"/>
      <c r="EM327" s="70"/>
      <c r="EN327" s="70"/>
      <c r="EO327" s="70"/>
      <c r="EP327" s="70"/>
      <c r="EQ327" s="70"/>
      <c r="ER327" s="70"/>
      <c r="ES327" s="70"/>
      <c r="ET327" s="70"/>
      <c r="EU327" s="70"/>
      <c r="EV327" s="70"/>
      <c r="EW327" s="70"/>
      <c r="EX327" s="70"/>
      <c r="EY327" s="70"/>
      <c r="EZ327" s="70"/>
      <c r="FA327" s="70"/>
      <c r="FB327" s="70"/>
      <c r="FC327" s="70"/>
      <c r="FD327" s="70"/>
      <c r="FE327" s="70"/>
      <c r="FF327" s="70"/>
      <c r="FG327" s="70"/>
      <c r="FH327" s="70"/>
      <c r="FI327" s="70"/>
      <c r="FJ327" s="70"/>
      <c r="FK327" s="70"/>
      <c r="FL327" s="70"/>
      <c r="FM327" s="70"/>
      <c r="FN327" s="70"/>
      <c r="FO327" s="70"/>
      <c r="FP327" s="70"/>
      <c r="FQ327" s="70"/>
      <c r="FR327" s="70"/>
      <c r="FS327" s="70"/>
      <c r="FT327" s="70"/>
      <c r="FU327" s="70"/>
      <c r="FV327" s="70"/>
      <c r="FW327" s="70"/>
      <c r="FX327" s="70"/>
      <c r="FY327" s="70"/>
      <c r="FZ327" s="70"/>
      <c r="GA327" s="70"/>
      <c r="GB327" s="70"/>
      <c r="GC327" s="70"/>
      <c r="GD327" s="70"/>
      <c r="GE327" s="70"/>
      <c r="GF327" s="70"/>
      <c r="GG327" s="70"/>
      <c r="GH327" s="70"/>
      <c r="GI327" s="70"/>
      <c r="GJ327" s="70"/>
      <c r="GK327" s="70"/>
      <c r="GL327" s="70"/>
      <c r="GM327" s="70"/>
      <c r="GN327" s="70"/>
      <c r="GO327" s="70"/>
      <c r="GP327" s="70"/>
      <c r="GQ327" s="70"/>
      <c r="GR327" s="70"/>
      <c r="GS327" s="70"/>
      <c r="GT327" s="70"/>
      <c r="GU327" s="70"/>
      <c r="GV327" s="70"/>
      <c r="GW327" s="70"/>
      <c r="GX327" s="70"/>
      <c r="GY327" s="70"/>
      <c r="GZ327" s="70"/>
      <c r="HA327" s="70"/>
      <c r="HB327" s="70"/>
      <c r="HC327" s="70"/>
      <c r="HD327" s="70"/>
      <c r="HE327" s="70"/>
      <c r="HF327" s="70"/>
      <c r="HG327" s="70"/>
      <c r="HH327" s="70"/>
      <c r="HI327" s="70"/>
      <c r="HJ327" s="70"/>
      <c r="HK327" s="70"/>
      <c r="HL327" s="70"/>
      <c r="HM327" s="70"/>
      <c r="HN327" s="70"/>
      <c r="HO327" s="70"/>
      <c r="HP327" s="70"/>
      <c r="HQ327" s="70"/>
      <c r="HR327" s="70"/>
      <c r="HS327" s="70"/>
      <c r="HT327" s="70"/>
      <c r="HU327" s="70"/>
      <c r="HV327" s="70"/>
      <c r="HW327" s="70"/>
      <c r="HX327" s="70"/>
      <c r="HY327" s="70"/>
      <c r="HZ327" s="70"/>
      <c r="IA327" s="70"/>
      <c r="IB327" s="70"/>
      <c r="IC327" s="70"/>
      <c r="ID327" s="70"/>
      <c r="IE327" s="70"/>
      <c r="IF327" s="70"/>
      <c r="IG327" s="70"/>
      <c r="IH327" s="70"/>
      <c r="II327" s="70"/>
      <c r="IJ327" s="70"/>
      <c r="IK327" s="70"/>
      <c r="IL327" s="70"/>
      <c r="IM327" s="70"/>
      <c r="IN327" s="70"/>
      <c r="IO327" s="70"/>
      <c r="IP327" s="70"/>
      <c r="IQ327" s="70"/>
      <c r="IR327" s="70"/>
      <c r="IS327" s="70"/>
      <c r="IT327" s="70"/>
      <c r="IU327" s="70"/>
      <c r="IV327" s="70"/>
      <c r="IW327" s="70"/>
      <c r="IX327" s="70"/>
    </row>
    <row r="328" spans="1:258" ht="89.25" x14ac:dyDescent="0.25">
      <c r="A328" s="60">
        <v>318</v>
      </c>
      <c r="B328" s="61" t="s">
        <v>4034</v>
      </c>
      <c r="C328" s="61" t="s">
        <v>56</v>
      </c>
      <c r="D328" s="61"/>
      <c r="E328" s="61"/>
      <c r="F328" s="90" t="s">
        <v>4038</v>
      </c>
      <c r="G328" s="63" t="s">
        <v>102</v>
      </c>
      <c r="H328" s="69" t="s">
        <v>3218</v>
      </c>
      <c r="I328" s="61">
        <v>1</v>
      </c>
      <c r="J328" s="61" t="s">
        <v>3172</v>
      </c>
      <c r="K328" s="91">
        <v>6494800</v>
      </c>
      <c r="L328" s="66"/>
      <c r="M328" s="92">
        <v>42306</v>
      </c>
      <c r="N328" s="61">
        <v>1</v>
      </c>
      <c r="O328" s="61" t="s">
        <v>3172</v>
      </c>
      <c r="P328" s="93">
        <v>6494800</v>
      </c>
      <c r="Q328" s="61"/>
      <c r="R328" s="94" t="s">
        <v>4039</v>
      </c>
      <c r="S328" s="92">
        <v>42306</v>
      </c>
      <c r="T328" s="61"/>
      <c r="U328" s="70"/>
      <c r="V328" s="70"/>
      <c r="W328" s="70"/>
      <c r="X328" s="70"/>
      <c r="Y328" s="70"/>
      <c r="Z328" s="70"/>
      <c r="AA328" s="70"/>
      <c r="AB328" s="70"/>
      <c r="AC328" s="70"/>
      <c r="AD328" s="70"/>
      <c r="AE328" s="70"/>
      <c r="AF328" s="70"/>
      <c r="AG328" s="70"/>
      <c r="AH328" s="70"/>
      <c r="AI328" s="70"/>
      <c r="AJ328" s="70"/>
      <c r="AK328" s="70"/>
      <c r="AL328" s="70"/>
      <c r="AM328" s="70"/>
      <c r="AN328" s="70"/>
      <c r="AO328" s="70"/>
      <c r="AP328" s="70"/>
      <c r="AQ328" s="70"/>
      <c r="AR328" s="70"/>
      <c r="AS328" s="70"/>
      <c r="AT328" s="70"/>
      <c r="AU328" s="70"/>
      <c r="AV328" s="70"/>
      <c r="AW328" s="70"/>
      <c r="AX328" s="70"/>
      <c r="AY328" s="70"/>
      <c r="AZ328" s="70"/>
      <c r="BA328" s="70"/>
      <c r="BB328" s="70"/>
      <c r="BC328" s="70"/>
      <c r="BD328" s="70"/>
      <c r="BE328" s="70"/>
      <c r="BF328" s="70"/>
      <c r="BG328" s="70"/>
      <c r="BH328" s="70"/>
      <c r="BI328" s="70"/>
      <c r="BJ328" s="70"/>
      <c r="BK328" s="70"/>
      <c r="BL328" s="70"/>
      <c r="BM328" s="70"/>
      <c r="BN328" s="70"/>
      <c r="BO328" s="70"/>
      <c r="BP328" s="70"/>
      <c r="BQ328" s="70"/>
      <c r="BR328" s="70"/>
      <c r="BS328" s="70"/>
      <c r="BT328" s="70"/>
      <c r="BU328" s="70"/>
      <c r="BV328" s="70"/>
      <c r="BW328" s="70"/>
      <c r="BX328" s="70"/>
      <c r="BY328" s="70"/>
      <c r="BZ328" s="70"/>
      <c r="CA328" s="70"/>
      <c r="CB328" s="70"/>
      <c r="CC328" s="70"/>
      <c r="CD328" s="70"/>
      <c r="CE328" s="70"/>
      <c r="CF328" s="70"/>
      <c r="CG328" s="70"/>
      <c r="CH328" s="70"/>
      <c r="CI328" s="70"/>
      <c r="CJ328" s="70"/>
      <c r="CK328" s="70"/>
      <c r="CL328" s="70"/>
      <c r="CM328" s="70"/>
      <c r="CN328" s="70"/>
      <c r="CO328" s="70"/>
      <c r="CP328" s="70"/>
      <c r="CQ328" s="70"/>
      <c r="CR328" s="70"/>
      <c r="CS328" s="70"/>
      <c r="CT328" s="70"/>
      <c r="CU328" s="70"/>
      <c r="CV328" s="70"/>
      <c r="CW328" s="70"/>
      <c r="CX328" s="70"/>
      <c r="CY328" s="70"/>
      <c r="CZ328" s="70"/>
      <c r="DA328" s="70"/>
      <c r="DB328" s="70"/>
      <c r="DC328" s="70"/>
      <c r="DD328" s="70"/>
      <c r="DE328" s="70"/>
      <c r="DF328" s="70"/>
      <c r="DG328" s="70"/>
      <c r="DH328" s="70"/>
      <c r="DI328" s="70"/>
      <c r="DJ328" s="70"/>
      <c r="DK328" s="70"/>
      <c r="DL328" s="70"/>
      <c r="DM328" s="70"/>
      <c r="DN328" s="70"/>
      <c r="DO328" s="70"/>
      <c r="DP328" s="70"/>
      <c r="DQ328" s="70"/>
      <c r="DR328" s="70"/>
      <c r="DS328" s="70"/>
      <c r="DT328" s="70"/>
      <c r="DU328" s="70"/>
      <c r="DV328" s="70"/>
      <c r="DW328" s="70"/>
      <c r="DX328" s="70"/>
      <c r="DY328" s="70"/>
      <c r="DZ328" s="70"/>
      <c r="EA328" s="70"/>
      <c r="EB328" s="70"/>
      <c r="EC328" s="70"/>
      <c r="ED328" s="70"/>
      <c r="EE328" s="70"/>
      <c r="EF328" s="70"/>
      <c r="EG328" s="70"/>
      <c r="EH328" s="70"/>
      <c r="EI328" s="70"/>
      <c r="EJ328" s="70"/>
      <c r="EK328" s="70"/>
      <c r="EL328" s="70"/>
      <c r="EM328" s="70"/>
      <c r="EN328" s="70"/>
      <c r="EO328" s="70"/>
      <c r="EP328" s="70"/>
      <c r="EQ328" s="70"/>
      <c r="ER328" s="70"/>
      <c r="ES328" s="70"/>
      <c r="ET328" s="70"/>
      <c r="EU328" s="70"/>
      <c r="EV328" s="70"/>
      <c r="EW328" s="70"/>
      <c r="EX328" s="70"/>
      <c r="EY328" s="70"/>
      <c r="EZ328" s="70"/>
      <c r="FA328" s="70"/>
      <c r="FB328" s="70"/>
      <c r="FC328" s="70"/>
      <c r="FD328" s="70"/>
      <c r="FE328" s="70"/>
      <c r="FF328" s="70"/>
      <c r="FG328" s="70"/>
      <c r="FH328" s="70"/>
      <c r="FI328" s="70"/>
      <c r="FJ328" s="70"/>
      <c r="FK328" s="70"/>
      <c r="FL328" s="70"/>
      <c r="FM328" s="70"/>
      <c r="FN328" s="70"/>
      <c r="FO328" s="70"/>
      <c r="FP328" s="70"/>
      <c r="FQ328" s="70"/>
      <c r="FR328" s="70"/>
      <c r="FS328" s="70"/>
      <c r="FT328" s="70"/>
      <c r="FU328" s="70"/>
      <c r="FV328" s="70"/>
      <c r="FW328" s="70"/>
      <c r="FX328" s="70"/>
      <c r="FY328" s="70"/>
      <c r="FZ328" s="70"/>
      <c r="GA328" s="70"/>
      <c r="GB328" s="70"/>
      <c r="GC328" s="70"/>
      <c r="GD328" s="70"/>
      <c r="GE328" s="70"/>
      <c r="GF328" s="70"/>
      <c r="GG328" s="70"/>
      <c r="GH328" s="70"/>
      <c r="GI328" s="70"/>
      <c r="GJ328" s="70"/>
      <c r="GK328" s="70"/>
      <c r="GL328" s="70"/>
      <c r="GM328" s="70"/>
      <c r="GN328" s="70"/>
      <c r="GO328" s="70"/>
      <c r="GP328" s="70"/>
      <c r="GQ328" s="70"/>
      <c r="GR328" s="70"/>
      <c r="GS328" s="70"/>
      <c r="GT328" s="70"/>
      <c r="GU328" s="70"/>
      <c r="GV328" s="70"/>
      <c r="GW328" s="70"/>
      <c r="GX328" s="70"/>
      <c r="GY328" s="70"/>
      <c r="GZ328" s="70"/>
      <c r="HA328" s="70"/>
      <c r="HB328" s="70"/>
      <c r="HC328" s="70"/>
      <c r="HD328" s="70"/>
      <c r="HE328" s="70"/>
      <c r="HF328" s="70"/>
      <c r="HG328" s="70"/>
      <c r="HH328" s="70"/>
      <c r="HI328" s="70"/>
      <c r="HJ328" s="70"/>
      <c r="HK328" s="70"/>
      <c r="HL328" s="70"/>
      <c r="HM328" s="70"/>
      <c r="HN328" s="70"/>
      <c r="HO328" s="70"/>
      <c r="HP328" s="70"/>
      <c r="HQ328" s="70"/>
      <c r="HR328" s="70"/>
      <c r="HS328" s="70"/>
      <c r="HT328" s="70"/>
      <c r="HU328" s="70"/>
      <c r="HV328" s="70"/>
      <c r="HW328" s="70"/>
      <c r="HX328" s="70"/>
      <c r="HY328" s="70"/>
      <c r="HZ328" s="70"/>
      <c r="IA328" s="70"/>
      <c r="IB328" s="70"/>
      <c r="IC328" s="70"/>
      <c r="ID328" s="70"/>
      <c r="IE328" s="70"/>
      <c r="IF328" s="70"/>
      <c r="IG328" s="70"/>
      <c r="IH328" s="70"/>
      <c r="II328" s="70"/>
      <c r="IJ328" s="70"/>
      <c r="IK328" s="70"/>
      <c r="IL328" s="70"/>
      <c r="IM328" s="70"/>
      <c r="IN328" s="70"/>
      <c r="IO328" s="70"/>
      <c r="IP328" s="70"/>
      <c r="IQ328" s="70"/>
      <c r="IR328" s="70"/>
      <c r="IS328" s="70"/>
      <c r="IT328" s="70"/>
      <c r="IU328" s="70"/>
      <c r="IV328" s="70"/>
      <c r="IW328" s="70"/>
      <c r="IX328" s="70"/>
    </row>
    <row r="329" spans="1:258" ht="153" x14ac:dyDescent="0.25">
      <c r="A329" s="60">
        <v>319</v>
      </c>
      <c r="B329" s="61" t="s">
        <v>4036</v>
      </c>
      <c r="C329" s="61" t="s">
        <v>56</v>
      </c>
      <c r="D329" s="61"/>
      <c r="E329" s="61"/>
      <c r="F329" s="94" t="s">
        <v>4041</v>
      </c>
      <c r="G329" s="63" t="s">
        <v>102</v>
      </c>
      <c r="H329" s="94" t="s">
        <v>3229</v>
      </c>
      <c r="I329" s="61">
        <v>1</v>
      </c>
      <c r="J329" s="61" t="s">
        <v>3172</v>
      </c>
      <c r="K329" s="91">
        <v>7540000</v>
      </c>
      <c r="L329" s="66"/>
      <c r="M329" s="92">
        <v>42312</v>
      </c>
      <c r="N329" s="61">
        <v>1</v>
      </c>
      <c r="O329" s="61" t="s">
        <v>3172</v>
      </c>
      <c r="P329" s="93">
        <v>7540000</v>
      </c>
      <c r="Q329" s="61"/>
      <c r="R329" s="94" t="s">
        <v>4042</v>
      </c>
      <c r="S329" s="92">
        <v>42312</v>
      </c>
      <c r="T329" s="61"/>
      <c r="U329" s="70"/>
      <c r="V329" s="70"/>
      <c r="W329" s="70"/>
      <c r="X329" s="70"/>
      <c r="Y329" s="70"/>
      <c r="Z329" s="70"/>
      <c r="AA329" s="70"/>
      <c r="AB329" s="70"/>
      <c r="AC329" s="70"/>
      <c r="AD329" s="70"/>
      <c r="AE329" s="70"/>
      <c r="AF329" s="70"/>
      <c r="AG329" s="70"/>
      <c r="AH329" s="70"/>
      <c r="AI329" s="70"/>
      <c r="AJ329" s="70"/>
      <c r="AK329" s="70"/>
      <c r="AL329" s="70"/>
      <c r="AM329" s="70"/>
      <c r="AN329" s="70"/>
      <c r="AO329" s="70"/>
      <c r="AP329" s="70"/>
      <c r="AQ329" s="70"/>
      <c r="AR329" s="70"/>
      <c r="AS329" s="70"/>
      <c r="AT329" s="70"/>
      <c r="AU329" s="70"/>
      <c r="AV329" s="70"/>
      <c r="AW329" s="70"/>
      <c r="AX329" s="70"/>
      <c r="AY329" s="70"/>
      <c r="AZ329" s="70"/>
      <c r="BA329" s="70"/>
      <c r="BB329" s="70"/>
      <c r="BC329" s="70"/>
      <c r="BD329" s="70"/>
      <c r="BE329" s="70"/>
      <c r="BF329" s="70"/>
      <c r="BG329" s="70"/>
      <c r="BH329" s="70"/>
      <c r="BI329" s="70"/>
      <c r="BJ329" s="70"/>
      <c r="BK329" s="70"/>
      <c r="BL329" s="70"/>
      <c r="BM329" s="70"/>
      <c r="BN329" s="70"/>
      <c r="BO329" s="70"/>
      <c r="BP329" s="70"/>
      <c r="BQ329" s="70"/>
      <c r="BR329" s="70"/>
      <c r="BS329" s="70"/>
      <c r="BT329" s="70"/>
      <c r="BU329" s="70"/>
      <c r="BV329" s="70"/>
      <c r="BW329" s="70"/>
      <c r="BX329" s="70"/>
      <c r="BY329" s="70"/>
      <c r="BZ329" s="70"/>
      <c r="CA329" s="70"/>
      <c r="CB329" s="70"/>
      <c r="CC329" s="70"/>
      <c r="CD329" s="70"/>
      <c r="CE329" s="70"/>
      <c r="CF329" s="70"/>
      <c r="CG329" s="70"/>
      <c r="CH329" s="70"/>
      <c r="CI329" s="70"/>
      <c r="CJ329" s="70"/>
      <c r="CK329" s="70"/>
      <c r="CL329" s="70"/>
      <c r="CM329" s="70"/>
      <c r="CN329" s="70"/>
      <c r="CO329" s="70"/>
      <c r="CP329" s="70"/>
      <c r="CQ329" s="70"/>
      <c r="CR329" s="70"/>
      <c r="CS329" s="70"/>
      <c r="CT329" s="70"/>
      <c r="CU329" s="70"/>
      <c r="CV329" s="70"/>
      <c r="CW329" s="70"/>
      <c r="CX329" s="70"/>
      <c r="CY329" s="70"/>
      <c r="CZ329" s="70"/>
      <c r="DA329" s="70"/>
      <c r="DB329" s="70"/>
      <c r="DC329" s="70"/>
      <c r="DD329" s="70"/>
      <c r="DE329" s="70"/>
      <c r="DF329" s="70"/>
      <c r="DG329" s="70"/>
      <c r="DH329" s="70"/>
      <c r="DI329" s="70"/>
      <c r="DJ329" s="70"/>
      <c r="DK329" s="70"/>
      <c r="DL329" s="70"/>
      <c r="DM329" s="70"/>
      <c r="DN329" s="70"/>
      <c r="DO329" s="70"/>
      <c r="DP329" s="70"/>
      <c r="DQ329" s="70"/>
      <c r="DR329" s="70"/>
      <c r="DS329" s="70"/>
      <c r="DT329" s="70"/>
      <c r="DU329" s="70"/>
      <c r="DV329" s="70"/>
      <c r="DW329" s="70"/>
      <c r="DX329" s="70"/>
      <c r="DY329" s="70"/>
      <c r="DZ329" s="70"/>
      <c r="EA329" s="70"/>
      <c r="EB329" s="70"/>
      <c r="EC329" s="70"/>
      <c r="ED329" s="70"/>
      <c r="EE329" s="70"/>
      <c r="EF329" s="70"/>
      <c r="EG329" s="70"/>
      <c r="EH329" s="70"/>
      <c r="EI329" s="70"/>
      <c r="EJ329" s="70"/>
      <c r="EK329" s="70"/>
      <c r="EL329" s="70"/>
      <c r="EM329" s="70"/>
      <c r="EN329" s="70"/>
      <c r="EO329" s="70"/>
      <c r="EP329" s="70"/>
      <c r="EQ329" s="70"/>
      <c r="ER329" s="70"/>
      <c r="ES329" s="70"/>
      <c r="ET329" s="70"/>
      <c r="EU329" s="70"/>
      <c r="EV329" s="70"/>
      <c r="EW329" s="70"/>
      <c r="EX329" s="70"/>
      <c r="EY329" s="70"/>
      <c r="EZ329" s="70"/>
      <c r="FA329" s="70"/>
      <c r="FB329" s="70"/>
      <c r="FC329" s="70"/>
      <c r="FD329" s="70"/>
      <c r="FE329" s="70"/>
      <c r="FF329" s="70"/>
      <c r="FG329" s="70"/>
      <c r="FH329" s="70"/>
      <c r="FI329" s="70"/>
      <c r="FJ329" s="70"/>
      <c r="FK329" s="70"/>
      <c r="FL329" s="70"/>
      <c r="FM329" s="70"/>
      <c r="FN329" s="70"/>
      <c r="FO329" s="70"/>
      <c r="FP329" s="70"/>
      <c r="FQ329" s="70"/>
      <c r="FR329" s="70"/>
      <c r="FS329" s="70"/>
      <c r="FT329" s="70"/>
      <c r="FU329" s="70"/>
      <c r="FV329" s="70"/>
      <c r="FW329" s="70"/>
      <c r="FX329" s="70"/>
      <c r="FY329" s="70"/>
      <c r="FZ329" s="70"/>
      <c r="GA329" s="70"/>
      <c r="GB329" s="70"/>
      <c r="GC329" s="70"/>
      <c r="GD329" s="70"/>
      <c r="GE329" s="70"/>
      <c r="GF329" s="70"/>
      <c r="GG329" s="70"/>
      <c r="GH329" s="70"/>
      <c r="GI329" s="70"/>
      <c r="GJ329" s="70"/>
      <c r="GK329" s="70"/>
      <c r="GL329" s="70"/>
      <c r="GM329" s="70"/>
      <c r="GN329" s="70"/>
      <c r="GO329" s="70"/>
      <c r="GP329" s="70"/>
      <c r="GQ329" s="70"/>
      <c r="GR329" s="70"/>
      <c r="GS329" s="70"/>
      <c r="GT329" s="70"/>
      <c r="GU329" s="70"/>
      <c r="GV329" s="70"/>
      <c r="GW329" s="70"/>
      <c r="GX329" s="70"/>
      <c r="GY329" s="70"/>
      <c r="GZ329" s="70"/>
      <c r="HA329" s="70"/>
      <c r="HB329" s="70"/>
      <c r="HC329" s="70"/>
      <c r="HD329" s="70"/>
      <c r="HE329" s="70"/>
      <c r="HF329" s="70"/>
      <c r="HG329" s="70"/>
      <c r="HH329" s="70"/>
      <c r="HI329" s="70"/>
      <c r="HJ329" s="70"/>
      <c r="HK329" s="70"/>
      <c r="HL329" s="70"/>
      <c r="HM329" s="70"/>
      <c r="HN329" s="70"/>
      <c r="HO329" s="70"/>
      <c r="HP329" s="70"/>
      <c r="HQ329" s="70"/>
      <c r="HR329" s="70"/>
      <c r="HS329" s="70"/>
      <c r="HT329" s="70"/>
      <c r="HU329" s="70"/>
      <c r="HV329" s="70"/>
      <c r="HW329" s="70"/>
      <c r="HX329" s="70"/>
      <c r="HY329" s="70"/>
      <c r="HZ329" s="70"/>
      <c r="IA329" s="70"/>
      <c r="IB329" s="70"/>
      <c r="IC329" s="70"/>
      <c r="ID329" s="70"/>
      <c r="IE329" s="70"/>
      <c r="IF329" s="70"/>
      <c r="IG329" s="70"/>
      <c r="IH329" s="70"/>
      <c r="II329" s="70"/>
      <c r="IJ329" s="70"/>
      <c r="IK329" s="70"/>
      <c r="IL329" s="70"/>
      <c r="IM329" s="70"/>
      <c r="IN329" s="70"/>
      <c r="IO329" s="70"/>
      <c r="IP329" s="70"/>
      <c r="IQ329" s="70"/>
      <c r="IR329" s="70"/>
      <c r="IS329" s="70"/>
      <c r="IT329" s="70"/>
      <c r="IU329" s="70"/>
      <c r="IV329" s="70"/>
      <c r="IW329" s="70"/>
      <c r="IX329" s="70"/>
    </row>
    <row r="330" spans="1:258" ht="140.25" x14ac:dyDescent="0.25">
      <c r="A330" s="60">
        <v>320</v>
      </c>
      <c r="B330" s="61" t="s">
        <v>4037</v>
      </c>
      <c r="C330" s="61" t="s">
        <v>56</v>
      </c>
      <c r="D330" s="61"/>
      <c r="E330" s="61"/>
      <c r="F330" s="94" t="s">
        <v>4044</v>
      </c>
      <c r="G330" s="76" t="s">
        <v>95</v>
      </c>
      <c r="H330" s="94" t="s">
        <v>3229</v>
      </c>
      <c r="I330" s="61">
        <v>1</v>
      </c>
      <c r="J330" s="61" t="s">
        <v>3172</v>
      </c>
      <c r="K330" s="91">
        <v>398000000</v>
      </c>
      <c r="L330" s="66"/>
      <c r="M330" s="92">
        <v>42313</v>
      </c>
      <c r="N330" s="61">
        <v>1</v>
      </c>
      <c r="O330" s="61" t="s">
        <v>3172</v>
      </c>
      <c r="P330" s="93">
        <v>398000000</v>
      </c>
      <c r="Q330" s="61"/>
      <c r="R330" s="94" t="s">
        <v>4045</v>
      </c>
      <c r="S330" s="92">
        <v>42313</v>
      </c>
      <c r="T330" s="61"/>
      <c r="U330" s="70"/>
      <c r="V330" s="70"/>
      <c r="W330" s="70"/>
      <c r="X330" s="70"/>
      <c r="Y330" s="70"/>
      <c r="Z330" s="70"/>
      <c r="AA330" s="70"/>
      <c r="AB330" s="70"/>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c r="AY330" s="70"/>
      <c r="AZ330" s="70"/>
      <c r="BA330" s="70"/>
      <c r="BB330" s="70"/>
      <c r="BC330" s="70"/>
      <c r="BD330" s="70"/>
      <c r="BE330" s="70"/>
      <c r="BF330" s="70"/>
      <c r="BG330" s="70"/>
      <c r="BH330" s="70"/>
      <c r="BI330" s="70"/>
      <c r="BJ330" s="70"/>
      <c r="BK330" s="70"/>
      <c r="BL330" s="70"/>
      <c r="BM330" s="70"/>
      <c r="BN330" s="70"/>
      <c r="BO330" s="70"/>
      <c r="BP330" s="70"/>
      <c r="BQ330" s="70"/>
      <c r="BR330" s="70"/>
      <c r="BS330" s="70"/>
      <c r="BT330" s="70"/>
      <c r="BU330" s="70"/>
      <c r="BV330" s="70"/>
      <c r="BW330" s="70"/>
      <c r="BX330" s="70"/>
      <c r="BY330" s="70"/>
      <c r="BZ330" s="70"/>
      <c r="CA330" s="70"/>
      <c r="CB330" s="70"/>
      <c r="CC330" s="70"/>
      <c r="CD330" s="70"/>
      <c r="CE330" s="70"/>
      <c r="CF330" s="70"/>
      <c r="CG330" s="70"/>
      <c r="CH330" s="70"/>
      <c r="CI330" s="70"/>
      <c r="CJ330" s="70"/>
      <c r="CK330" s="70"/>
      <c r="CL330" s="70"/>
      <c r="CM330" s="70"/>
      <c r="CN330" s="70"/>
      <c r="CO330" s="70"/>
      <c r="CP330" s="70"/>
      <c r="CQ330" s="70"/>
      <c r="CR330" s="70"/>
      <c r="CS330" s="70"/>
      <c r="CT330" s="70"/>
      <c r="CU330" s="70"/>
      <c r="CV330" s="70"/>
      <c r="CW330" s="70"/>
      <c r="CX330" s="70"/>
      <c r="CY330" s="70"/>
      <c r="CZ330" s="70"/>
      <c r="DA330" s="70"/>
      <c r="DB330" s="70"/>
      <c r="DC330" s="70"/>
      <c r="DD330" s="70"/>
      <c r="DE330" s="70"/>
      <c r="DF330" s="70"/>
      <c r="DG330" s="70"/>
      <c r="DH330" s="70"/>
      <c r="DI330" s="70"/>
      <c r="DJ330" s="70"/>
      <c r="DK330" s="70"/>
      <c r="DL330" s="70"/>
      <c r="DM330" s="70"/>
      <c r="DN330" s="70"/>
      <c r="DO330" s="70"/>
      <c r="DP330" s="70"/>
      <c r="DQ330" s="70"/>
      <c r="DR330" s="70"/>
      <c r="DS330" s="70"/>
      <c r="DT330" s="70"/>
      <c r="DU330" s="70"/>
      <c r="DV330" s="70"/>
      <c r="DW330" s="70"/>
      <c r="DX330" s="70"/>
      <c r="DY330" s="70"/>
      <c r="DZ330" s="70"/>
      <c r="EA330" s="70"/>
      <c r="EB330" s="70"/>
      <c r="EC330" s="70"/>
      <c r="ED330" s="70"/>
      <c r="EE330" s="70"/>
      <c r="EF330" s="70"/>
      <c r="EG330" s="70"/>
      <c r="EH330" s="70"/>
      <c r="EI330" s="70"/>
      <c r="EJ330" s="70"/>
      <c r="EK330" s="70"/>
      <c r="EL330" s="70"/>
      <c r="EM330" s="70"/>
      <c r="EN330" s="70"/>
      <c r="EO330" s="70"/>
      <c r="EP330" s="70"/>
      <c r="EQ330" s="70"/>
      <c r="ER330" s="70"/>
      <c r="ES330" s="70"/>
      <c r="ET330" s="70"/>
      <c r="EU330" s="70"/>
      <c r="EV330" s="70"/>
      <c r="EW330" s="70"/>
      <c r="EX330" s="70"/>
      <c r="EY330" s="70"/>
      <c r="EZ330" s="70"/>
      <c r="FA330" s="70"/>
      <c r="FB330" s="70"/>
      <c r="FC330" s="70"/>
      <c r="FD330" s="70"/>
      <c r="FE330" s="70"/>
      <c r="FF330" s="70"/>
      <c r="FG330" s="70"/>
      <c r="FH330" s="70"/>
      <c r="FI330" s="70"/>
      <c r="FJ330" s="70"/>
      <c r="FK330" s="70"/>
      <c r="FL330" s="70"/>
      <c r="FM330" s="70"/>
      <c r="FN330" s="70"/>
      <c r="FO330" s="70"/>
      <c r="FP330" s="70"/>
      <c r="FQ330" s="70"/>
      <c r="FR330" s="70"/>
      <c r="FS330" s="70"/>
      <c r="FT330" s="70"/>
      <c r="FU330" s="70"/>
      <c r="FV330" s="70"/>
      <c r="FW330" s="70"/>
      <c r="FX330" s="70"/>
      <c r="FY330" s="70"/>
      <c r="FZ330" s="70"/>
      <c r="GA330" s="70"/>
      <c r="GB330" s="70"/>
      <c r="GC330" s="70"/>
      <c r="GD330" s="70"/>
      <c r="GE330" s="70"/>
      <c r="GF330" s="70"/>
      <c r="GG330" s="70"/>
      <c r="GH330" s="70"/>
      <c r="GI330" s="70"/>
      <c r="GJ330" s="70"/>
      <c r="GK330" s="70"/>
      <c r="GL330" s="70"/>
      <c r="GM330" s="70"/>
      <c r="GN330" s="70"/>
      <c r="GO330" s="70"/>
      <c r="GP330" s="70"/>
      <c r="GQ330" s="70"/>
      <c r="GR330" s="70"/>
      <c r="GS330" s="70"/>
      <c r="GT330" s="70"/>
      <c r="GU330" s="70"/>
      <c r="GV330" s="70"/>
      <c r="GW330" s="70"/>
      <c r="GX330" s="70"/>
      <c r="GY330" s="70"/>
      <c r="GZ330" s="70"/>
      <c r="HA330" s="70"/>
      <c r="HB330" s="70"/>
      <c r="HC330" s="70"/>
      <c r="HD330" s="70"/>
      <c r="HE330" s="70"/>
      <c r="HF330" s="70"/>
      <c r="HG330" s="70"/>
      <c r="HH330" s="70"/>
      <c r="HI330" s="70"/>
      <c r="HJ330" s="70"/>
      <c r="HK330" s="70"/>
      <c r="HL330" s="70"/>
      <c r="HM330" s="70"/>
      <c r="HN330" s="70"/>
      <c r="HO330" s="70"/>
      <c r="HP330" s="70"/>
      <c r="HQ330" s="70"/>
      <c r="HR330" s="70"/>
      <c r="HS330" s="70"/>
      <c r="HT330" s="70"/>
      <c r="HU330" s="70"/>
      <c r="HV330" s="70"/>
      <c r="HW330" s="70"/>
      <c r="HX330" s="70"/>
      <c r="HY330" s="70"/>
      <c r="HZ330" s="70"/>
      <c r="IA330" s="70"/>
      <c r="IB330" s="70"/>
      <c r="IC330" s="70"/>
      <c r="ID330" s="70"/>
      <c r="IE330" s="70"/>
      <c r="IF330" s="70"/>
      <c r="IG330" s="70"/>
      <c r="IH330" s="70"/>
      <c r="II330" s="70"/>
      <c r="IJ330" s="70"/>
      <c r="IK330" s="70"/>
      <c r="IL330" s="70"/>
      <c r="IM330" s="70"/>
      <c r="IN330" s="70"/>
      <c r="IO330" s="70"/>
      <c r="IP330" s="70"/>
      <c r="IQ330" s="70"/>
      <c r="IR330" s="70"/>
      <c r="IS330" s="70"/>
      <c r="IT330" s="70"/>
      <c r="IU330" s="70"/>
      <c r="IV330" s="70"/>
      <c r="IW330" s="70"/>
      <c r="IX330" s="70"/>
    </row>
    <row r="331" spans="1:258" ht="114.75" x14ac:dyDescent="0.25">
      <c r="A331" s="60">
        <v>321</v>
      </c>
      <c r="B331" s="61" t="s">
        <v>4040</v>
      </c>
      <c r="C331" s="61" t="s">
        <v>56</v>
      </c>
      <c r="D331" s="61"/>
      <c r="E331" s="61"/>
      <c r="F331" s="94" t="s">
        <v>4047</v>
      </c>
      <c r="G331" s="76" t="s">
        <v>101</v>
      </c>
      <c r="H331" s="94" t="s">
        <v>3229</v>
      </c>
      <c r="I331" s="61">
        <v>1</v>
      </c>
      <c r="J331" s="61" t="s">
        <v>3172</v>
      </c>
      <c r="K331" s="91">
        <v>659737000</v>
      </c>
      <c r="L331" s="66"/>
      <c r="M331" s="92">
        <v>42317</v>
      </c>
      <c r="N331" s="61">
        <v>1</v>
      </c>
      <c r="O331" s="61" t="s">
        <v>3172</v>
      </c>
      <c r="P331" s="93">
        <v>659737000</v>
      </c>
      <c r="Q331" s="61"/>
      <c r="R331" s="94" t="s">
        <v>4048</v>
      </c>
      <c r="S331" s="92">
        <v>42317</v>
      </c>
      <c r="T331" s="61"/>
      <c r="U331" s="70"/>
      <c r="V331" s="70"/>
      <c r="W331" s="70"/>
      <c r="X331" s="70"/>
      <c r="Y331" s="70"/>
      <c r="Z331" s="70"/>
      <c r="AA331" s="70"/>
      <c r="AB331" s="70"/>
      <c r="AC331" s="70"/>
      <c r="AD331" s="70"/>
      <c r="AE331" s="70"/>
      <c r="AF331" s="70"/>
      <c r="AG331" s="70"/>
      <c r="AH331" s="70"/>
      <c r="AI331" s="70"/>
      <c r="AJ331" s="70"/>
      <c r="AK331" s="70"/>
      <c r="AL331" s="70"/>
      <c r="AM331" s="70"/>
      <c r="AN331" s="70"/>
      <c r="AO331" s="70"/>
      <c r="AP331" s="70"/>
      <c r="AQ331" s="70"/>
      <c r="AR331" s="70"/>
      <c r="AS331" s="70"/>
      <c r="AT331" s="70"/>
      <c r="AU331" s="70"/>
      <c r="AV331" s="70"/>
      <c r="AW331" s="70"/>
      <c r="AX331" s="70"/>
      <c r="AY331" s="70"/>
      <c r="AZ331" s="70"/>
      <c r="BA331" s="70"/>
      <c r="BB331" s="70"/>
      <c r="BC331" s="70"/>
      <c r="BD331" s="70"/>
      <c r="BE331" s="70"/>
      <c r="BF331" s="70"/>
      <c r="BG331" s="70"/>
      <c r="BH331" s="70"/>
      <c r="BI331" s="70"/>
      <c r="BJ331" s="70"/>
      <c r="BK331" s="70"/>
      <c r="BL331" s="70"/>
      <c r="BM331" s="70"/>
      <c r="BN331" s="70"/>
      <c r="BO331" s="70"/>
      <c r="BP331" s="70"/>
      <c r="BQ331" s="70"/>
      <c r="BR331" s="70"/>
      <c r="BS331" s="70"/>
      <c r="BT331" s="70"/>
      <c r="BU331" s="70"/>
      <c r="BV331" s="70"/>
      <c r="BW331" s="70"/>
      <c r="BX331" s="70"/>
      <c r="BY331" s="70"/>
      <c r="BZ331" s="70"/>
      <c r="CA331" s="70"/>
      <c r="CB331" s="70"/>
      <c r="CC331" s="70"/>
      <c r="CD331" s="70"/>
      <c r="CE331" s="70"/>
      <c r="CF331" s="70"/>
      <c r="CG331" s="70"/>
      <c r="CH331" s="70"/>
      <c r="CI331" s="70"/>
      <c r="CJ331" s="70"/>
      <c r="CK331" s="70"/>
      <c r="CL331" s="70"/>
      <c r="CM331" s="70"/>
      <c r="CN331" s="70"/>
      <c r="CO331" s="70"/>
      <c r="CP331" s="70"/>
      <c r="CQ331" s="70"/>
      <c r="CR331" s="70"/>
      <c r="CS331" s="70"/>
      <c r="CT331" s="70"/>
      <c r="CU331" s="70"/>
      <c r="CV331" s="70"/>
      <c r="CW331" s="70"/>
      <c r="CX331" s="70"/>
      <c r="CY331" s="70"/>
      <c r="CZ331" s="70"/>
      <c r="DA331" s="70"/>
      <c r="DB331" s="70"/>
      <c r="DC331" s="70"/>
      <c r="DD331" s="70"/>
      <c r="DE331" s="70"/>
      <c r="DF331" s="70"/>
      <c r="DG331" s="70"/>
      <c r="DH331" s="70"/>
      <c r="DI331" s="70"/>
      <c r="DJ331" s="70"/>
      <c r="DK331" s="70"/>
      <c r="DL331" s="70"/>
      <c r="DM331" s="70"/>
      <c r="DN331" s="70"/>
      <c r="DO331" s="70"/>
      <c r="DP331" s="70"/>
      <c r="DQ331" s="70"/>
      <c r="DR331" s="70"/>
      <c r="DS331" s="70"/>
      <c r="DT331" s="70"/>
      <c r="DU331" s="70"/>
      <c r="DV331" s="70"/>
      <c r="DW331" s="70"/>
      <c r="DX331" s="70"/>
      <c r="DY331" s="70"/>
      <c r="DZ331" s="70"/>
      <c r="EA331" s="70"/>
      <c r="EB331" s="70"/>
      <c r="EC331" s="70"/>
      <c r="ED331" s="70"/>
      <c r="EE331" s="70"/>
      <c r="EF331" s="70"/>
      <c r="EG331" s="70"/>
      <c r="EH331" s="70"/>
      <c r="EI331" s="70"/>
      <c r="EJ331" s="70"/>
      <c r="EK331" s="70"/>
      <c r="EL331" s="70"/>
      <c r="EM331" s="70"/>
      <c r="EN331" s="70"/>
      <c r="EO331" s="70"/>
      <c r="EP331" s="70"/>
      <c r="EQ331" s="70"/>
      <c r="ER331" s="70"/>
      <c r="ES331" s="70"/>
      <c r="ET331" s="70"/>
      <c r="EU331" s="70"/>
      <c r="EV331" s="70"/>
      <c r="EW331" s="70"/>
      <c r="EX331" s="70"/>
      <c r="EY331" s="70"/>
      <c r="EZ331" s="70"/>
      <c r="FA331" s="70"/>
      <c r="FB331" s="70"/>
      <c r="FC331" s="70"/>
      <c r="FD331" s="70"/>
      <c r="FE331" s="70"/>
      <c r="FF331" s="70"/>
      <c r="FG331" s="70"/>
      <c r="FH331" s="70"/>
      <c r="FI331" s="70"/>
      <c r="FJ331" s="70"/>
      <c r="FK331" s="70"/>
      <c r="FL331" s="70"/>
      <c r="FM331" s="70"/>
      <c r="FN331" s="70"/>
      <c r="FO331" s="70"/>
      <c r="FP331" s="70"/>
      <c r="FQ331" s="70"/>
      <c r="FR331" s="70"/>
      <c r="FS331" s="70"/>
      <c r="FT331" s="70"/>
      <c r="FU331" s="70"/>
      <c r="FV331" s="70"/>
      <c r="FW331" s="70"/>
      <c r="FX331" s="70"/>
      <c r="FY331" s="70"/>
      <c r="FZ331" s="70"/>
      <c r="GA331" s="70"/>
      <c r="GB331" s="70"/>
      <c r="GC331" s="70"/>
      <c r="GD331" s="70"/>
      <c r="GE331" s="70"/>
      <c r="GF331" s="70"/>
      <c r="GG331" s="70"/>
      <c r="GH331" s="70"/>
      <c r="GI331" s="70"/>
      <c r="GJ331" s="70"/>
      <c r="GK331" s="70"/>
      <c r="GL331" s="70"/>
      <c r="GM331" s="70"/>
      <c r="GN331" s="70"/>
      <c r="GO331" s="70"/>
      <c r="GP331" s="70"/>
      <c r="GQ331" s="70"/>
      <c r="GR331" s="70"/>
      <c r="GS331" s="70"/>
      <c r="GT331" s="70"/>
      <c r="GU331" s="70"/>
      <c r="GV331" s="70"/>
      <c r="GW331" s="70"/>
      <c r="GX331" s="70"/>
      <c r="GY331" s="70"/>
      <c r="GZ331" s="70"/>
      <c r="HA331" s="70"/>
      <c r="HB331" s="70"/>
      <c r="HC331" s="70"/>
      <c r="HD331" s="70"/>
      <c r="HE331" s="70"/>
      <c r="HF331" s="70"/>
      <c r="HG331" s="70"/>
      <c r="HH331" s="70"/>
      <c r="HI331" s="70"/>
      <c r="HJ331" s="70"/>
      <c r="HK331" s="70"/>
      <c r="HL331" s="70"/>
      <c r="HM331" s="70"/>
      <c r="HN331" s="70"/>
      <c r="HO331" s="70"/>
      <c r="HP331" s="70"/>
      <c r="HQ331" s="70"/>
      <c r="HR331" s="70"/>
      <c r="HS331" s="70"/>
      <c r="HT331" s="70"/>
      <c r="HU331" s="70"/>
      <c r="HV331" s="70"/>
      <c r="HW331" s="70"/>
      <c r="HX331" s="70"/>
      <c r="HY331" s="70"/>
      <c r="HZ331" s="70"/>
      <c r="IA331" s="70"/>
      <c r="IB331" s="70"/>
      <c r="IC331" s="70"/>
      <c r="ID331" s="70"/>
      <c r="IE331" s="70"/>
      <c r="IF331" s="70"/>
      <c r="IG331" s="70"/>
      <c r="IH331" s="70"/>
      <c r="II331" s="70"/>
      <c r="IJ331" s="70"/>
      <c r="IK331" s="70"/>
      <c r="IL331" s="70"/>
      <c r="IM331" s="70"/>
      <c r="IN331" s="70"/>
      <c r="IO331" s="70"/>
      <c r="IP331" s="70"/>
      <c r="IQ331" s="70"/>
      <c r="IR331" s="70"/>
      <c r="IS331" s="70"/>
      <c r="IT331" s="70"/>
      <c r="IU331" s="70"/>
      <c r="IV331" s="70"/>
      <c r="IW331" s="70"/>
      <c r="IX331" s="70"/>
    </row>
    <row r="332" spans="1:258" ht="114.75" x14ac:dyDescent="0.25">
      <c r="A332" s="60">
        <v>322</v>
      </c>
      <c r="B332" s="61" t="s">
        <v>4043</v>
      </c>
      <c r="C332" s="61" t="s">
        <v>56</v>
      </c>
      <c r="D332" s="61"/>
      <c r="E332" s="61"/>
      <c r="F332" s="94" t="s">
        <v>4050</v>
      </c>
      <c r="G332" s="63" t="s">
        <v>96</v>
      </c>
      <c r="H332" s="94" t="s">
        <v>3229</v>
      </c>
      <c r="I332" s="61">
        <v>1</v>
      </c>
      <c r="J332" s="61" t="s">
        <v>3172</v>
      </c>
      <c r="K332" s="91">
        <v>34000000</v>
      </c>
      <c r="L332" s="66"/>
      <c r="M332" s="92">
        <v>42328</v>
      </c>
      <c r="N332" s="61">
        <v>1</v>
      </c>
      <c r="O332" s="61" t="s">
        <v>3172</v>
      </c>
      <c r="P332" s="93">
        <v>34000000</v>
      </c>
      <c r="Q332" s="61"/>
      <c r="R332" s="94" t="s">
        <v>4051</v>
      </c>
      <c r="S332" s="92">
        <v>42328</v>
      </c>
      <c r="T332" s="61"/>
      <c r="U332" s="70"/>
      <c r="V332" s="70"/>
      <c r="W332" s="70"/>
      <c r="X332" s="70"/>
      <c r="Y332" s="70"/>
      <c r="Z332" s="70"/>
      <c r="AA332" s="70"/>
      <c r="AB332" s="70"/>
      <c r="AC332" s="70"/>
      <c r="AD332" s="70"/>
      <c r="AE332" s="70"/>
      <c r="AF332" s="70"/>
      <c r="AG332" s="70"/>
      <c r="AH332" s="70"/>
      <c r="AI332" s="70"/>
      <c r="AJ332" s="70"/>
      <c r="AK332" s="70"/>
      <c r="AL332" s="70"/>
      <c r="AM332" s="70"/>
      <c r="AN332" s="70"/>
      <c r="AO332" s="70"/>
      <c r="AP332" s="70"/>
      <c r="AQ332" s="70"/>
      <c r="AR332" s="70"/>
      <c r="AS332" s="70"/>
      <c r="AT332" s="70"/>
      <c r="AU332" s="70"/>
      <c r="AV332" s="70"/>
      <c r="AW332" s="70"/>
      <c r="AX332" s="70"/>
      <c r="AY332" s="70"/>
      <c r="AZ332" s="70"/>
      <c r="BA332" s="70"/>
      <c r="BB332" s="70"/>
      <c r="BC332" s="70"/>
      <c r="BD332" s="70"/>
      <c r="BE332" s="70"/>
      <c r="BF332" s="70"/>
      <c r="BG332" s="70"/>
      <c r="BH332" s="70"/>
      <c r="BI332" s="70"/>
      <c r="BJ332" s="70"/>
      <c r="BK332" s="70"/>
      <c r="BL332" s="70"/>
      <c r="BM332" s="70"/>
      <c r="BN332" s="70"/>
      <c r="BO332" s="70"/>
      <c r="BP332" s="70"/>
      <c r="BQ332" s="70"/>
      <c r="BR332" s="70"/>
      <c r="BS332" s="70"/>
      <c r="BT332" s="70"/>
      <c r="BU332" s="70"/>
      <c r="BV332" s="70"/>
      <c r="BW332" s="70"/>
      <c r="BX332" s="70"/>
      <c r="BY332" s="70"/>
      <c r="BZ332" s="70"/>
      <c r="CA332" s="70"/>
      <c r="CB332" s="70"/>
      <c r="CC332" s="70"/>
      <c r="CD332" s="70"/>
      <c r="CE332" s="70"/>
      <c r="CF332" s="70"/>
      <c r="CG332" s="70"/>
      <c r="CH332" s="70"/>
      <c r="CI332" s="70"/>
      <c r="CJ332" s="70"/>
      <c r="CK332" s="70"/>
      <c r="CL332" s="70"/>
      <c r="CM332" s="70"/>
      <c r="CN332" s="70"/>
      <c r="CO332" s="70"/>
      <c r="CP332" s="70"/>
      <c r="CQ332" s="70"/>
      <c r="CR332" s="70"/>
      <c r="CS332" s="70"/>
      <c r="CT332" s="70"/>
      <c r="CU332" s="70"/>
      <c r="CV332" s="70"/>
      <c r="CW332" s="70"/>
      <c r="CX332" s="70"/>
      <c r="CY332" s="70"/>
      <c r="CZ332" s="70"/>
      <c r="DA332" s="70"/>
      <c r="DB332" s="70"/>
      <c r="DC332" s="70"/>
      <c r="DD332" s="70"/>
      <c r="DE332" s="70"/>
      <c r="DF332" s="70"/>
      <c r="DG332" s="70"/>
      <c r="DH332" s="70"/>
      <c r="DI332" s="70"/>
      <c r="DJ332" s="70"/>
      <c r="DK332" s="70"/>
      <c r="DL332" s="70"/>
      <c r="DM332" s="70"/>
      <c r="DN332" s="70"/>
      <c r="DO332" s="70"/>
      <c r="DP332" s="70"/>
      <c r="DQ332" s="70"/>
      <c r="DR332" s="70"/>
      <c r="DS332" s="70"/>
      <c r="DT332" s="70"/>
      <c r="DU332" s="70"/>
      <c r="DV332" s="70"/>
      <c r="DW332" s="70"/>
      <c r="DX332" s="70"/>
      <c r="DY332" s="70"/>
      <c r="DZ332" s="70"/>
      <c r="EA332" s="70"/>
      <c r="EB332" s="70"/>
      <c r="EC332" s="70"/>
      <c r="ED332" s="70"/>
      <c r="EE332" s="70"/>
      <c r="EF332" s="70"/>
      <c r="EG332" s="70"/>
      <c r="EH332" s="70"/>
      <c r="EI332" s="70"/>
      <c r="EJ332" s="70"/>
      <c r="EK332" s="70"/>
      <c r="EL332" s="70"/>
      <c r="EM332" s="70"/>
      <c r="EN332" s="70"/>
      <c r="EO332" s="70"/>
      <c r="EP332" s="70"/>
      <c r="EQ332" s="70"/>
      <c r="ER332" s="70"/>
      <c r="ES332" s="70"/>
      <c r="ET332" s="70"/>
      <c r="EU332" s="70"/>
      <c r="EV332" s="70"/>
      <c r="EW332" s="70"/>
      <c r="EX332" s="70"/>
      <c r="EY332" s="70"/>
      <c r="EZ332" s="70"/>
      <c r="FA332" s="70"/>
      <c r="FB332" s="70"/>
      <c r="FC332" s="70"/>
      <c r="FD332" s="70"/>
      <c r="FE332" s="70"/>
      <c r="FF332" s="70"/>
      <c r="FG332" s="70"/>
      <c r="FH332" s="70"/>
      <c r="FI332" s="70"/>
      <c r="FJ332" s="70"/>
      <c r="FK332" s="70"/>
      <c r="FL332" s="70"/>
      <c r="FM332" s="70"/>
      <c r="FN332" s="70"/>
      <c r="FO332" s="70"/>
      <c r="FP332" s="70"/>
      <c r="FQ332" s="70"/>
      <c r="FR332" s="70"/>
      <c r="FS332" s="70"/>
      <c r="FT332" s="70"/>
      <c r="FU332" s="70"/>
      <c r="FV332" s="70"/>
      <c r="FW332" s="70"/>
      <c r="FX332" s="70"/>
      <c r="FY332" s="70"/>
      <c r="FZ332" s="70"/>
      <c r="GA332" s="70"/>
      <c r="GB332" s="70"/>
      <c r="GC332" s="70"/>
      <c r="GD332" s="70"/>
      <c r="GE332" s="70"/>
      <c r="GF332" s="70"/>
      <c r="GG332" s="70"/>
      <c r="GH332" s="70"/>
      <c r="GI332" s="70"/>
      <c r="GJ332" s="70"/>
      <c r="GK332" s="70"/>
      <c r="GL332" s="70"/>
      <c r="GM332" s="70"/>
      <c r="GN332" s="70"/>
      <c r="GO332" s="70"/>
      <c r="GP332" s="70"/>
      <c r="GQ332" s="70"/>
      <c r="GR332" s="70"/>
      <c r="GS332" s="70"/>
      <c r="GT332" s="70"/>
      <c r="GU332" s="70"/>
      <c r="GV332" s="70"/>
      <c r="GW332" s="70"/>
      <c r="GX332" s="70"/>
      <c r="GY332" s="70"/>
      <c r="GZ332" s="70"/>
      <c r="HA332" s="70"/>
      <c r="HB332" s="70"/>
      <c r="HC332" s="70"/>
      <c r="HD332" s="70"/>
      <c r="HE332" s="70"/>
      <c r="HF332" s="70"/>
      <c r="HG332" s="70"/>
      <c r="HH332" s="70"/>
      <c r="HI332" s="70"/>
      <c r="HJ332" s="70"/>
      <c r="HK332" s="70"/>
      <c r="HL332" s="70"/>
      <c r="HM332" s="70"/>
      <c r="HN332" s="70"/>
      <c r="HO332" s="70"/>
      <c r="HP332" s="70"/>
      <c r="HQ332" s="70"/>
      <c r="HR332" s="70"/>
      <c r="HS332" s="70"/>
      <c r="HT332" s="70"/>
      <c r="HU332" s="70"/>
      <c r="HV332" s="70"/>
      <c r="HW332" s="70"/>
      <c r="HX332" s="70"/>
      <c r="HY332" s="70"/>
      <c r="HZ332" s="70"/>
      <c r="IA332" s="70"/>
      <c r="IB332" s="70"/>
      <c r="IC332" s="70"/>
      <c r="ID332" s="70"/>
      <c r="IE332" s="70"/>
      <c r="IF332" s="70"/>
      <c r="IG332" s="70"/>
      <c r="IH332" s="70"/>
      <c r="II332" s="70"/>
      <c r="IJ332" s="70"/>
      <c r="IK332" s="70"/>
      <c r="IL332" s="70"/>
      <c r="IM332" s="70"/>
      <c r="IN332" s="70"/>
      <c r="IO332" s="70"/>
      <c r="IP332" s="70"/>
      <c r="IQ332" s="70"/>
      <c r="IR332" s="70"/>
      <c r="IS332" s="70"/>
      <c r="IT332" s="70"/>
      <c r="IU332" s="70"/>
      <c r="IV332" s="70"/>
      <c r="IW332" s="70"/>
      <c r="IX332" s="70"/>
    </row>
    <row r="333" spans="1:258" ht="89.25" x14ac:dyDescent="0.25">
      <c r="A333" s="60">
        <v>323</v>
      </c>
      <c r="B333" s="61" t="s">
        <v>4046</v>
      </c>
      <c r="C333" s="61" t="s">
        <v>56</v>
      </c>
      <c r="D333" s="61"/>
      <c r="E333" s="61"/>
      <c r="F333" s="90" t="s">
        <v>4053</v>
      </c>
      <c r="G333" s="63" t="s">
        <v>102</v>
      </c>
      <c r="H333" s="94" t="s">
        <v>3171</v>
      </c>
      <c r="I333" s="61">
        <v>1</v>
      </c>
      <c r="J333" s="61" t="s">
        <v>3172</v>
      </c>
      <c r="K333" s="91">
        <v>17216667</v>
      </c>
      <c r="L333" s="66"/>
      <c r="M333" s="92">
        <v>42333</v>
      </c>
      <c r="N333" s="61">
        <v>1</v>
      </c>
      <c r="O333" s="61" t="s">
        <v>3172</v>
      </c>
      <c r="P333" s="93">
        <v>17216667</v>
      </c>
      <c r="Q333" s="61"/>
      <c r="R333" s="94" t="s">
        <v>4054</v>
      </c>
      <c r="S333" s="92">
        <v>42333</v>
      </c>
      <c r="T333" s="61"/>
      <c r="U333" s="70"/>
      <c r="V333" s="70"/>
      <c r="W333" s="70"/>
      <c r="X333" s="70"/>
      <c r="Y333" s="70"/>
      <c r="Z333" s="70"/>
      <c r="AA333" s="70"/>
      <c r="AB333" s="70"/>
      <c r="AC333" s="70"/>
      <c r="AD333" s="70"/>
      <c r="AE333" s="70"/>
      <c r="AF333" s="70"/>
      <c r="AG333" s="70"/>
      <c r="AH333" s="70"/>
      <c r="AI333" s="70"/>
      <c r="AJ333" s="70"/>
      <c r="AK333" s="70"/>
      <c r="AL333" s="70"/>
      <c r="AM333" s="70"/>
      <c r="AN333" s="70"/>
      <c r="AO333" s="70"/>
      <c r="AP333" s="70"/>
      <c r="AQ333" s="70"/>
      <c r="AR333" s="70"/>
      <c r="AS333" s="70"/>
      <c r="AT333" s="70"/>
      <c r="AU333" s="70"/>
      <c r="AV333" s="70"/>
      <c r="AW333" s="70"/>
      <c r="AX333" s="70"/>
      <c r="AY333" s="70"/>
      <c r="AZ333" s="70"/>
      <c r="BA333" s="70"/>
      <c r="BB333" s="70"/>
      <c r="BC333" s="70"/>
      <c r="BD333" s="70"/>
      <c r="BE333" s="70"/>
      <c r="BF333" s="70"/>
      <c r="BG333" s="70"/>
      <c r="BH333" s="70"/>
      <c r="BI333" s="70"/>
      <c r="BJ333" s="70"/>
      <c r="BK333" s="70"/>
      <c r="BL333" s="70"/>
      <c r="BM333" s="70"/>
      <c r="BN333" s="70"/>
      <c r="BO333" s="70"/>
      <c r="BP333" s="70"/>
      <c r="BQ333" s="70"/>
      <c r="BR333" s="70"/>
      <c r="BS333" s="70"/>
      <c r="BT333" s="70"/>
      <c r="BU333" s="70"/>
      <c r="BV333" s="70"/>
      <c r="BW333" s="70"/>
      <c r="BX333" s="70"/>
      <c r="BY333" s="70"/>
      <c r="BZ333" s="70"/>
      <c r="CA333" s="70"/>
      <c r="CB333" s="70"/>
      <c r="CC333" s="70"/>
      <c r="CD333" s="70"/>
      <c r="CE333" s="70"/>
      <c r="CF333" s="70"/>
      <c r="CG333" s="70"/>
      <c r="CH333" s="70"/>
      <c r="CI333" s="70"/>
      <c r="CJ333" s="70"/>
      <c r="CK333" s="70"/>
      <c r="CL333" s="70"/>
      <c r="CM333" s="70"/>
      <c r="CN333" s="70"/>
      <c r="CO333" s="70"/>
      <c r="CP333" s="70"/>
      <c r="CQ333" s="70"/>
      <c r="CR333" s="70"/>
      <c r="CS333" s="70"/>
      <c r="CT333" s="70"/>
      <c r="CU333" s="70"/>
      <c r="CV333" s="70"/>
      <c r="CW333" s="70"/>
      <c r="CX333" s="70"/>
      <c r="CY333" s="70"/>
      <c r="CZ333" s="70"/>
      <c r="DA333" s="70"/>
      <c r="DB333" s="70"/>
      <c r="DC333" s="70"/>
      <c r="DD333" s="70"/>
      <c r="DE333" s="70"/>
      <c r="DF333" s="70"/>
      <c r="DG333" s="70"/>
      <c r="DH333" s="70"/>
      <c r="DI333" s="70"/>
      <c r="DJ333" s="70"/>
      <c r="DK333" s="70"/>
      <c r="DL333" s="70"/>
      <c r="DM333" s="70"/>
      <c r="DN333" s="70"/>
      <c r="DO333" s="70"/>
      <c r="DP333" s="70"/>
      <c r="DQ333" s="70"/>
      <c r="DR333" s="70"/>
      <c r="DS333" s="70"/>
      <c r="DT333" s="70"/>
      <c r="DU333" s="70"/>
      <c r="DV333" s="70"/>
      <c r="DW333" s="70"/>
      <c r="DX333" s="70"/>
      <c r="DY333" s="70"/>
      <c r="DZ333" s="70"/>
      <c r="EA333" s="70"/>
      <c r="EB333" s="70"/>
      <c r="EC333" s="70"/>
      <c r="ED333" s="70"/>
      <c r="EE333" s="70"/>
      <c r="EF333" s="70"/>
      <c r="EG333" s="70"/>
      <c r="EH333" s="70"/>
      <c r="EI333" s="70"/>
      <c r="EJ333" s="70"/>
      <c r="EK333" s="70"/>
      <c r="EL333" s="70"/>
      <c r="EM333" s="70"/>
      <c r="EN333" s="70"/>
      <c r="EO333" s="70"/>
      <c r="EP333" s="70"/>
      <c r="EQ333" s="70"/>
      <c r="ER333" s="70"/>
      <c r="ES333" s="70"/>
      <c r="ET333" s="70"/>
      <c r="EU333" s="70"/>
      <c r="EV333" s="70"/>
      <c r="EW333" s="70"/>
      <c r="EX333" s="70"/>
      <c r="EY333" s="70"/>
      <c r="EZ333" s="70"/>
      <c r="FA333" s="70"/>
      <c r="FB333" s="70"/>
      <c r="FC333" s="70"/>
      <c r="FD333" s="70"/>
      <c r="FE333" s="70"/>
      <c r="FF333" s="70"/>
      <c r="FG333" s="70"/>
      <c r="FH333" s="70"/>
      <c r="FI333" s="70"/>
      <c r="FJ333" s="70"/>
      <c r="FK333" s="70"/>
      <c r="FL333" s="70"/>
      <c r="FM333" s="70"/>
      <c r="FN333" s="70"/>
      <c r="FO333" s="70"/>
      <c r="FP333" s="70"/>
      <c r="FQ333" s="70"/>
      <c r="FR333" s="70"/>
      <c r="FS333" s="70"/>
      <c r="FT333" s="70"/>
      <c r="FU333" s="70"/>
      <c r="FV333" s="70"/>
      <c r="FW333" s="70"/>
      <c r="FX333" s="70"/>
      <c r="FY333" s="70"/>
      <c r="FZ333" s="70"/>
      <c r="GA333" s="70"/>
      <c r="GB333" s="70"/>
      <c r="GC333" s="70"/>
      <c r="GD333" s="70"/>
      <c r="GE333" s="70"/>
      <c r="GF333" s="70"/>
      <c r="GG333" s="70"/>
      <c r="GH333" s="70"/>
      <c r="GI333" s="70"/>
      <c r="GJ333" s="70"/>
      <c r="GK333" s="70"/>
      <c r="GL333" s="70"/>
      <c r="GM333" s="70"/>
      <c r="GN333" s="70"/>
      <c r="GO333" s="70"/>
      <c r="GP333" s="70"/>
      <c r="GQ333" s="70"/>
      <c r="GR333" s="70"/>
      <c r="GS333" s="70"/>
      <c r="GT333" s="70"/>
      <c r="GU333" s="70"/>
      <c r="GV333" s="70"/>
      <c r="GW333" s="70"/>
      <c r="GX333" s="70"/>
      <c r="GY333" s="70"/>
      <c r="GZ333" s="70"/>
      <c r="HA333" s="70"/>
      <c r="HB333" s="70"/>
      <c r="HC333" s="70"/>
      <c r="HD333" s="70"/>
      <c r="HE333" s="70"/>
      <c r="HF333" s="70"/>
      <c r="HG333" s="70"/>
      <c r="HH333" s="70"/>
      <c r="HI333" s="70"/>
      <c r="HJ333" s="70"/>
      <c r="HK333" s="70"/>
      <c r="HL333" s="70"/>
      <c r="HM333" s="70"/>
      <c r="HN333" s="70"/>
      <c r="HO333" s="70"/>
      <c r="HP333" s="70"/>
      <c r="HQ333" s="70"/>
      <c r="HR333" s="70"/>
      <c r="HS333" s="70"/>
      <c r="HT333" s="70"/>
      <c r="HU333" s="70"/>
      <c r="HV333" s="70"/>
      <c r="HW333" s="70"/>
      <c r="HX333" s="70"/>
      <c r="HY333" s="70"/>
      <c r="HZ333" s="70"/>
      <c r="IA333" s="70"/>
      <c r="IB333" s="70"/>
      <c r="IC333" s="70"/>
      <c r="ID333" s="70"/>
      <c r="IE333" s="70"/>
      <c r="IF333" s="70"/>
      <c r="IG333" s="70"/>
      <c r="IH333" s="70"/>
      <c r="II333" s="70"/>
      <c r="IJ333" s="70"/>
      <c r="IK333" s="70"/>
      <c r="IL333" s="70"/>
      <c r="IM333" s="70"/>
      <c r="IN333" s="70"/>
      <c r="IO333" s="70"/>
      <c r="IP333" s="70"/>
      <c r="IQ333" s="70"/>
      <c r="IR333" s="70"/>
      <c r="IS333" s="70"/>
      <c r="IT333" s="70"/>
      <c r="IU333" s="70"/>
      <c r="IV333" s="70"/>
      <c r="IW333" s="70"/>
      <c r="IX333" s="70"/>
    </row>
    <row r="334" spans="1:258" ht="114.75" x14ac:dyDescent="0.25">
      <c r="A334" s="60">
        <v>324</v>
      </c>
      <c r="B334" s="61" t="s">
        <v>4049</v>
      </c>
      <c r="C334" s="61" t="s">
        <v>56</v>
      </c>
      <c r="D334" s="61"/>
      <c r="E334" s="61"/>
      <c r="F334" s="95" t="s">
        <v>4056</v>
      </c>
      <c r="G334" s="76" t="s">
        <v>95</v>
      </c>
      <c r="H334" s="94" t="s">
        <v>4057</v>
      </c>
      <c r="I334" s="61">
        <v>1</v>
      </c>
      <c r="J334" s="61" t="s">
        <v>3172</v>
      </c>
      <c r="K334" s="91">
        <v>30000000</v>
      </c>
      <c r="L334" s="66"/>
      <c r="M334" s="92">
        <v>42334</v>
      </c>
      <c r="N334" s="61">
        <v>1</v>
      </c>
      <c r="O334" s="61" t="s">
        <v>3172</v>
      </c>
      <c r="P334" s="93">
        <v>30000000</v>
      </c>
      <c r="Q334" s="61"/>
      <c r="R334" s="94" t="s">
        <v>4058</v>
      </c>
      <c r="S334" s="92">
        <v>42334</v>
      </c>
      <c r="T334" s="61"/>
      <c r="U334" s="70"/>
      <c r="V334" s="70"/>
      <c r="W334" s="70"/>
      <c r="X334" s="70"/>
      <c r="Y334" s="70"/>
      <c r="Z334" s="70"/>
      <c r="AA334" s="70"/>
      <c r="AB334" s="70"/>
      <c r="AC334" s="70"/>
      <c r="AD334" s="70"/>
      <c r="AE334" s="70"/>
      <c r="AF334" s="70"/>
      <c r="AG334" s="70"/>
      <c r="AH334" s="70"/>
      <c r="AI334" s="70"/>
      <c r="AJ334" s="70"/>
      <c r="AK334" s="70"/>
      <c r="AL334" s="70"/>
      <c r="AM334" s="70"/>
      <c r="AN334" s="70"/>
      <c r="AO334" s="70"/>
      <c r="AP334" s="70"/>
      <c r="AQ334" s="70"/>
      <c r="AR334" s="70"/>
      <c r="AS334" s="70"/>
      <c r="AT334" s="70"/>
      <c r="AU334" s="70"/>
      <c r="AV334" s="70"/>
      <c r="AW334" s="70"/>
      <c r="AX334" s="70"/>
      <c r="AY334" s="70"/>
      <c r="AZ334" s="70"/>
      <c r="BA334" s="70"/>
      <c r="BB334" s="70"/>
      <c r="BC334" s="70"/>
      <c r="BD334" s="70"/>
      <c r="BE334" s="70"/>
      <c r="BF334" s="70"/>
      <c r="BG334" s="70"/>
      <c r="BH334" s="70"/>
      <c r="BI334" s="70"/>
      <c r="BJ334" s="70"/>
      <c r="BK334" s="70"/>
      <c r="BL334" s="70"/>
      <c r="BM334" s="70"/>
      <c r="BN334" s="70"/>
      <c r="BO334" s="70"/>
      <c r="BP334" s="70"/>
      <c r="BQ334" s="70"/>
      <c r="BR334" s="70"/>
      <c r="BS334" s="70"/>
      <c r="BT334" s="70"/>
      <c r="BU334" s="70"/>
      <c r="BV334" s="70"/>
      <c r="BW334" s="70"/>
      <c r="BX334" s="70"/>
      <c r="BY334" s="70"/>
      <c r="BZ334" s="70"/>
      <c r="CA334" s="70"/>
      <c r="CB334" s="70"/>
      <c r="CC334" s="70"/>
      <c r="CD334" s="70"/>
      <c r="CE334" s="70"/>
      <c r="CF334" s="70"/>
      <c r="CG334" s="70"/>
      <c r="CH334" s="70"/>
      <c r="CI334" s="70"/>
      <c r="CJ334" s="70"/>
      <c r="CK334" s="70"/>
      <c r="CL334" s="70"/>
      <c r="CM334" s="70"/>
      <c r="CN334" s="70"/>
      <c r="CO334" s="70"/>
      <c r="CP334" s="70"/>
      <c r="CQ334" s="70"/>
      <c r="CR334" s="70"/>
      <c r="CS334" s="70"/>
      <c r="CT334" s="70"/>
      <c r="CU334" s="70"/>
      <c r="CV334" s="70"/>
      <c r="CW334" s="70"/>
      <c r="CX334" s="70"/>
      <c r="CY334" s="70"/>
      <c r="CZ334" s="70"/>
      <c r="DA334" s="70"/>
      <c r="DB334" s="70"/>
      <c r="DC334" s="70"/>
      <c r="DD334" s="70"/>
      <c r="DE334" s="70"/>
      <c r="DF334" s="70"/>
      <c r="DG334" s="70"/>
      <c r="DH334" s="70"/>
      <c r="DI334" s="70"/>
      <c r="DJ334" s="70"/>
      <c r="DK334" s="70"/>
      <c r="DL334" s="70"/>
      <c r="DM334" s="70"/>
      <c r="DN334" s="70"/>
      <c r="DO334" s="70"/>
      <c r="DP334" s="70"/>
      <c r="DQ334" s="70"/>
      <c r="DR334" s="70"/>
      <c r="DS334" s="70"/>
      <c r="DT334" s="70"/>
      <c r="DU334" s="70"/>
      <c r="DV334" s="70"/>
      <c r="DW334" s="70"/>
      <c r="DX334" s="70"/>
      <c r="DY334" s="70"/>
      <c r="DZ334" s="70"/>
      <c r="EA334" s="70"/>
      <c r="EB334" s="70"/>
      <c r="EC334" s="70"/>
      <c r="ED334" s="70"/>
      <c r="EE334" s="70"/>
      <c r="EF334" s="70"/>
      <c r="EG334" s="70"/>
      <c r="EH334" s="70"/>
      <c r="EI334" s="70"/>
      <c r="EJ334" s="70"/>
      <c r="EK334" s="70"/>
      <c r="EL334" s="70"/>
      <c r="EM334" s="70"/>
      <c r="EN334" s="70"/>
      <c r="EO334" s="70"/>
      <c r="EP334" s="70"/>
      <c r="EQ334" s="70"/>
      <c r="ER334" s="70"/>
      <c r="ES334" s="70"/>
      <c r="ET334" s="70"/>
      <c r="EU334" s="70"/>
      <c r="EV334" s="70"/>
      <c r="EW334" s="70"/>
      <c r="EX334" s="70"/>
      <c r="EY334" s="70"/>
      <c r="EZ334" s="70"/>
      <c r="FA334" s="70"/>
      <c r="FB334" s="70"/>
      <c r="FC334" s="70"/>
      <c r="FD334" s="70"/>
      <c r="FE334" s="70"/>
      <c r="FF334" s="70"/>
      <c r="FG334" s="70"/>
      <c r="FH334" s="70"/>
      <c r="FI334" s="70"/>
      <c r="FJ334" s="70"/>
      <c r="FK334" s="70"/>
      <c r="FL334" s="70"/>
      <c r="FM334" s="70"/>
      <c r="FN334" s="70"/>
      <c r="FO334" s="70"/>
      <c r="FP334" s="70"/>
      <c r="FQ334" s="70"/>
      <c r="FR334" s="70"/>
      <c r="FS334" s="70"/>
      <c r="FT334" s="70"/>
      <c r="FU334" s="70"/>
      <c r="FV334" s="70"/>
      <c r="FW334" s="70"/>
      <c r="FX334" s="70"/>
      <c r="FY334" s="70"/>
      <c r="FZ334" s="70"/>
      <c r="GA334" s="70"/>
      <c r="GB334" s="70"/>
      <c r="GC334" s="70"/>
      <c r="GD334" s="70"/>
      <c r="GE334" s="70"/>
      <c r="GF334" s="70"/>
      <c r="GG334" s="70"/>
      <c r="GH334" s="70"/>
      <c r="GI334" s="70"/>
      <c r="GJ334" s="70"/>
      <c r="GK334" s="70"/>
      <c r="GL334" s="70"/>
      <c r="GM334" s="70"/>
      <c r="GN334" s="70"/>
      <c r="GO334" s="70"/>
      <c r="GP334" s="70"/>
      <c r="GQ334" s="70"/>
      <c r="GR334" s="70"/>
      <c r="GS334" s="70"/>
      <c r="GT334" s="70"/>
      <c r="GU334" s="70"/>
      <c r="GV334" s="70"/>
      <c r="GW334" s="70"/>
      <c r="GX334" s="70"/>
      <c r="GY334" s="70"/>
      <c r="GZ334" s="70"/>
      <c r="HA334" s="70"/>
      <c r="HB334" s="70"/>
      <c r="HC334" s="70"/>
      <c r="HD334" s="70"/>
      <c r="HE334" s="70"/>
      <c r="HF334" s="70"/>
      <c r="HG334" s="70"/>
      <c r="HH334" s="70"/>
      <c r="HI334" s="70"/>
      <c r="HJ334" s="70"/>
      <c r="HK334" s="70"/>
      <c r="HL334" s="70"/>
      <c r="HM334" s="70"/>
      <c r="HN334" s="70"/>
      <c r="HO334" s="70"/>
      <c r="HP334" s="70"/>
      <c r="HQ334" s="70"/>
      <c r="HR334" s="70"/>
      <c r="HS334" s="70"/>
      <c r="HT334" s="70"/>
      <c r="HU334" s="70"/>
      <c r="HV334" s="70"/>
      <c r="HW334" s="70"/>
      <c r="HX334" s="70"/>
      <c r="HY334" s="70"/>
      <c r="HZ334" s="70"/>
      <c r="IA334" s="70"/>
      <c r="IB334" s="70"/>
      <c r="IC334" s="70"/>
      <c r="ID334" s="70"/>
      <c r="IE334" s="70"/>
      <c r="IF334" s="70"/>
      <c r="IG334" s="70"/>
      <c r="IH334" s="70"/>
      <c r="II334" s="70"/>
      <c r="IJ334" s="70"/>
      <c r="IK334" s="70"/>
      <c r="IL334" s="70"/>
      <c r="IM334" s="70"/>
      <c r="IN334" s="70"/>
      <c r="IO334" s="70"/>
      <c r="IP334" s="70"/>
      <c r="IQ334" s="70"/>
      <c r="IR334" s="70"/>
      <c r="IS334" s="70"/>
      <c r="IT334" s="70"/>
      <c r="IU334" s="70"/>
      <c r="IV334" s="70"/>
      <c r="IW334" s="70"/>
      <c r="IX334" s="70"/>
    </row>
    <row r="335" spans="1:258" ht="127.5" x14ac:dyDescent="0.25">
      <c r="A335" s="60">
        <v>325</v>
      </c>
      <c r="B335" s="61" t="s">
        <v>4052</v>
      </c>
      <c r="C335" s="61" t="s">
        <v>56</v>
      </c>
      <c r="D335" s="61"/>
      <c r="E335" s="61"/>
      <c r="F335" s="90" t="s">
        <v>4060</v>
      </c>
      <c r="G335" s="76" t="s">
        <v>101</v>
      </c>
      <c r="H335" s="69" t="s">
        <v>3257</v>
      </c>
      <c r="I335" s="61">
        <v>1</v>
      </c>
      <c r="J335" s="61" t="s">
        <v>3172</v>
      </c>
      <c r="K335" s="91">
        <v>73624340</v>
      </c>
      <c r="L335" s="66"/>
      <c r="M335" s="92">
        <v>42335</v>
      </c>
      <c r="N335" s="61">
        <v>1</v>
      </c>
      <c r="O335" s="61" t="s">
        <v>3172</v>
      </c>
      <c r="P335" s="93">
        <v>73624340</v>
      </c>
      <c r="Q335" s="61"/>
      <c r="R335" s="94" t="s">
        <v>4061</v>
      </c>
      <c r="S335" s="92">
        <v>42335</v>
      </c>
      <c r="T335" s="61"/>
      <c r="U335" s="70"/>
      <c r="V335" s="70"/>
      <c r="W335" s="70"/>
      <c r="X335" s="70"/>
      <c r="Y335" s="70"/>
      <c r="Z335" s="70"/>
      <c r="AA335" s="70"/>
      <c r="AB335" s="70"/>
      <c r="AC335" s="70"/>
      <c r="AD335" s="70"/>
      <c r="AE335" s="70"/>
      <c r="AF335" s="70"/>
      <c r="AG335" s="70"/>
      <c r="AH335" s="70"/>
      <c r="AI335" s="70"/>
      <c r="AJ335" s="70"/>
      <c r="AK335" s="70"/>
      <c r="AL335" s="70"/>
      <c r="AM335" s="70"/>
      <c r="AN335" s="70"/>
      <c r="AO335" s="70"/>
      <c r="AP335" s="70"/>
      <c r="AQ335" s="70"/>
      <c r="AR335" s="70"/>
      <c r="AS335" s="70"/>
      <c r="AT335" s="70"/>
      <c r="AU335" s="70"/>
      <c r="AV335" s="70"/>
      <c r="AW335" s="70"/>
      <c r="AX335" s="70"/>
      <c r="AY335" s="70"/>
      <c r="AZ335" s="70"/>
      <c r="BA335" s="70"/>
      <c r="BB335" s="70"/>
      <c r="BC335" s="70"/>
      <c r="BD335" s="70"/>
      <c r="BE335" s="70"/>
      <c r="BF335" s="70"/>
      <c r="BG335" s="70"/>
      <c r="BH335" s="70"/>
      <c r="BI335" s="70"/>
      <c r="BJ335" s="70"/>
      <c r="BK335" s="70"/>
      <c r="BL335" s="70"/>
      <c r="BM335" s="70"/>
      <c r="BN335" s="70"/>
      <c r="BO335" s="70"/>
      <c r="BP335" s="70"/>
      <c r="BQ335" s="70"/>
      <c r="BR335" s="70"/>
      <c r="BS335" s="70"/>
      <c r="BT335" s="70"/>
      <c r="BU335" s="70"/>
      <c r="BV335" s="70"/>
      <c r="BW335" s="70"/>
      <c r="BX335" s="70"/>
      <c r="BY335" s="70"/>
      <c r="BZ335" s="70"/>
      <c r="CA335" s="70"/>
      <c r="CB335" s="70"/>
      <c r="CC335" s="70"/>
      <c r="CD335" s="70"/>
      <c r="CE335" s="70"/>
      <c r="CF335" s="70"/>
      <c r="CG335" s="70"/>
      <c r="CH335" s="70"/>
      <c r="CI335" s="70"/>
      <c r="CJ335" s="70"/>
      <c r="CK335" s="70"/>
      <c r="CL335" s="70"/>
      <c r="CM335" s="70"/>
      <c r="CN335" s="70"/>
      <c r="CO335" s="70"/>
      <c r="CP335" s="70"/>
      <c r="CQ335" s="70"/>
      <c r="CR335" s="70"/>
      <c r="CS335" s="70"/>
      <c r="CT335" s="70"/>
      <c r="CU335" s="70"/>
      <c r="CV335" s="70"/>
      <c r="CW335" s="70"/>
      <c r="CX335" s="70"/>
      <c r="CY335" s="70"/>
      <c r="CZ335" s="70"/>
      <c r="DA335" s="70"/>
      <c r="DB335" s="70"/>
      <c r="DC335" s="70"/>
      <c r="DD335" s="70"/>
      <c r="DE335" s="70"/>
      <c r="DF335" s="70"/>
      <c r="DG335" s="70"/>
      <c r="DH335" s="70"/>
      <c r="DI335" s="70"/>
      <c r="DJ335" s="70"/>
      <c r="DK335" s="70"/>
      <c r="DL335" s="70"/>
      <c r="DM335" s="70"/>
      <c r="DN335" s="70"/>
      <c r="DO335" s="70"/>
      <c r="DP335" s="70"/>
      <c r="DQ335" s="70"/>
      <c r="DR335" s="70"/>
      <c r="DS335" s="70"/>
      <c r="DT335" s="70"/>
      <c r="DU335" s="70"/>
      <c r="DV335" s="70"/>
      <c r="DW335" s="70"/>
      <c r="DX335" s="70"/>
      <c r="DY335" s="70"/>
      <c r="DZ335" s="70"/>
      <c r="EA335" s="70"/>
      <c r="EB335" s="70"/>
      <c r="EC335" s="70"/>
      <c r="ED335" s="70"/>
      <c r="EE335" s="70"/>
      <c r="EF335" s="70"/>
      <c r="EG335" s="70"/>
      <c r="EH335" s="70"/>
      <c r="EI335" s="70"/>
      <c r="EJ335" s="70"/>
      <c r="EK335" s="70"/>
      <c r="EL335" s="70"/>
      <c r="EM335" s="70"/>
      <c r="EN335" s="70"/>
      <c r="EO335" s="70"/>
      <c r="EP335" s="70"/>
      <c r="EQ335" s="70"/>
      <c r="ER335" s="70"/>
      <c r="ES335" s="70"/>
      <c r="ET335" s="70"/>
      <c r="EU335" s="70"/>
      <c r="EV335" s="70"/>
      <c r="EW335" s="70"/>
      <c r="EX335" s="70"/>
      <c r="EY335" s="70"/>
      <c r="EZ335" s="70"/>
      <c r="FA335" s="70"/>
      <c r="FB335" s="70"/>
      <c r="FC335" s="70"/>
      <c r="FD335" s="70"/>
      <c r="FE335" s="70"/>
      <c r="FF335" s="70"/>
      <c r="FG335" s="70"/>
      <c r="FH335" s="70"/>
      <c r="FI335" s="70"/>
      <c r="FJ335" s="70"/>
      <c r="FK335" s="70"/>
      <c r="FL335" s="70"/>
      <c r="FM335" s="70"/>
      <c r="FN335" s="70"/>
      <c r="FO335" s="70"/>
      <c r="FP335" s="70"/>
      <c r="FQ335" s="70"/>
      <c r="FR335" s="70"/>
      <c r="FS335" s="70"/>
      <c r="FT335" s="70"/>
      <c r="FU335" s="70"/>
      <c r="FV335" s="70"/>
      <c r="FW335" s="70"/>
      <c r="FX335" s="70"/>
      <c r="FY335" s="70"/>
      <c r="FZ335" s="70"/>
      <c r="GA335" s="70"/>
      <c r="GB335" s="70"/>
      <c r="GC335" s="70"/>
      <c r="GD335" s="70"/>
      <c r="GE335" s="70"/>
      <c r="GF335" s="70"/>
      <c r="GG335" s="70"/>
      <c r="GH335" s="70"/>
      <c r="GI335" s="70"/>
      <c r="GJ335" s="70"/>
      <c r="GK335" s="70"/>
      <c r="GL335" s="70"/>
      <c r="GM335" s="70"/>
      <c r="GN335" s="70"/>
      <c r="GO335" s="70"/>
      <c r="GP335" s="70"/>
      <c r="GQ335" s="70"/>
      <c r="GR335" s="70"/>
      <c r="GS335" s="70"/>
      <c r="GT335" s="70"/>
      <c r="GU335" s="70"/>
      <c r="GV335" s="70"/>
      <c r="GW335" s="70"/>
      <c r="GX335" s="70"/>
      <c r="GY335" s="70"/>
      <c r="GZ335" s="70"/>
      <c r="HA335" s="70"/>
      <c r="HB335" s="70"/>
      <c r="HC335" s="70"/>
      <c r="HD335" s="70"/>
      <c r="HE335" s="70"/>
      <c r="HF335" s="70"/>
      <c r="HG335" s="70"/>
      <c r="HH335" s="70"/>
      <c r="HI335" s="70"/>
      <c r="HJ335" s="70"/>
      <c r="HK335" s="70"/>
      <c r="HL335" s="70"/>
      <c r="HM335" s="70"/>
      <c r="HN335" s="70"/>
      <c r="HO335" s="70"/>
      <c r="HP335" s="70"/>
      <c r="HQ335" s="70"/>
      <c r="HR335" s="70"/>
      <c r="HS335" s="70"/>
      <c r="HT335" s="70"/>
      <c r="HU335" s="70"/>
      <c r="HV335" s="70"/>
      <c r="HW335" s="70"/>
      <c r="HX335" s="70"/>
      <c r="HY335" s="70"/>
      <c r="HZ335" s="70"/>
      <c r="IA335" s="70"/>
      <c r="IB335" s="70"/>
      <c r="IC335" s="70"/>
      <c r="ID335" s="70"/>
      <c r="IE335" s="70"/>
      <c r="IF335" s="70"/>
      <c r="IG335" s="70"/>
      <c r="IH335" s="70"/>
      <c r="II335" s="70"/>
      <c r="IJ335" s="70"/>
      <c r="IK335" s="70"/>
      <c r="IL335" s="70"/>
      <c r="IM335" s="70"/>
      <c r="IN335" s="70"/>
      <c r="IO335" s="70"/>
      <c r="IP335" s="70"/>
      <c r="IQ335" s="70"/>
      <c r="IR335" s="70"/>
      <c r="IS335" s="70"/>
      <c r="IT335" s="70"/>
      <c r="IU335" s="70"/>
      <c r="IV335" s="70"/>
      <c r="IW335" s="70"/>
      <c r="IX335" s="70"/>
    </row>
    <row r="336" spans="1:258" ht="76.5" x14ac:dyDescent="0.25">
      <c r="A336" s="60">
        <v>326</v>
      </c>
      <c r="B336" s="61" t="s">
        <v>4055</v>
      </c>
      <c r="C336" s="61" t="s">
        <v>56</v>
      </c>
      <c r="D336" s="61"/>
      <c r="E336" s="61"/>
      <c r="F336" s="90" t="s">
        <v>4063</v>
      </c>
      <c r="G336" s="76" t="s">
        <v>101</v>
      </c>
      <c r="H336" s="94" t="s">
        <v>4064</v>
      </c>
      <c r="I336" s="61">
        <v>1</v>
      </c>
      <c r="J336" s="61" t="s">
        <v>3172</v>
      </c>
      <c r="K336" s="91">
        <v>65333321</v>
      </c>
      <c r="L336" s="66"/>
      <c r="M336" s="92">
        <v>42339</v>
      </c>
      <c r="N336" s="61">
        <v>1</v>
      </c>
      <c r="O336" s="61" t="s">
        <v>3172</v>
      </c>
      <c r="P336" s="93">
        <v>65333321</v>
      </c>
      <c r="Q336" s="61"/>
      <c r="R336" s="94" t="s">
        <v>4065</v>
      </c>
      <c r="S336" s="92">
        <v>42339</v>
      </c>
      <c r="T336" s="61"/>
      <c r="U336" s="70"/>
      <c r="V336" s="70"/>
      <c r="W336" s="70"/>
      <c r="X336" s="70"/>
      <c r="Y336" s="70"/>
      <c r="Z336" s="70"/>
      <c r="AA336" s="70"/>
      <c r="AB336" s="70"/>
      <c r="AC336" s="70"/>
      <c r="AD336" s="70"/>
      <c r="AE336" s="70"/>
      <c r="AF336" s="70"/>
      <c r="AG336" s="70"/>
      <c r="AH336" s="70"/>
      <c r="AI336" s="70"/>
      <c r="AJ336" s="70"/>
      <c r="AK336" s="70"/>
      <c r="AL336" s="70"/>
      <c r="AM336" s="70"/>
      <c r="AN336" s="70"/>
      <c r="AO336" s="70"/>
      <c r="AP336" s="70"/>
      <c r="AQ336" s="70"/>
      <c r="AR336" s="70"/>
      <c r="AS336" s="70"/>
      <c r="AT336" s="70"/>
      <c r="AU336" s="70"/>
      <c r="AV336" s="70"/>
      <c r="AW336" s="70"/>
      <c r="AX336" s="70"/>
      <c r="AY336" s="70"/>
      <c r="AZ336" s="70"/>
      <c r="BA336" s="70"/>
      <c r="BB336" s="70"/>
      <c r="BC336" s="70"/>
      <c r="BD336" s="70"/>
      <c r="BE336" s="70"/>
      <c r="BF336" s="70"/>
      <c r="BG336" s="70"/>
      <c r="BH336" s="70"/>
      <c r="BI336" s="70"/>
      <c r="BJ336" s="70"/>
      <c r="BK336" s="70"/>
      <c r="BL336" s="70"/>
      <c r="BM336" s="70"/>
      <c r="BN336" s="70"/>
      <c r="BO336" s="70"/>
      <c r="BP336" s="70"/>
      <c r="BQ336" s="70"/>
      <c r="BR336" s="70"/>
      <c r="BS336" s="70"/>
      <c r="BT336" s="70"/>
      <c r="BU336" s="70"/>
      <c r="BV336" s="70"/>
      <c r="BW336" s="70"/>
      <c r="BX336" s="70"/>
      <c r="BY336" s="70"/>
      <c r="BZ336" s="70"/>
      <c r="CA336" s="70"/>
      <c r="CB336" s="70"/>
      <c r="CC336" s="70"/>
      <c r="CD336" s="70"/>
      <c r="CE336" s="70"/>
      <c r="CF336" s="70"/>
      <c r="CG336" s="70"/>
      <c r="CH336" s="70"/>
      <c r="CI336" s="70"/>
      <c r="CJ336" s="70"/>
      <c r="CK336" s="70"/>
      <c r="CL336" s="70"/>
      <c r="CM336" s="70"/>
      <c r="CN336" s="70"/>
      <c r="CO336" s="70"/>
      <c r="CP336" s="70"/>
      <c r="CQ336" s="70"/>
      <c r="CR336" s="70"/>
      <c r="CS336" s="70"/>
      <c r="CT336" s="70"/>
      <c r="CU336" s="70"/>
      <c r="CV336" s="70"/>
      <c r="CW336" s="70"/>
      <c r="CX336" s="70"/>
      <c r="CY336" s="70"/>
      <c r="CZ336" s="70"/>
      <c r="DA336" s="70"/>
      <c r="DB336" s="70"/>
      <c r="DC336" s="70"/>
      <c r="DD336" s="70"/>
      <c r="DE336" s="70"/>
      <c r="DF336" s="70"/>
      <c r="DG336" s="70"/>
      <c r="DH336" s="70"/>
      <c r="DI336" s="70"/>
      <c r="DJ336" s="70"/>
      <c r="DK336" s="70"/>
      <c r="DL336" s="70"/>
      <c r="DM336" s="70"/>
      <c r="DN336" s="70"/>
      <c r="DO336" s="70"/>
      <c r="DP336" s="70"/>
      <c r="DQ336" s="70"/>
      <c r="DR336" s="70"/>
      <c r="DS336" s="70"/>
      <c r="DT336" s="70"/>
      <c r="DU336" s="70"/>
      <c r="DV336" s="70"/>
      <c r="DW336" s="70"/>
      <c r="DX336" s="70"/>
      <c r="DY336" s="70"/>
      <c r="DZ336" s="70"/>
      <c r="EA336" s="70"/>
      <c r="EB336" s="70"/>
      <c r="EC336" s="70"/>
      <c r="ED336" s="70"/>
      <c r="EE336" s="70"/>
      <c r="EF336" s="70"/>
      <c r="EG336" s="70"/>
      <c r="EH336" s="70"/>
      <c r="EI336" s="70"/>
      <c r="EJ336" s="70"/>
      <c r="EK336" s="70"/>
      <c r="EL336" s="70"/>
      <c r="EM336" s="70"/>
      <c r="EN336" s="70"/>
      <c r="EO336" s="70"/>
      <c r="EP336" s="70"/>
      <c r="EQ336" s="70"/>
      <c r="ER336" s="70"/>
      <c r="ES336" s="70"/>
      <c r="ET336" s="70"/>
      <c r="EU336" s="70"/>
      <c r="EV336" s="70"/>
      <c r="EW336" s="70"/>
      <c r="EX336" s="70"/>
      <c r="EY336" s="70"/>
      <c r="EZ336" s="70"/>
      <c r="FA336" s="70"/>
      <c r="FB336" s="70"/>
      <c r="FC336" s="70"/>
      <c r="FD336" s="70"/>
      <c r="FE336" s="70"/>
      <c r="FF336" s="70"/>
      <c r="FG336" s="70"/>
      <c r="FH336" s="70"/>
      <c r="FI336" s="70"/>
      <c r="FJ336" s="70"/>
      <c r="FK336" s="70"/>
      <c r="FL336" s="70"/>
      <c r="FM336" s="70"/>
      <c r="FN336" s="70"/>
      <c r="FO336" s="70"/>
      <c r="FP336" s="70"/>
      <c r="FQ336" s="70"/>
      <c r="FR336" s="70"/>
      <c r="FS336" s="70"/>
      <c r="FT336" s="70"/>
      <c r="FU336" s="70"/>
      <c r="FV336" s="70"/>
      <c r="FW336" s="70"/>
      <c r="FX336" s="70"/>
      <c r="FY336" s="70"/>
      <c r="FZ336" s="70"/>
      <c r="GA336" s="70"/>
      <c r="GB336" s="70"/>
      <c r="GC336" s="70"/>
      <c r="GD336" s="70"/>
      <c r="GE336" s="70"/>
      <c r="GF336" s="70"/>
      <c r="GG336" s="70"/>
      <c r="GH336" s="70"/>
      <c r="GI336" s="70"/>
      <c r="GJ336" s="70"/>
      <c r="GK336" s="70"/>
      <c r="GL336" s="70"/>
      <c r="GM336" s="70"/>
      <c r="GN336" s="70"/>
      <c r="GO336" s="70"/>
      <c r="GP336" s="70"/>
      <c r="GQ336" s="70"/>
      <c r="GR336" s="70"/>
      <c r="GS336" s="70"/>
      <c r="GT336" s="70"/>
      <c r="GU336" s="70"/>
      <c r="GV336" s="70"/>
      <c r="GW336" s="70"/>
      <c r="GX336" s="70"/>
      <c r="GY336" s="70"/>
      <c r="GZ336" s="70"/>
      <c r="HA336" s="70"/>
      <c r="HB336" s="70"/>
      <c r="HC336" s="70"/>
      <c r="HD336" s="70"/>
      <c r="HE336" s="70"/>
      <c r="HF336" s="70"/>
      <c r="HG336" s="70"/>
      <c r="HH336" s="70"/>
      <c r="HI336" s="70"/>
      <c r="HJ336" s="70"/>
      <c r="HK336" s="70"/>
      <c r="HL336" s="70"/>
      <c r="HM336" s="70"/>
      <c r="HN336" s="70"/>
      <c r="HO336" s="70"/>
      <c r="HP336" s="70"/>
      <c r="HQ336" s="70"/>
      <c r="HR336" s="70"/>
      <c r="HS336" s="70"/>
      <c r="HT336" s="70"/>
      <c r="HU336" s="70"/>
      <c r="HV336" s="70"/>
      <c r="HW336" s="70"/>
      <c r="HX336" s="70"/>
      <c r="HY336" s="70"/>
      <c r="HZ336" s="70"/>
      <c r="IA336" s="70"/>
      <c r="IB336" s="70"/>
      <c r="IC336" s="70"/>
      <c r="ID336" s="70"/>
      <c r="IE336" s="70"/>
      <c r="IF336" s="70"/>
      <c r="IG336" s="70"/>
      <c r="IH336" s="70"/>
      <c r="II336" s="70"/>
      <c r="IJ336" s="70"/>
      <c r="IK336" s="70"/>
      <c r="IL336" s="70"/>
      <c r="IM336" s="70"/>
      <c r="IN336" s="70"/>
      <c r="IO336" s="70"/>
      <c r="IP336" s="70"/>
      <c r="IQ336" s="70"/>
      <c r="IR336" s="70"/>
      <c r="IS336" s="70"/>
      <c r="IT336" s="70"/>
      <c r="IU336" s="70"/>
      <c r="IV336" s="70"/>
      <c r="IW336" s="70"/>
      <c r="IX336" s="70"/>
    </row>
    <row r="337" spans="1:258" ht="127.5" x14ac:dyDescent="0.25">
      <c r="A337" s="60">
        <v>327</v>
      </c>
      <c r="B337" s="61" t="s">
        <v>4059</v>
      </c>
      <c r="C337" s="61" t="s">
        <v>56</v>
      </c>
      <c r="D337" s="61"/>
      <c r="E337" s="61"/>
      <c r="F337" s="90" t="s">
        <v>4067</v>
      </c>
      <c r="G337" s="76" t="s">
        <v>95</v>
      </c>
      <c r="H337" s="94" t="s">
        <v>3229</v>
      </c>
      <c r="I337" s="61">
        <v>1</v>
      </c>
      <c r="J337" s="61" t="s">
        <v>3172</v>
      </c>
      <c r="K337" s="91">
        <v>165801560</v>
      </c>
      <c r="L337" s="66"/>
      <c r="M337" s="92">
        <v>42345</v>
      </c>
      <c r="N337" s="61">
        <v>1</v>
      </c>
      <c r="O337" s="61" t="s">
        <v>3172</v>
      </c>
      <c r="P337" s="93">
        <v>165801560</v>
      </c>
      <c r="Q337" s="61"/>
      <c r="R337" s="94" t="s">
        <v>3229</v>
      </c>
      <c r="S337" s="92">
        <v>42345</v>
      </c>
      <c r="T337" s="61"/>
      <c r="U337" s="70"/>
      <c r="V337" s="70"/>
      <c r="W337" s="70"/>
      <c r="X337" s="70"/>
      <c r="Y337" s="70"/>
      <c r="Z337" s="70"/>
      <c r="AA337" s="70"/>
      <c r="AB337" s="70"/>
      <c r="AC337" s="70"/>
      <c r="AD337" s="70"/>
      <c r="AE337" s="70"/>
      <c r="AF337" s="70"/>
      <c r="AG337" s="70"/>
      <c r="AH337" s="70"/>
      <c r="AI337" s="70"/>
      <c r="AJ337" s="70"/>
      <c r="AK337" s="70"/>
      <c r="AL337" s="70"/>
      <c r="AM337" s="70"/>
      <c r="AN337" s="70"/>
      <c r="AO337" s="70"/>
      <c r="AP337" s="70"/>
      <c r="AQ337" s="70"/>
      <c r="AR337" s="70"/>
      <c r="AS337" s="70"/>
      <c r="AT337" s="70"/>
      <c r="AU337" s="70"/>
      <c r="AV337" s="70"/>
      <c r="AW337" s="70"/>
      <c r="AX337" s="70"/>
      <c r="AY337" s="70"/>
      <c r="AZ337" s="70"/>
      <c r="BA337" s="70"/>
      <c r="BB337" s="70"/>
      <c r="BC337" s="70"/>
      <c r="BD337" s="70"/>
      <c r="BE337" s="70"/>
      <c r="BF337" s="70"/>
      <c r="BG337" s="70"/>
      <c r="BH337" s="70"/>
      <c r="BI337" s="70"/>
      <c r="BJ337" s="70"/>
      <c r="BK337" s="70"/>
      <c r="BL337" s="70"/>
      <c r="BM337" s="70"/>
      <c r="BN337" s="70"/>
      <c r="BO337" s="70"/>
      <c r="BP337" s="70"/>
      <c r="BQ337" s="70"/>
      <c r="BR337" s="70"/>
      <c r="BS337" s="70"/>
      <c r="BT337" s="70"/>
      <c r="BU337" s="70"/>
      <c r="BV337" s="70"/>
      <c r="BW337" s="70"/>
      <c r="BX337" s="70"/>
      <c r="BY337" s="70"/>
      <c r="BZ337" s="70"/>
      <c r="CA337" s="70"/>
      <c r="CB337" s="70"/>
      <c r="CC337" s="70"/>
      <c r="CD337" s="70"/>
      <c r="CE337" s="70"/>
      <c r="CF337" s="70"/>
      <c r="CG337" s="70"/>
      <c r="CH337" s="70"/>
      <c r="CI337" s="70"/>
      <c r="CJ337" s="70"/>
      <c r="CK337" s="70"/>
      <c r="CL337" s="70"/>
      <c r="CM337" s="70"/>
      <c r="CN337" s="70"/>
      <c r="CO337" s="70"/>
      <c r="CP337" s="70"/>
      <c r="CQ337" s="70"/>
      <c r="CR337" s="70"/>
      <c r="CS337" s="70"/>
      <c r="CT337" s="70"/>
      <c r="CU337" s="70"/>
      <c r="CV337" s="70"/>
      <c r="CW337" s="70"/>
      <c r="CX337" s="70"/>
      <c r="CY337" s="70"/>
      <c r="CZ337" s="70"/>
      <c r="DA337" s="70"/>
      <c r="DB337" s="70"/>
      <c r="DC337" s="70"/>
      <c r="DD337" s="70"/>
      <c r="DE337" s="70"/>
      <c r="DF337" s="70"/>
      <c r="DG337" s="70"/>
      <c r="DH337" s="70"/>
      <c r="DI337" s="70"/>
      <c r="DJ337" s="70"/>
      <c r="DK337" s="70"/>
      <c r="DL337" s="70"/>
      <c r="DM337" s="70"/>
      <c r="DN337" s="70"/>
      <c r="DO337" s="70"/>
      <c r="DP337" s="70"/>
      <c r="DQ337" s="70"/>
      <c r="DR337" s="70"/>
      <c r="DS337" s="70"/>
      <c r="DT337" s="70"/>
      <c r="DU337" s="70"/>
      <c r="DV337" s="70"/>
      <c r="DW337" s="70"/>
      <c r="DX337" s="70"/>
      <c r="DY337" s="70"/>
      <c r="DZ337" s="70"/>
      <c r="EA337" s="70"/>
      <c r="EB337" s="70"/>
      <c r="EC337" s="70"/>
      <c r="ED337" s="70"/>
      <c r="EE337" s="70"/>
      <c r="EF337" s="70"/>
      <c r="EG337" s="70"/>
      <c r="EH337" s="70"/>
      <c r="EI337" s="70"/>
      <c r="EJ337" s="70"/>
      <c r="EK337" s="70"/>
      <c r="EL337" s="70"/>
      <c r="EM337" s="70"/>
      <c r="EN337" s="70"/>
      <c r="EO337" s="70"/>
      <c r="EP337" s="70"/>
      <c r="EQ337" s="70"/>
      <c r="ER337" s="70"/>
      <c r="ES337" s="70"/>
      <c r="ET337" s="70"/>
      <c r="EU337" s="70"/>
      <c r="EV337" s="70"/>
      <c r="EW337" s="70"/>
      <c r="EX337" s="70"/>
      <c r="EY337" s="70"/>
      <c r="EZ337" s="70"/>
      <c r="FA337" s="70"/>
      <c r="FB337" s="70"/>
      <c r="FC337" s="70"/>
      <c r="FD337" s="70"/>
      <c r="FE337" s="70"/>
      <c r="FF337" s="70"/>
      <c r="FG337" s="70"/>
      <c r="FH337" s="70"/>
      <c r="FI337" s="70"/>
      <c r="FJ337" s="70"/>
      <c r="FK337" s="70"/>
      <c r="FL337" s="70"/>
      <c r="FM337" s="70"/>
      <c r="FN337" s="70"/>
      <c r="FO337" s="70"/>
      <c r="FP337" s="70"/>
      <c r="FQ337" s="70"/>
      <c r="FR337" s="70"/>
      <c r="FS337" s="70"/>
      <c r="FT337" s="70"/>
      <c r="FU337" s="70"/>
      <c r="FV337" s="70"/>
      <c r="FW337" s="70"/>
      <c r="FX337" s="70"/>
      <c r="FY337" s="70"/>
      <c r="FZ337" s="70"/>
      <c r="GA337" s="70"/>
      <c r="GB337" s="70"/>
      <c r="GC337" s="70"/>
      <c r="GD337" s="70"/>
      <c r="GE337" s="70"/>
      <c r="GF337" s="70"/>
      <c r="GG337" s="70"/>
      <c r="GH337" s="70"/>
      <c r="GI337" s="70"/>
      <c r="GJ337" s="70"/>
      <c r="GK337" s="70"/>
      <c r="GL337" s="70"/>
      <c r="GM337" s="70"/>
      <c r="GN337" s="70"/>
      <c r="GO337" s="70"/>
      <c r="GP337" s="70"/>
      <c r="GQ337" s="70"/>
      <c r="GR337" s="70"/>
      <c r="GS337" s="70"/>
      <c r="GT337" s="70"/>
      <c r="GU337" s="70"/>
      <c r="GV337" s="70"/>
      <c r="GW337" s="70"/>
      <c r="GX337" s="70"/>
      <c r="GY337" s="70"/>
      <c r="GZ337" s="70"/>
      <c r="HA337" s="70"/>
      <c r="HB337" s="70"/>
      <c r="HC337" s="70"/>
      <c r="HD337" s="70"/>
      <c r="HE337" s="70"/>
      <c r="HF337" s="70"/>
      <c r="HG337" s="70"/>
      <c r="HH337" s="70"/>
      <c r="HI337" s="70"/>
      <c r="HJ337" s="70"/>
      <c r="HK337" s="70"/>
      <c r="HL337" s="70"/>
      <c r="HM337" s="70"/>
      <c r="HN337" s="70"/>
      <c r="HO337" s="70"/>
      <c r="HP337" s="70"/>
      <c r="HQ337" s="70"/>
      <c r="HR337" s="70"/>
      <c r="HS337" s="70"/>
      <c r="HT337" s="70"/>
      <c r="HU337" s="70"/>
      <c r="HV337" s="70"/>
      <c r="HW337" s="70"/>
      <c r="HX337" s="70"/>
      <c r="HY337" s="70"/>
      <c r="HZ337" s="70"/>
      <c r="IA337" s="70"/>
      <c r="IB337" s="70"/>
      <c r="IC337" s="70"/>
      <c r="ID337" s="70"/>
      <c r="IE337" s="70"/>
      <c r="IF337" s="70"/>
      <c r="IG337" s="70"/>
      <c r="IH337" s="70"/>
      <c r="II337" s="70"/>
      <c r="IJ337" s="70"/>
      <c r="IK337" s="70"/>
      <c r="IL337" s="70"/>
      <c r="IM337" s="70"/>
      <c r="IN337" s="70"/>
      <c r="IO337" s="70"/>
      <c r="IP337" s="70"/>
      <c r="IQ337" s="70"/>
      <c r="IR337" s="70"/>
      <c r="IS337" s="70"/>
      <c r="IT337" s="70"/>
      <c r="IU337" s="70"/>
      <c r="IV337" s="70"/>
      <c r="IW337" s="70"/>
      <c r="IX337" s="70"/>
    </row>
    <row r="338" spans="1:258" ht="76.5" x14ac:dyDescent="0.25">
      <c r="A338" s="60">
        <v>328</v>
      </c>
      <c r="B338" s="61" t="s">
        <v>4062</v>
      </c>
      <c r="C338" s="61" t="s">
        <v>56</v>
      </c>
      <c r="D338" s="61"/>
      <c r="E338" s="61"/>
      <c r="F338" s="96" t="s">
        <v>4069</v>
      </c>
      <c r="G338" s="63" t="s">
        <v>96</v>
      </c>
      <c r="H338" s="69" t="s">
        <v>3213</v>
      </c>
      <c r="I338" s="61">
        <v>1</v>
      </c>
      <c r="J338" s="61" t="s">
        <v>3172</v>
      </c>
      <c r="K338" s="91">
        <v>740000</v>
      </c>
      <c r="L338" s="66"/>
      <c r="M338" s="92">
        <v>42349</v>
      </c>
      <c r="N338" s="61">
        <v>1</v>
      </c>
      <c r="O338" s="61" t="s">
        <v>3172</v>
      </c>
      <c r="P338" s="93">
        <v>740000</v>
      </c>
      <c r="Q338" s="61"/>
      <c r="R338" s="94" t="s">
        <v>4070</v>
      </c>
      <c r="S338" s="92">
        <v>42349</v>
      </c>
      <c r="T338" s="61"/>
      <c r="U338" s="70"/>
      <c r="V338" s="70"/>
      <c r="W338" s="70"/>
      <c r="X338" s="70"/>
      <c r="Y338" s="70"/>
      <c r="Z338" s="70"/>
      <c r="AA338" s="70"/>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c r="BB338" s="70"/>
      <c r="BC338" s="70"/>
      <c r="BD338" s="70"/>
      <c r="BE338" s="70"/>
      <c r="BF338" s="70"/>
      <c r="BG338" s="70"/>
      <c r="BH338" s="70"/>
      <c r="BI338" s="70"/>
      <c r="BJ338" s="70"/>
      <c r="BK338" s="70"/>
      <c r="BL338" s="70"/>
      <c r="BM338" s="70"/>
      <c r="BN338" s="70"/>
      <c r="BO338" s="70"/>
      <c r="BP338" s="70"/>
      <c r="BQ338" s="70"/>
      <c r="BR338" s="70"/>
      <c r="BS338" s="70"/>
      <c r="BT338" s="70"/>
      <c r="BU338" s="70"/>
      <c r="BV338" s="70"/>
      <c r="BW338" s="70"/>
      <c r="BX338" s="70"/>
      <c r="BY338" s="70"/>
      <c r="BZ338" s="70"/>
      <c r="CA338" s="70"/>
      <c r="CB338" s="70"/>
      <c r="CC338" s="70"/>
      <c r="CD338" s="70"/>
      <c r="CE338" s="70"/>
      <c r="CF338" s="70"/>
      <c r="CG338" s="70"/>
      <c r="CH338" s="70"/>
      <c r="CI338" s="70"/>
      <c r="CJ338" s="70"/>
      <c r="CK338" s="70"/>
      <c r="CL338" s="70"/>
      <c r="CM338" s="70"/>
      <c r="CN338" s="70"/>
      <c r="CO338" s="70"/>
      <c r="CP338" s="70"/>
      <c r="CQ338" s="70"/>
      <c r="CR338" s="70"/>
      <c r="CS338" s="70"/>
      <c r="CT338" s="70"/>
      <c r="CU338" s="70"/>
      <c r="CV338" s="70"/>
      <c r="CW338" s="70"/>
      <c r="CX338" s="70"/>
      <c r="CY338" s="70"/>
      <c r="CZ338" s="70"/>
      <c r="DA338" s="70"/>
      <c r="DB338" s="70"/>
      <c r="DC338" s="70"/>
      <c r="DD338" s="70"/>
      <c r="DE338" s="70"/>
      <c r="DF338" s="70"/>
      <c r="DG338" s="70"/>
      <c r="DH338" s="70"/>
      <c r="DI338" s="70"/>
      <c r="DJ338" s="70"/>
      <c r="DK338" s="70"/>
      <c r="DL338" s="70"/>
      <c r="DM338" s="70"/>
      <c r="DN338" s="70"/>
      <c r="DO338" s="70"/>
      <c r="DP338" s="70"/>
      <c r="DQ338" s="70"/>
      <c r="DR338" s="70"/>
      <c r="DS338" s="70"/>
      <c r="DT338" s="70"/>
      <c r="DU338" s="70"/>
      <c r="DV338" s="70"/>
      <c r="DW338" s="70"/>
      <c r="DX338" s="70"/>
      <c r="DY338" s="70"/>
      <c r="DZ338" s="70"/>
      <c r="EA338" s="70"/>
      <c r="EB338" s="70"/>
      <c r="EC338" s="70"/>
      <c r="ED338" s="70"/>
      <c r="EE338" s="70"/>
      <c r="EF338" s="70"/>
      <c r="EG338" s="70"/>
      <c r="EH338" s="70"/>
      <c r="EI338" s="70"/>
      <c r="EJ338" s="70"/>
      <c r="EK338" s="70"/>
      <c r="EL338" s="70"/>
      <c r="EM338" s="70"/>
      <c r="EN338" s="70"/>
      <c r="EO338" s="70"/>
      <c r="EP338" s="70"/>
      <c r="EQ338" s="70"/>
      <c r="ER338" s="70"/>
      <c r="ES338" s="70"/>
      <c r="ET338" s="70"/>
      <c r="EU338" s="70"/>
      <c r="EV338" s="70"/>
      <c r="EW338" s="70"/>
      <c r="EX338" s="70"/>
      <c r="EY338" s="70"/>
      <c r="EZ338" s="70"/>
      <c r="FA338" s="70"/>
      <c r="FB338" s="70"/>
      <c r="FC338" s="70"/>
      <c r="FD338" s="70"/>
      <c r="FE338" s="70"/>
      <c r="FF338" s="70"/>
      <c r="FG338" s="70"/>
      <c r="FH338" s="70"/>
      <c r="FI338" s="70"/>
      <c r="FJ338" s="70"/>
      <c r="FK338" s="70"/>
      <c r="FL338" s="70"/>
      <c r="FM338" s="70"/>
      <c r="FN338" s="70"/>
      <c r="FO338" s="70"/>
      <c r="FP338" s="70"/>
      <c r="FQ338" s="70"/>
      <c r="FR338" s="70"/>
      <c r="FS338" s="70"/>
      <c r="FT338" s="70"/>
      <c r="FU338" s="70"/>
      <c r="FV338" s="70"/>
      <c r="FW338" s="70"/>
      <c r="FX338" s="70"/>
      <c r="FY338" s="70"/>
      <c r="FZ338" s="70"/>
      <c r="GA338" s="70"/>
      <c r="GB338" s="70"/>
      <c r="GC338" s="70"/>
      <c r="GD338" s="70"/>
      <c r="GE338" s="70"/>
      <c r="GF338" s="70"/>
      <c r="GG338" s="70"/>
      <c r="GH338" s="70"/>
      <c r="GI338" s="70"/>
      <c r="GJ338" s="70"/>
      <c r="GK338" s="70"/>
      <c r="GL338" s="70"/>
      <c r="GM338" s="70"/>
      <c r="GN338" s="70"/>
      <c r="GO338" s="70"/>
      <c r="GP338" s="70"/>
      <c r="GQ338" s="70"/>
      <c r="GR338" s="70"/>
      <c r="GS338" s="70"/>
      <c r="GT338" s="70"/>
      <c r="GU338" s="70"/>
      <c r="GV338" s="70"/>
      <c r="GW338" s="70"/>
      <c r="GX338" s="70"/>
      <c r="GY338" s="70"/>
      <c r="GZ338" s="70"/>
      <c r="HA338" s="70"/>
      <c r="HB338" s="70"/>
      <c r="HC338" s="70"/>
      <c r="HD338" s="70"/>
      <c r="HE338" s="70"/>
      <c r="HF338" s="70"/>
      <c r="HG338" s="70"/>
      <c r="HH338" s="70"/>
      <c r="HI338" s="70"/>
      <c r="HJ338" s="70"/>
      <c r="HK338" s="70"/>
      <c r="HL338" s="70"/>
      <c r="HM338" s="70"/>
      <c r="HN338" s="70"/>
      <c r="HO338" s="70"/>
      <c r="HP338" s="70"/>
      <c r="HQ338" s="70"/>
      <c r="HR338" s="70"/>
      <c r="HS338" s="70"/>
      <c r="HT338" s="70"/>
      <c r="HU338" s="70"/>
      <c r="HV338" s="70"/>
      <c r="HW338" s="70"/>
      <c r="HX338" s="70"/>
      <c r="HY338" s="70"/>
      <c r="HZ338" s="70"/>
      <c r="IA338" s="70"/>
      <c r="IB338" s="70"/>
      <c r="IC338" s="70"/>
      <c r="ID338" s="70"/>
      <c r="IE338" s="70"/>
      <c r="IF338" s="70"/>
      <c r="IG338" s="70"/>
      <c r="IH338" s="70"/>
      <c r="II338" s="70"/>
      <c r="IJ338" s="70"/>
      <c r="IK338" s="70"/>
      <c r="IL338" s="70"/>
      <c r="IM338" s="70"/>
      <c r="IN338" s="70"/>
      <c r="IO338" s="70"/>
      <c r="IP338" s="70"/>
      <c r="IQ338" s="70"/>
      <c r="IR338" s="70"/>
      <c r="IS338" s="70"/>
      <c r="IT338" s="70"/>
      <c r="IU338" s="70"/>
      <c r="IV338" s="70"/>
      <c r="IW338" s="70"/>
      <c r="IX338" s="70"/>
    </row>
    <row r="339" spans="1:258" ht="114.75" x14ac:dyDescent="0.25">
      <c r="A339" s="60">
        <v>329</v>
      </c>
      <c r="B339" s="61" t="s">
        <v>4066</v>
      </c>
      <c r="C339" s="61" t="s">
        <v>56</v>
      </c>
      <c r="D339" s="61"/>
      <c r="E339" s="61"/>
      <c r="F339" s="97" t="s">
        <v>4072</v>
      </c>
      <c r="G339" s="76" t="s">
        <v>95</v>
      </c>
      <c r="H339" s="94" t="s">
        <v>3229</v>
      </c>
      <c r="I339" s="61">
        <v>1</v>
      </c>
      <c r="J339" s="61" t="s">
        <v>3172</v>
      </c>
      <c r="K339" s="91">
        <v>120580185</v>
      </c>
      <c r="L339" s="66"/>
      <c r="M339" s="92">
        <v>42353</v>
      </c>
      <c r="N339" s="61">
        <v>1</v>
      </c>
      <c r="O339" s="61" t="s">
        <v>3172</v>
      </c>
      <c r="P339" s="93">
        <v>120580185</v>
      </c>
      <c r="Q339" s="61"/>
      <c r="R339" s="94" t="s">
        <v>3229</v>
      </c>
      <c r="S339" s="92">
        <v>42353</v>
      </c>
      <c r="T339" s="61"/>
      <c r="U339" s="70"/>
      <c r="V339" s="70"/>
      <c r="W339" s="70"/>
      <c r="X339" s="70"/>
      <c r="Y339" s="70"/>
      <c r="Z339" s="70"/>
      <c r="AA339" s="70"/>
      <c r="AB339" s="70"/>
      <c r="AC339" s="70"/>
      <c r="AD339" s="70"/>
      <c r="AE339" s="70"/>
      <c r="AF339" s="70"/>
      <c r="AG339" s="70"/>
      <c r="AH339" s="70"/>
      <c r="AI339" s="70"/>
      <c r="AJ339" s="70"/>
      <c r="AK339" s="70"/>
      <c r="AL339" s="70"/>
      <c r="AM339" s="70"/>
      <c r="AN339" s="70"/>
      <c r="AO339" s="70"/>
      <c r="AP339" s="70"/>
      <c r="AQ339" s="70"/>
      <c r="AR339" s="70"/>
      <c r="AS339" s="70"/>
      <c r="AT339" s="70"/>
      <c r="AU339" s="70"/>
      <c r="AV339" s="70"/>
      <c r="AW339" s="70"/>
      <c r="AX339" s="70"/>
      <c r="AY339" s="70"/>
      <c r="AZ339" s="70"/>
      <c r="BA339" s="70"/>
      <c r="BB339" s="70"/>
      <c r="BC339" s="70"/>
      <c r="BD339" s="70"/>
      <c r="BE339" s="70"/>
      <c r="BF339" s="70"/>
      <c r="BG339" s="70"/>
      <c r="BH339" s="70"/>
      <c r="BI339" s="70"/>
      <c r="BJ339" s="70"/>
      <c r="BK339" s="70"/>
      <c r="BL339" s="70"/>
      <c r="BM339" s="70"/>
      <c r="BN339" s="70"/>
      <c r="BO339" s="70"/>
      <c r="BP339" s="70"/>
      <c r="BQ339" s="70"/>
      <c r="BR339" s="70"/>
      <c r="BS339" s="70"/>
      <c r="BT339" s="70"/>
      <c r="BU339" s="70"/>
      <c r="BV339" s="70"/>
      <c r="BW339" s="70"/>
      <c r="BX339" s="70"/>
      <c r="BY339" s="70"/>
      <c r="BZ339" s="70"/>
      <c r="CA339" s="70"/>
      <c r="CB339" s="70"/>
      <c r="CC339" s="70"/>
      <c r="CD339" s="70"/>
      <c r="CE339" s="70"/>
      <c r="CF339" s="70"/>
      <c r="CG339" s="70"/>
      <c r="CH339" s="70"/>
      <c r="CI339" s="70"/>
      <c r="CJ339" s="70"/>
      <c r="CK339" s="70"/>
      <c r="CL339" s="70"/>
      <c r="CM339" s="70"/>
      <c r="CN339" s="70"/>
      <c r="CO339" s="70"/>
      <c r="CP339" s="70"/>
      <c r="CQ339" s="70"/>
      <c r="CR339" s="70"/>
      <c r="CS339" s="70"/>
      <c r="CT339" s="70"/>
      <c r="CU339" s="70"/>
      <c r="CV339" s="70"/>
      <c r="CW339" s="70"/>
      <c r="CX339" s="70"/>
      <c r="CY339" s="70"/>
      <c r="CZ339" s="70"/>
      <c r="DA339" s="70"/>
      <c r="DB339" s="70"/>
      <c r="DC339" s="70"/>
      <c r="DD339" s="70"/>
      <c r="DE339" s="70"/>
      <c r="DF339" s="70"/>
      <c r="DG339" s="70"/>
      <c r="DH339" s="70"/>
      <c r="DI339" s="70"/>
      <c r="DJ339" s="70"/>
      <c r="DK339" s="70"/>
      <c r="DL339" s="70"/>
      <c r="DM339" s="70"/>
      <c r="DN339" s="70"/>
      <c r="DO339" s="70"/>
      <c r="DP339" s="70"/>
      <c r="DQ339" s="70"/>
      <c r="DR339" s="70"/>
      <c r="DS339" s="70"/>
      <c r="DT339" s="70"/>
      <c r="DU339" s="70"/>
      <c r="DV339" s="70"/>
      <c r="DW339" s="70"/>
      <c r="DX339" s="70"/>
      <c r="DY339" s="70"/>
      <c r="DZ339" s="70"/>
      <c r="EA339" s="70"/>
      <c r="EB339" s="70"/>
      <c r="EC339" s="70"/>
      <c r="ED339" s="70"/>
      <c r="EE339" s="70"/>
      <c r="EF339" s="70"/>
      <c r="EG339" s="70"/>
      <c r="EH339" s="70"/>
      <c r="EI339" s="70"/>
      <c r="EJ339" s="70"/>
      <c r="EK339" s="70"/>
      <c r="EL339" s="70"/>
      <c r="EM339" s="70"/>
      <c r="EN339" s="70"/>
      <c r="EO339" s="70"/>
      <c r="EP339" s="70"/>
      <c r="EQ339" s="70"/>
      <c r="ER339" s="70"/>
      <c r="ES339" s="70"/>
      <c r="ET339" s="70"/>
      <c r="EU339" s="70"/>
      <c r="EV339" s="70"/>
      <c r="EW339" s="70"/>
      <c r="EX339" s="70"/>
      <c r="EY339" s="70"/>
      <c r="EZ339" s="70"/>
      <c r="FA339" s="70"/>
      <c r="FB339" s="70"/>
      <c r="FC339" s="70"/>
      <c r="FD339" s="70"/>
      <c r="FE339" s="70"/>
      <c r="FF339" s="70"/>
      <c r="FG339" s="70"/>
      <c r="FH339" s="70"/>
      <c r="FI339" s="70"/>
      <c r="FJ339" s="70"/>
      <c r="FK339" s="70"/>
      <c r="FL339" s="70"/>
      <c r="FM339" s="70"/>
      <c r="FN339" s="70"/>
      <c r="FO339" s="70"/>
      <c r="FP339" s="70"/>
      <c r="FQ339" s="70"/>
      <c r="FR339" s="70"/>
      <c r="FS339" s="70"/>
      <c r="FT339" s="70"/>
      <c r="FU339" s="70"/>
      <c r="FV339" s="70"/>
      <c r="FW339" s="70"/>
      <c r="FX339" s="70"/>
      <c r="FY339" s="70"/>
      <c r="FZ339" s="70"/>
      <c r="GA339" s="70"/>
      <c r="GB339" s="70"/>
      <c r="GC339" s="70"/>
      <c r="GD339" s="70"/>
      <c r="GE339" s="70"/>
      <c r="GF339" s="70"/>
      <c r="GG339" s="70"/>
      <c r="GH339" s="70"/>
      <c r="GI339" s="70"/>
      <c r="GJ339" s="70"/>
      <c r="GK339" s="70"/>
      <c r="GL339" s="70"/>
      <c r="GM339" s="70"/>
      <c r="GN339" s="70"/>
      <c r="GO339" s="70"/>
      <c r="GP339" s="70"/>
      <c r="GQ339" s="70"/>
      <c r="GR339" s="70"/>
      <c r="GS339" s="70"/>
      <c r="GT339" s="70"/>
      <c r="GU339" s="70"/>
      <c r="GV339" s="70"/>
      <c r="GW339" s="70"/>
      <c r="GX339" s="70"/>
      <c r="GY339" s="70"/>
      <c r="GZ339" s="70"/>
      <c r="HA339" s="70"/>
      <c r="HB339" s="70"/>
      <c r="HC339" s="70"/>
      <c r="HD339" s="70"/>
      <c r="HE339" s="70"/>
      <c r="HF339" s="70"/>
      <c r="HG339" s="70"/>
      <c r="HH339" s="70"/>
      <c r="HI339" s="70"/>
      <c r="HJ339" s="70"/>
      <c r="HK339" s="70"/>
      <c r="HL339" s="70"/>
      <c r="HM339" s="70"/>
      <c r="HN339" s="70"/>
      <c r="HO339" s="70"/>
      <c r="HP339" s="70"/>
      <c r="HQ339" s="70"/>
      <c r="HR339" s="70"/>
      <c r="HS339" s="70"/>
      <c r="HT339" s="70"/>
      <c r="HU339" s="70"/>
      <c r="HV339" s="70"/>
      <c r="HW339" s="70"/>
      <c r="HX339" s="70"/>
      <c r="HY339" s="70"/>
      <c r="HZ339" s="70"/>
      <c r="IA339" s="70"/>
      <c r="IB339" s="70"/>
      <c r="IC339" s="70"/>
      <c r="ID339" s="70"/>
      <c r="IE339" s="70"/>
      <c r="IF339" s="70"/>
      <c r="IG339" s="70"/>
      <c r="IH339" s="70"/>
      <c r="II339" s="70"/>
      <c r="IJ339" s="70"/>
      <c r="IK339" s="70"/>
      <c r="IL339" s="70"/>
      <c r="IM339" s="70"/>
      <c r="IN339" s="70"/>
      <c r="IO339" s="70"/>
      <c r="IP339" s="70"/>
      <c r="IQ339" s="70"/>
      <c r="IR339" s="70"/>
      <c r="IS339" s="70"/>
      <c r="IT339" s="70"/>
      <c r="IU339" s="70"/>
      <c r="IV339" s="70"/>
      <c r="IW339" s="70"/>
      <c r="IX339" s="70"/>
    </row>
    <row r="340" spans="1:258" ht="102" x14ac:dyDescent="0.25">
      <c r="A340" s="60">
        <v>330</v>
      </c>
      <c r="B340" s="61" t="s">
        <v>4068</v>
      </c>
      <c r="C340" s="61" t="s">
        <v>56</v>
      </c>
      <c r="D340" s="61"/>
      <c r="E340" s="61"/>
      <c r="F340" s="90" t="s">
        <v>4074</v>
      </c>
      <c r="G340" s="63" t="s">
        <v>102</v>
      </c>
      <c r="H340" s="94" t="s">
        <v>3369</v>
      </c>
      <c r="I340" s="61">
        <v>1</v>
      </c>
      <c r="J340" s="61" t="s">
        <v>3172</v>
      </c>
      <c r="K340" s="91">
        <v>300200</v>
      </c>
      <c r="L340" s="66"/>
      <c r="M340" s="92">
        <v>42353</v>
      </c>
      <c r="N340" s="61">
        <v>1</v>
      </c>
      <c r="O340" s="61" t="s">
        <v>3172</v>
      </c>
      <c r="P340" s="93">
        <v>300200</v>
      </c>
      <c r="Q340" s="61"/>
      <c r="R340" s="94" t="s">
        <v>4075</v>
      </c>
      <c r="S340" s="92">
        <v>42353</v>
      </c>
      <c r="T340" s="61"/>
      <c r="U340" s="70"/>
      <c r="V340" s="70"/>
      <c r="W340" s="70"/>
      <c r="X340" s="70"/>
      <c r="Y340" s="70"/>
      <c r="Z340" s="70"/>
      <c r="AA340" s="70"/>
      <c r="AB340" s="70"/>
      <c r="AC340" s="70"/>
      <c r="AD340" s="70"/>
      <c r="AE340" s="70"/>
      <c r="AF340" s="70"/>
      <c r="AG340" s="70"/>
      <c r="AH340" s="70"/>
      <c r="AI340" s="70"/>
      <c r="AJ340" s="70"/>
      <c r="AK340" s="70"/>
      <c r="AL340" s="70"/>
      <c r="AM340" s="70"/>
      <c r="AN340" s="70"/>
      <c r="AO340" s="70"/>
      <c r="AP340" s="70"/>
      <c r="AQ340" s="70"/>
      <c r="AR340" s="70"/>
      <c r="AS340" s="70"/>
      <c r="AT340" s="70"/>
      <c r="AU340" s="70"/>
      <c r="AV340" s="70"/>
      <c r="AW340" s="70"/>
      <c r="AX340" s="70"/>
      <c r="AY340" s="70"/>
      <c r="AZ340" s="70"/>
      <c r="BA340" s="70"/>
      <c r="BB340" s="70"/>
      <c r="BC340" s="70"/>
      <c r="BD340" s="70"/>
      <c r="BE340" s="70"/>
      <c r="BF340" s="70"/>
      <c r="BG340" s="70"/>
      <c r="BH340" s="70"/>
      <c r="BI340" s="70"/>
      <c r="BJ340" s="70"/>
      <c r="BK340" s="70"/>
      <c r="BL340" s="70"/>
      <c r="BM340" s="70"/>
      <c r="BN340" s="70"/>
      <c r="BO340" s="70"/>
      <c r="BP340" s="70"/>
      <c r="BQ340" s="70"/>
      <c r="BR340" s="70"/>
      <c r="BS340" s="70"/>
      <c r="BT340" s="70"/>
      <c r="BU340" s="70"/>
      <c r="BV340" s="70"/>
      <c r="BW340" s="70"/>
      <c r="BX340" s="70"/>
      <c r="BY340" s="70"/>
      <c r="BZ340" s="70"/>
      <c r="CA340" s="70"/>
      <c r="CB340" s="70"/>
      <c r="CC340" s="70"/>
      <c r="CD340" s="70"/>
      <c r="CE340" s="70"/>
      <c r="CF340" s="70"/>
      <c r="CG340" s="70"/>
      <c r="CH340" s="70"/>
      <c r="CI340" s="70"/>
      <c r="CJ340" s="70"/>
      <c r="CK340" s="70"/>
      <c r="CL340" s="70"/>
      <c r="CM340" s="70"/>
      <c r="CN340" s="70"/>
      <c r="CO340" s="70"/>
      <c r="CP340" s="70"/>
      <c r="CQ340" s="70"/>
      <c r="CR340" s="70"/>
      <c r="CS340" s="70"/>
      <c r="CT340" s="70"/>
      <c r="CU340" s="70"/>
      <c r="CV340" s="70"/>
      <c r="CW340" s="70"/>
      <c r="CX340" s="70"/>
      <c r="CY340" s="70"/>
      <c r="CZ340" s="70"/>
      <c r="DA340" s="70"/>
      <c r="DB340" s="70"/>
      <c r="DC340" s="70"/>
      <c r="DD340" s="70"/>
      <c r="DE340" s="70"/>
      <c r="DF340" s="70"/>
      <c r="DG340" s="70"/>
      <c r="DH340" s="70"/>
      <c r="DI340" s="70"/>
      <c r="DJ340" s="70"/>
      <c r="DK340" s="70"/>
      <c r="DL340" s="70"/>
      <c r="DM340" s="70"/>
      <c r="DN340" s="70"/>
      <c r="DO340" s="70"/>
      <c r="DP340" s="70"/>
      <c r="DQ340" s="70"/>
      <c r="DR340" s="70"/>
      <c r="DS340" s="70"/>
      <c r="DT340" s="70"/>
      <c r="DU340" s="70"/>
      <c r="DV340" s="70"/>
      <c r="DW340" s="70"/>
      <c r="DX340" s="70"/>
      <c r="DY340" s="70"/>
      <c r="DZ340" s="70"/>
      <c r="EA340" s="70"/>
      <c r="EB340" s="70"/>
      <c r="EC340" s="70"/>
      <c r="ED340" s="70"/>
      <c r="EE340" s="70"/>
      <c r="EF340" s="70"/>
      <c r="EG340" s="70"/>
      <c r="EH340" s="70"/>
      <c r="EI340" s="70"/>
      <c r="EJ340" s="70"/>
      <c r="EK340" s="70"/>
      <c r="EL340" s="70"/>
      <c r="EM340" s="70"/>
      <c r="EN340" s="70"/>
      <c r="EO340" s="70"/>
      <c r="EP340" s="70"/>
      <c r="EQ340" s="70"/>
      <c r="ER340" s="70"/>
      <c r="ES340" s="70"/>
      <c r="ET340" s="70"/>
      <c r="EU340" s="70"/>
      <c r="EV340" s="70"/>
      <c r="EW340" s="70"/>
      <c r="EX340" s="70"/>
      <c r="EY340" s="70"/>
      <c r="EZ340" s="70"/>
      <c r="FA340" s="70"/>
      <c r="FB340" s="70"/>
      <c r="FC340" s="70"/>
      <c r="FD340" s="70"/>
      <c r="FE340" s="70"/>
      <c r="FF340" s="70"/>
      <c r="FG340" s="70"/>
      <c r="FH340" s="70"/>
      <c r="FI340" s="70"/>
      <c r="FJ340" s="70"/>
      <c r="FK340" s="70"/>
      <c r="FL340" s="70"/>
      <c r="FM340" s="70"/>
      <c r="FN340" s="70"/>
      <c r="FO340" s="70"/>
      <c r="FP340" s="70"/>
      <c r="FQ340" s="70"/>
      <c r="FR340" s="70"/>
      <c r="FS340" s="70"/>
      <c r="FT340" s="70"/>
      <c r="FU340" s="70"/>
      <c r="FV340" s="70"/>
      <c r="FW340" s="70"/>
      <c r="FX340" s="70"/>
      <c r="FY340" s="70"/>
      <c r="FZ340" s="70"/>
      <c r="GA340" s="70"/>
      <c r="GB340" s="70"/>
      <c r="GC340" s="70"/>
      <c r="GD340" s="70"/>
      <c r="GE340" s="70"/>
      <c r="GF340" s="70"/>
      <c r="GG340" s="70"/>
      <c r="GH340" s="70"/>
      <c r="GI340" s="70"/>
      <c r="GJ340" s="70"/>
      <c r="GK340" s="70"/>
      <c r="GL340" s="70"/>
      <c r="GM340" s="70"/>
      <c r="GN340" s="70"/>
      <c r="GO340" s="70"/>
      <c r="GP340" s="70"/>
      <c r="GQ340" s="70"/>
      <c r="GR340" s="70"/>
      <c r="GS340" s="70"/>
      <c r="GT340" s="70"/>
      <c r="GU340" s="70"/>
      <c r="GV340" s="70"/>
      <c r="GW340" s="70"/>
      <c r="GX340" s="70"/>
      <c r="GY340" s="70"/>
      <c r="GZ340" s="70"/>
      <c r="HA340" s="70"/>
      <c r="HB340" s="70"/>
      <c r="HC340" s="70"/>
      <c r="HD340" s="70"/>
      <c r="HE340" s="70"/>
      <c r="HF340" s="70"/>
      <c r="HG340" s="70"/>
      <c r="HH340" s="70"/>
      <c r="HI340" s="70"/>
      <c r="HJ340" s="70"/>
      <c r="HK340" s="70"/>
      <c r="HL340" s="70"/>
      <c r="HM340" s="70"/>
      <c r="HN340" s="70"/>
      <c r="HO340" s="70"/>
      <c r="HP340" s="70"/>
      <c r="HQ340" s="70"/>
      <c r="HR340" s="70"/>
      <c r="HS340" s="70"/>
      <c r="HT340" s="70"/>
      <c r="HU340" s="70"/>
      <c r="HV340" s="70"/>
      <c r="HW340" s="70"/>
      <c r="HX340" s="70"/>
      <c r="HY340" s="70"/>
      <c r="HZ340" s="70"/>
      <c r="IA340" s="70"/>
      <c r="IB340" s="70"/>
      <c r="IC340" s="70"/>
      <c r="ID340" s="70"/>
      <c r="IE340" s="70"/>
      <c r="IF340" s="70"/>
      <c r="IG340" s="70"/>
      <c r="IH340" s="70"/>
      <c r="II340" s="70"/>
      <c r="IJ340" s="70"/>
      <c r="IK340" s="70"/>
      <c r="IL340" s="70"/>
      <c r="IM340" s="70"/>
      <c r="IN340" s="70"/>
      <c r="IO340" s="70"/>
      <c r="IP340" s="70"/>
      <c r="IQ340" s="70"/>
      <c r="IR340" s="70"/>
      <c r="IS340" s="70"/>
      <c r="IT340" s="70"/>
      <c r="IU340" s="70"/>
      <c r="IV340" s="70"/>
      <c r="IW340" s="70"/>
      <c r="IX340" s="70"/>
    </row>
    <row r="341" spans="1:258" ht="114.75" x14ac:dyDescent="0.25">
      <c r="A341" s="60">
        <v>331</v>
      </c>
      <c r="B341" s="61" t="s">
        <v>4071</v>
      </c>
      <c r="C341" s="61" t="s">
        <v>56</v>
      </c>
      <c r="D341" s="61"/>
      <c r="E341" s="61"/>
      <c r="F341" s="90" t="s">
        <v>4077</v>
      </c>
      <c r="G341" s="76" t="s">
        <v>101</v>
      </c>
      <c r="H341" s="69" t="s">
        <v>3179</v>
      </c>
      <c r="I341" s="61">
        <v>1</v>
      </c>
      <c r="J341" s="61" t="s">
        <v>3172</v>
      </c>
      <c r="K341" s="91">
        <v>29986000</v>
      </c>
      <c r="L341" s="66"/>
      <c r="M341" s="92">
        <v>42354</v>
      </c>
      <c r="N341" s="61">
        <v>1</v>
      </c>
      <c r="O341" s="61" t="s">
        <v>3172</v>
      </c>
      <c r="P341" s="93">
        <v>29986000</v>
      </c>
      <c r="Q341" s="61"/>
      <c r="R341" s="94" t="s">
        <v>4078</v>
      </c>
      <c r="S341" s="92">
        <v>42354</v>
      </c>
      <c r="T341" s="61"/>
      <c r="U341" s="70"/>
      <c r="V341" s="70"/>
      <c r="W341" s="70"/>
      <c r="X341" s="70"/>
      <c r="Y341" s="70"/>
      <c r="Z341" s="70"/>
      <c r="AA341" s="70"/>
      <c r="AB341" s="70"/>
      <c r="AC341" s="70"/>
      <c r="AD341" s="70"/>
      <c r="AE341" s="70"/>
      <c r="AF341" s="70"/>
      <c r="AG341" s="70"/>
      <c r="AH341" s="70"/>
      <c r="AI341" s="70"/>
      <c r="AJ341" s="70"/>
      <c r="AK341" s="70"/>
      <c r="AL341" s="70"/>
      <c r="AM341" s="70"/>
      <c r="AN341" s="70"/>
      <c r="AO341" s="70"/>
      <c r="AP341" s="70"/>
      <c r="AQ341" s="70"/>
      <c r="AR341" s="70"/>
      <c r="AS341" s="70"/>
      <c r="AT341" s="70"/>
      <c r="AU341" s="70"/>
      <c r="AV341" s="70"/>
      <c r="AW341" s="70"/>
      <c r="AX341" s="70"/>
      <c r="AY341" s="70"/>
      <c r="AZ341" s="70"/>
      <c r="BA341" s="70"/>
      <c r="BB341" s="70"/>
      <c r="BC341" s="70"/>
      <c r="BD341" s="70"/>
      <c r="BE341" s="70"/>
      <c r="BF341" s="70"/>
      <c r="BG341" s="70"/>
      <c r="BH341" s="70"/>
      <c r="BI341" s="70"/>
      <c r="BJ341" s="70"/>
      <c r="BK341" s="70"/>
      <c r="BL341" s="70"/>
      <c r="BM341" s="70"/>
      <c r="BN341" s="70"/>
      <c r="BO341" s="70"/>
      <c r="BP341" s="70"/>
      <c r="BQ341" s="70"/>
      <c r="BR341" s="70"/>
      <c r="BS341" s="70"/>
      <c r="BT341" s="70"/>
      <c r="BU341" s="70"/>
      <c r="BV341" s="70"/>
      <c r="BW341" s="70"/>
      <c r="BX341" s="70"/>
      <c r="BY341" s="70"/>
      <c r="BZ341" s="70"/>
      <c r="CA341" s="70"/>
      <c r="CB341" s="70"/>
      <c r="CC341" s="70"/>
      <c r="CD341" s="70"/>
      <c r="CE341" s="70"/>
      <c r="CF341" s="70"/>
      <c r="CG341" s="70"/>
      <c r="CH341" s="70"/>
      <c r="CI341" s="70"/>
      <c r="CJ341" s="70"/>
      <c r="CK341" s="70"/>
      <c r="CL341" s="70"/>
      <c r="CM341" s="70"/>
      <c r="CN341" s="70"/>
      <c r="CO341" s="70"/>
      <c r="CP341" s="70"/>
      <c r="CQ341" s="70"/>
      <c r="CR341" s="70"/>
      <c r="CS341" s="70"/>
      <c r="CT341" s="70"/>
      <c r="CU341" s="70"/>
      <c r="CV341" s="70"/>
      <c r="CW341" s="70"/>
      <c r="CX341" s="70"/>
      <c r="CY341" s="70"/>
      <c r="CZ341" s="70"/>
      <c r="DA341" s="70"/>
      <c r="DB341" s="70"/>
      <c r="DC341" s="70"/>
      <c r="DD341" s="70"/>
      <c r="DE341" s="70"/>
      <c r="DF341" s="70"/>
      <c r="DG341" s="70"/>
      <c r="DH341" s="70"/>
      <c r="DI341" s="70"/>
      <c r="DJ341" s="70"/>
      <c r="DK341" s="70"/>
      <c r="DL341" s="70"/>
      <c r="DM341" s="70"/>
      <c r="DN341" s="70"/>
      <c r="DO341" s="70"/>
      <c r="DP341" s="70"/>
      <c r="DQ341" s="70"/>
      <c r="DR341" s="70"/>
      <c r="DS341" s="70"/>
      <c r="DT341" s="70"/>
      <c r="DU341" s="70"/>
      <c r="DV341" s="70"/>
      <c r="DW341" s="70"/>
      <c r="DX341" s="70"/>
      <c r="DY341" s="70"/>
      <c r="DZ341" s="70"/>
      <c r="EA341" s="70"/>
      <c r="EB341" s="70"/>
      <c r="EC341" s="70"/>
      <c r="ED341" s="70"/>
      <c r="EE341" s="70"/>
      <c r="EF341" s="70"/>
      <c r="EG341" s="70"/>
      <c r="EH341" s="70"/>
      <c r="EI341" s="70"/>
      <c r="EJ341" s="70"/>
      <c r="EK341" s="70"/>
      <c r="EL341" s="70"/>
      <c r="EM341" s="70"/>
      <c r="EN341" s="70"/>
      <c r="EO341" s="70"/>
      <c r="EP341" s="70"/>
      <c r="EQ341" s="70"/>
      <c r="ER341" s="70"/>
      <c r="ES341" s="70"/>
      <c r="ET341" s="70"/>
      <c r="EU341" s="70"/>
      <c r="EV341" s="70"/>
      <c r="EW341" s="70"/>
      <c r="EX341" s="70"/>
      <c r="EY341" s="70"/>
      <c r="EZ341" s="70"/>
      <c r="FA341" s="70"/>
      <c r="FB341" s="70"/>
      <c r="FC341" s="70"/>
      <c r="FD341" s="70"/>
      <c r="FE341" s="70"/>
      <c r="FF341" s="70"/>
      <c r="FG341" s="70"/>
      <c r="FH341" s="70"/>
      <c r="FI341" s="70"/>
      <c r="FJ341" s="70"/>
      <c r="FK341" s="70"/>
      <c r="FL341" s="70"/>
      <c r="FM341" s="70"/>
      <c r="FN341" s="70"/>
      <c r="FO341" s="70"/>
      <c r="FP341" s="70"/>
      <c r="FQ341" s="70"/>
      <c r="FR341" s="70"/>
      <c r="FS341" s="70"/>
      <c r="FT341" s="70"/>
      <c r="FU341" s="70"/>
      <c r="FV341" s="70"/>
      <c r="FW341" s="70"/>
      <c r="FX341" s="70"/>
      <c r="FY341" s="70"/>
      <c r="FZ341" s="70"/>
      <c r="GA341" s="70"/>
      <c r="GB341" s="70"/>
      <c r="GC341" s="70"/>
      <c r="GD341" s="70"/>
      <c r="GE341" s="70"/>
      <c r="GF341" s="70"/>
      <c r="GG341" s="70"/>
      <c r="GH341" s="70"/>
      <c r="GI341" s="70"/>
      <c r="GJ341" s="70"/>
      <c r="GK341" s="70"/>
      <c r="GL341" s="70"/>
      <c r="GM341" s="70"/>
      <c r="GN341" s="70"/>
      <c r="GO341" s="70"/>
      <c r="GP341" s="70"/>
      <c r="GQ341" s="70"/>
      <c r="GR341" s="70"/>
      <c r="GS341" s="70"/>
      <c r="GT341" s="70"/>
      <c r="GU341" s="70"/>
      <c r="GV341" s="70"/>
      <c r="GW341" s="70"/>
      <c r="GX341" s="70"/>
      <c r="GY341" s="70"/>
      <c r="GZ341" s="70"/>
      <c r="HA341" s="70"/>
      <c r="HB341" s="70"/>
      <c r="HC341" s="70"/>
      <c r="HD341" s="70"/>
      <c r="HE341" s="70"/>
      <c r="HF341" s="70"/>
      <c r="HG341" s="70"/>
      <c r="HH341" s="70"/>
      <c r="HI341" s="70"/>
      <c r="HJ341" s="70"/>
      <c r="HK341" s="70"/>
      <c r="HL341" s="70"/>
      <c r="HM341" s="70"/>
      <c r="HN341" s="70"/>
      <c r="HO341" s="70"/>
      <c r="HP341" s="70"/>
      <c r="HQ341" s="70"/>
      <c r="HR341" s="70"/>
      <c r="HS341" s="70"/>
      <c r="HT341" s="70"/>
      <c r="HU341" s="70"/>
      <c r="HV341" s="70"/>
      <c r="HW341" s="70"/>
      <c r="HX341" s="70"/>
      <c r="HY341" s="70"/>
      <c r="HZ341" s="70"/>
      <c r="IA341" s="70"/>
      <c r="IB341" s="70"/>
      <c r="IC341" s="70"/>
      <c r="ID341" s="70"/>
      <c r="IE341" s="70"/>
      <c r="IF341" s="70"/>
      <c r="IG341" s="70"/>
      <c r="IH341" s="70"/>
      <c r="II341" s="70"/>
      <c r="IJ341" s="70"/>
      <c r="IK341" s="70"/>
      <c r="IL341" s="70"/>
      <c r="IM341" s="70"/>
      <c r="IN341" s="70"/>
      <c r="IO341" s="70"/>
      <c r="IP341" s="70"/>
      <c r="IQ341" s="70"/>
      <c r="IR341" s="70"/>
      <c r="IS341" s="70"/>
      <c r="IT341" s="70"/>
      <c r="IU341" s="70"/>
      <c r="IV341" s="70"/>
      <c r="IW341" s="70"/>
      <c r="IX341" s="70"/>
    </row>
    <row r="342" spans="1:258" ht="127.5" x14ac:dyDescent="0.25">
      <c r="A342" s="60">
        <v>332</v>
      </c>
      <c r="B342" s="61" t="s">
        <v>4073</v>
      </c>
      <c r="C342" s="61" t="s">
        <v>56</v>
      </c>
      <c r="D342" s="61"/>
      <c r="E342" s="61"/>
      <c r="F342" s="90" t="s">
        <v>4080</v>
      </c>
      <c r="G342" s="76" t="s">
        <v>101</v>
      </c>
      <c r="H342" s="94" t="s">
        <v>3239</v>
      </c>
      <c r="I342" s="61">
        <v>1</v>
      </c>
      <c r="J342" s="61" t="s">
        <v>3172</v>
      </c>
      <c r="K342" s="91">
        <v>70405000</v>
      </c>
      <c r="L342" s="66"/>
      <c r="M342" s="92">
        <v>42355</v>
      </c>
      <c r="N342" s="61">
        <v>1</v>
      </c>
      <c r="O342" s="61" t="s">
        <v>3172</v>
      </c>
      <c r="P342" s="93">
        <v>70405000</v>
      </c>
      <c r="Q342" s="61"/>
      <c r="R342" s="94" t="s">
        <v>4081</v>
      </c>
      <c r="S342" s="92">
        <v>42355</v>
      </c>
      <c r="T342" s="61"/>
      <c r="U342" s="70"/>
      <c r="V342" s="70"/>
      <c r="W342" s="70"/>
      <c r="X342" s="70"/>
      <c r="Y342" s="70"/>
      <c r="Z342" s="70"/>
      <c r="AA342" s="70"/>
      <c r="AB342" s="70"/>
      <c r="AC342" s="70"/>
      <c r="AD342" s="70"/>
      <c r="AE342" s="70"/>
      <c r="AF342" s="70"/>
      <c r="AG342" s="70"/>
      <c r="AH342" s="70"/>
      <c r="AI342" s="70"/>
      <c r="AJ342" s="70"/>
      <c r="AK342" s="70"/>
      <c r="AL342" s="70"/>
      <c r="AM342" s="70"/>
      <c r="AN342" s="70"/>
      <c r="AO342" s="70"/>
      <c r="AP342" s="70"/>
      <c r="AQ342" s="70"/>
      <c r="AR342" s="70"/>
      <c r="AS342" s="70"/>
      <c r="AT342" s="70"/>
      <c r="AU342" s="70"/>
      <c r="AV342" s="70"/>
      <c r="AW342" s="70"/>
      <c r="AX342" s="70"/>
      <c r="AY342" s="70"/>
      <c r="AZ342" s="70"/>
      <c r="BA342" s="70"/>
      <c r="BB342" s="70"/>
      <c r="BC342" s="70"/>
      <c r="BD342" s="70"/>
      <c r="BE342" s="70"/>
      <c r="BF342" s="70"/>
      <c r="BG342" s="70"/>
      <c r="BH342" s="70"/>
      <c r="BI342" s="70"/>
      <c r="BJ342" s="70"/>
      <c r="BK342" s="70"/>
      <c r="BL342" s="70"/>
      <c r="BM342" s="70"/>
      <c r="BN342" s="70"/>
      <c r="BO342" s="70"/>
      <c r="BP342" s="70"/>
      <c r="BQ342" s="70"/>
      <c r="BR342" s="70"/>
      <c r="BS342" s="70"/>
      <c r="BT342" s="70"/>
      <c r="BU342" s="70"/>
      <c r="BV342" s="70"/>
      <c r="BW342" s="70"/>
      <c r="BX342" s="70"/>
      <c r="BY342" s="70"/>
      <c r="BZ342" s="70"/>
      <c r="CA342" s="70"/>
      <c r="CB342" s="70"/>
      <c r="CC342" s="70"/>
      <c r="CD342" s="70"/>
      <c r="CE342" s="70"/>
      <c r="CF342" s="70"/>
      <c r="CG342" s="70"/>
      <c r="CH342" s="70"/>
      <c r="CI342" s="70"/>
      <c r="CJ342" s="70"/>
      <c r="CK342" s="70"/>
      <c r="CL342" s="70"/>
      <c r="CM342" s="70"/>
      <c r="CN342" s="70"/>
      <c r="CO342" s="70"/>
      <c r="CP342" s="70"/>
      <c r="CQ342" s="70"/>
      <c r="CR342" s="70"/>
      <c r="CS342" s="70"/>
      <c r="CT342" s="70"/>
      <c r="CU342" s="70"/>
      <c r="CV342" s="70"/>
      <c r="CW342" s="70"/>
      <c r="CX342" s="70"/>
      <c r="CY342" s="70"/>
      <c r="CZ342" s="70"/>
      <c r="DA342" s="70"/>
      <c r="DB342" s="70"/>
      <c r="DC342" s="70"/>
      <c r="DD342" s="70"/>
      <c r="DE342" s="70"/>
      <c r="DF342" s="70"/>
      <c r="DG342" s="70"/>
      <c r="DH342" s="70"/>
      <c r="DI342" s="70"/>
      <c r="DJ342" s="70"/>
      <c r="DK342" s="70"/>
      <c r="DL342" s="70"/>
      <c r="DM342" s="70"/>
      <c r="DN342" s="70"/>
      <c r="DO342" s="70"/>
      <c r="DP342" s="70"/>
      <c r="DQ342" s="70"/>
      <c r="DR342" s="70"/>
      <c r="DS342" s="70"/>
      <c r="DT342" s="70"/>
      <c r="DU342" s="70"/>
      <c r="DV342" s="70"/>
      <c r="DW342" s="70"/>
      <c r="DX342" s="70"/>
      <c r="DY342" s="70"/>
      <c r="DZ342" s="70"/>
      <c r="EA342" s="70"/>
      <c r="EB342" s="70"/>
      <c r="EC342" s="70"/>
      <c r="ED342" s="70"/>
      <c r="EE342" s="70"/>
      <c r="EF342" s="70"/>
      <c r="EG342" s="70"/>
      <c r="EH342" s="70"/>
      <c r="EI342" s="70"/>
      <c r="EJ342" s="70"/>
      <c r="EK342" s="70"/>
      <c r="EL342" s="70"/>
      <c r="EM342" s="70"/>
      <c r="EN342" s="70"/>
      <c r="EO342" s="70"/>
      <c r="EP342" s="70"/>
      <c r="EQ342" s="70"/>
      <c r="ER342" s="70"/>
      <c r="ES342" s="70"/>
      <c r="ET342" s="70"/>
      <c r="EU342" s="70"/>
      <c r="EV342" s="70"/>
      <c r="EW342" s="70"/>
      <c r="EX342" s="70"/>
      <c r="EY342" s="70"/>
      <c r="EZ342" s="70"/>
      <c r="FA342" s="70"/>
      <c r="FB342" s="70"/>
      <c r="FC342" s="70"/>
      <c r="FD342" s="70"/>
      <c r="FE342" s="70"/>
      <c r="FF342" s="70"/>
      <c r="FG342" s="70"/>
      <c r="FH342" s="70"/>
      <c r="FI342" s="70"/>
      <c r="FJ342" s="70"/>
      <c r="FK342" s="70"/>
      <c r="FL342" s="70"/>
      <c r="FM342" s="70"/>
      <c r="FN342" s="70"/>
      <c r="FO342" s="70"/>
      <c r="FP342" s="70"/>
      <c r="FQ342" s="70"/>
      <c r="FR342" s="70"/>
      <c r="FS342" s="70"/>
      <c r="FT342" s="70"/>
      <c r="FU342" s="70"/>
      <c r="FV342" s="70"/>
      <c r="FW342" s="70"/>
      <c r="FX342" s="70"/>
      <c r="FY342" s="70"/>
      <c r="FZ342" s="70"/>
      <c r="GA342" s="70"/>
      <c r="GB342" s="70"/>
      <c r="GC342" s="70"/>
      <c r="GD342" s="70"/>
      <c r="GE342" s="70"/>
      <c r="GF342" s="70"/>
      <c r="GG342" s="70"/>
      <c r="GH342" s="70"/>
      <c r="GI342" s="70"/>
      <c r="GJ342" s="70"/>
      <c r="GK342" s="70"/>
      <c r="GL342" s="70"/>
      <c r="GM342" s="70"/>
      <c r="GN342" s="70"/>
      <c r="GO342" s="70"/>
      <c r="GP342" s="70"/>
      <c r="GQ342" s="70"/>
      <c r="GR342" s="70"/>
      <c r="GS342" s="70"/>
      <c r="GT342" s="70"/>
      <c r="GU342" s="70"/>
      <c r="GV342" s="70"/>
      <c r="GW342" s="70"/>
      <c r="GX342" s="70"/>
      <c r="GY342" s="70"/>
      <c r="GZ342" s="70"/>
      <c r="HA342" s="70"/>
      <c r="HB342" s="70"/>
      <c r="HC342" s="70"/>
      <c r="HD342" s="70"/>
      <c r="HE342" s="70"/>
      <c r="HF342" s="70"/>
      <c r="HG342" s="70"/>
      <c r="HH342" s="70"/>
      <c r="HI342" s="70"/>
      <c r="HJ342" s="70"/>
      <c r="HK342" s="70"/>
      <c r="HL342" s="70"/>
      <c r="HM342" s="70"/>
      <c r="HN342" s="70"/>
      <c r="HO342" s="70"/>
      <c r="HP342" s="70"/>
      <c r="HQ342" s="70"/>
      <c r="HR342" s="70"/>
      <c r="HS342" s="70"/>
      <c r="HT342" s="70"/>
      <c r="HU342" s="70"/>
      <c r="HV342" s="70"/>
      <c r="HW342" s="70"/>
      <c r="HX342" s="70"/>
      <c r="HY342" s="70"/>
      <c r="HZ342" s="70"/>
      <c r="IA342" s="70"/>
      <c r="IB342" s="70"/>
      <c r="IC342" s="70"/>
      <c r="ID342" s="70"/>
      <c r="IE342" s="70"/>
      <c r="IF342" s="70"/>
      <c r="IG342" s="70"/>
      <c r="IH342" s="70"/>
      <c r="II342" s="70"/>
      <c r="IJ342" s="70"/>
      <c r="IK342" s="70"/>
      <c r="IL342" s="70"/>
      <c r="IM342" s="70"/>
      <c r="IN342" s="70"/>
      <c r="IO342" s="70"/>
      <c r="IP342" s="70"/>
      <c r="IQ342" s="70"/>
      <c r="IR342" s="70"/>
      <c r="IS342" s="70"/>
      <c r="IT342" s="70"/>
      <c r="IU342" s="70"/>
      <c r="IV342" s="70"/>
      <c r="IW342" s="70"/>
      <c r="IX342" s="70"/>
    </row>
    <row r="343" spans="1:258" ht="89.25" x14ac:dyDescent="0.25">
      <c r="A343" s="60">
        <v>333</v>
      </c>
      <c r="B343" s="61" t="s">
        <v>4076</v>
      </c>
      <c r="C343" s="61" t="s">
        <v>56</v>
      </c>
      <c r="D343" s="61"/>
      <c r="E343" s="61"/>
      <c r="F343" s="97" t="s">
        <v>4083</v>
      </c>
      <c r="G343" s="76" t="s">
        <v>101</v>
      </c>
      <c r="H343" s="69" t="s">
        <v>3218</v>
      </c>
      <c r="I343" s="61">
        <v>1</v>
      </c>
      <c r="J343" s="61" t="s">
        <v>3172</v>
      </c>
      <c r="K343" s="91">
        <v>16933000</v>
      </c>
      <c r="L343" s="66"/>
      <c r="M343" s="92">
        <v>42356</v>
      </c>
      <c r="N343" s="61">
        <v>1</v>
      </c>
      <c r="O343" s="61" t="s">
        <v>3172</v>
      </c>
      <c r="P343" s="93">
        <v>16933000</v>
      </c>
      <c r="Q343" s="61"/>
      <c r="R343" s="94" t="s">
        <v>4084</v>
      </c>
      <c r="S343" s="92">
        <v>42356</v>
      </c>
      <c r="T343" s="61"/>
      <c r="U343" s="70"/>
      <c r="V343" s="70"/>
      <c r="W343" s="70"/>
      <c r="X343" s="70"/>
      <c r="Y343" s="70"/>
      <c r="Z343" s="70"/>
      <c r="AA343" s="70"/>
      <c r="AB343" s="70"/>
      <c r="AC343" s="70"/>
      <c r="AD343" s="70"/>
      <c r="AE343" s="70"/>
      <c r="AF343" s="70"/>
      <c r="AG343" s="70"/>
      <c r="AH343" s="70"/>
      <c r="AI343" s="70"/>
      <c r="AJ343" s="70"/>
      <c r="AK343" s="70"/>
      <c r="AL343" s="70"/>
      <c r="AM343" s="70"/>
      <c r="AN343" s="70"/>
      <c r="AO343" s="70"/>
      <c r="AP343" s="70"/>
      <c r="AQ343" s="70"/>
      <c r="AR343" s="70"/>
      <c r="AS343" s="70"/>
      <c r="AT343" s="70"/>
      <c r="AU343" s="70"/>
      <c r="AV343" s="70"/>
      <c r="AW343" s="70"/>
      <c r="AX343" s="70"/>
      <c r="AY343" s="70"/>
      <c r="AZ343" s="70"/>
      <c r="BA343" s="70"/>
      <c r="BB343" s="70"/>
      <c r="BC343" s="70"/>
      <c r="BD343" s="70"/>
      <c r="BE343" s="70"/>
      <c r="BF343" s="70"/>
      <c r="BG343" s="70"/>
      <c r="BH343" s="70"/>
      <c r="BI343" s="70"/>
      <c r="BJ343" s="70"/>
      <c r="BK343" s="70"/>
      <c r="BL343" s="70"/>
      <c r="BM343" s="70"/>
      <c r="BN343" s="70"/>
      <c r="BO343" s="70"/>
      <c r="BP343" s="70"/>
      <c r="BQ343" s="70"/>
      <c r="BR343" s="70"/>
      <c r="BS343" s="70"/>
      <c r="BT343" s="70"/>
      <c r="BU343" s="70"/>
      <c r="BV343" s="70"/>
      <c r="BW343" s="70"/>
      <c r="BX343" s="70"/>
      <c r="BY343" s="70"/>
      <c r="BZ343" s="70"/>
      <c r="CA343" s="70"/>
      <c r="CB343" s="70"/>
      <c r="CC343" s="70"/>
      <c r="CD343" s="70"/>
      <c r="CE343" s="70"/>
      <c r="CF343" s="70"/>
      <c r="CG343" s="70"/>
      <c r="CH343" s="70"/>
      <c r="CI343" s="70"/>
      <c r="CJ343" s="70"/>
      <c r="CK343" s="70"/>
      <c r="CL343" s="70"/>
      <c r="CM343" s="70"/>
      <c r="CN343" s="70"/>
      <c r="CO343" s="70"/>
      <c r="CP343" s="70"/>
      <c r="CQ343" s="70"/>
      <c r="CR343" s="70"/>
      <c r="CS343" s="70"/>
      <c r="CT343" s="70"/>
      <c r="CU343" s="70"/>
      <c r="CV343" s="70"/>
      <c r="CW343" s="70"/>
      <c r="CX343" s="70"/>
      <c r="CY343" s="70"/>
      <c r="CZ343" s="70"/>
      <c r="DA343" s="70"/>
      <c r="DB343" s="70"/>
      <c r="DC343" s="70"/>
      <c r="DD343" s="70"/>
      <c r="DE343" s="70"/>
      <c r="DF343" s="70"/>
      <c r="DG343" s="70"/>
      <c r="DH343" s="70"/>
      <c r="DI343" s="70"/>
      <c r="DJ343" s="70"/>
      <c r="DK343" s="70"/>
      <c r="DL343" s="70"/>
      <c r="DM343" s="70"/>
      <c r="DN343" s="70"/>
      <c r="DO343" s="70"/>
      <c r="DP343" s="70"/>
      <c r="DQ343" s="70"/>
      <c r="DR343" s="70"/>
      <c r="DS343" s="70"/>
      <c r="DT343" s="70"/>
      <c r="DU343" s="70"/>
      <c r="DV343" s="70"/>
      <c r="DW343" s="70"/>
      <c r="DX343" s="70"/>
      <c r="DY343" s="70"/>
      <c r="DZ343" s="70"/>
      <c r="EA343" s="70"/>
      <c r="EB343" s="70"/>
      <c r="EC343" s="70"/>
      <c r="ED343" s="70"/>
      <c r="EE343" s="70"/>
      <c r="EF343" s="70"/>
      <c r="EG343" s="70"/>
      <c r="EH343" s="70"/>
      <c r="EI343" s="70"/>
      <c r="EJ343" s="70"/>
      <c r="EK343" s="70"/>
      <c r="EL343" s="70"/>
      <c r="EM343" s="70"/>
      <c r="EN343" s="70"/>
      <c r="EO343" s="70"/>
      <c r="EP343" s="70"/>
      <c r="EQ343" s="70"/>
      <c r="ER343" s="70"/>
      <c r="ES343" s="70"/>
      <c r="ET343" s="70"/>
      <c r="EU343" s="70"/>
      <c r="EV343" s="70"/>
      <c r="EW343" s="70"/>
      <c r="EX343" s="70"/>
      <c r="EY343" s="70"/>
      <c r="EZ343" s="70"/>
      <c r="FA343" s="70"/>
      <c r="FB343" s="70"/>
      <c r="FC343" s="70"/>
      <c r="FD343" s="70"/>
      <c r="FE343" s="70"/>
      <c r="FF343" s="70"/>
      <c r="FG343" s="70"/>
      <c r="FH343" s="70"/>
      <c r="FI343" s="70"/>
      <c r="FJ343" s="70"/>
      <c r="FK343" s="70"/>
      <c r="FL343" s="70"/>
      <c r="FM343" s="70"/>
      <c r="FN343" s="70"/>
      <c r="FO343" s="70"/>
      <c r="FP343" s="70"/>
      <c r="FQ343" s="70"/>
      <c r="FR343" s="70"/>
      <c r="FS343" s="70"/>
      <c r="FT343" s="70"/>
      <c r="FU343" s="70"/>
      <c r="FV343" s="70"/>
      <c r="FW343" s="70"/>
      <c r="FX343" s="70"/>
      <c r="FY343" s="70"/>
      <c r="FZ343" s="70"/>
      <c r="GA343" s="70"/>
      <c r="GB343" s="70"/>
      <c r="GC343" s="70"/>
      <c r="GD343" s="70"/>
      <c r="GE343" s="70"/>
      <c r="GF343" s="70"/>
      <c r="GG343" s="70"/>
      <c r="GH343" s="70"/>
      <c r="GI343" s="70"/>
      <c r="GJ343" s="70"/>
      <c r="GK343" s="70"/>
      <c r="GL343" s="70"/>
      <c r="GM343" s="70"/>
      <c r="GN343" s="70"/>
      <c r="GO343" s="70"/>
      <c r="GP343" s="70"/>
      <c r="GQ343" s="70"/>
      <c r="GR343" s="70"/>
      <c r="GS343" s="70"/>
      <c r="GT343" s="70"/>
      <c r="GU343" s="70"/>
      <c r="GV343" s="70"/>
      <c r="GW343" s="70"/>
      <c r="GX343" s="70"/>
      <c r="GY343" s="70"/>
      <c r="GZ343" s="70"/>
      <c r="HA343" s="70"/>
      <c r="HB343" s="70"/>
      <c r="HC343" s="70"/>
      <c r="HD343" s="70"/>
      <c r="HE343" s="70"/>
      <c r="HF343" s="70"/>
      <c r="HG343" s="70"/>
      <c r="HH343" s="70"/>
      <c r="HI343" s="70"/>
      <c r="HJ343" s="70"/>
      <c r="HK343" s="70"/>
      <c r="HL343" s="70"/>
      <c r="HM343" s="70"/>
      <c r="HN343" s="70"/>
      <c r="HO343" s="70"/>
      <c r="HP343" s="70"/>
      <c r="HQ343" s="70"/>
      <c r="HR343" s="70"/>
      <c r="HS343" s="70"/>
      <c r="HT343" s="70"/>
      <c r="HU343" s="70"/>
      <c r="HV343" s="70"/>
      <c r="HW343" s="70"/>
      <c r="HX343" s="70"/>
      <c r="HY343" s="70"/>
      <c r="HZ343" s="70"/>
      <c r="IA343" s="70"/>
      <c r="IB343" s="70"/>
      <c r="IC343" s="70"/>
      <c r="ID343" s="70"/>
      <c r="IE343" s="70"/>
      <c r="IF343" s="70"/>
      <c r="IG343" s="70"/>
      <c r="IH343" s="70"/>
      <c r="II343" s="70"/>
      <c r="IJ343" s="70"/>
      <c r="IK343" s="70"/>
      <c r="IL343" s="70"/>
      <c r="IM343" s="70"/>
      <c r="IN343" s="70"/>
      <c r="IO343" s="70"/>
      <c r="IP343" s="70"/>
      <c r="IQ343" s="70"/>
      <c r="IR343" s="70"/>
      <c r="IS343" s="70"/>
      <c r="IT343" s="70"/>
      <c r="IU343" s="70"/>
      <c r="IV343" s="70"/>
      <c r="IW343" s="70"/>
      <c r="IX343" s="70"/>
    </row>
    <row r="344" spans="1:258" ht="63.75" x14ac:dyDescent="0.25">
      <c r="A344" s="60">
        <v>334</v>
      </c>
      <c r="B344" s="61" t="s">
        <v>4079</v>
      </c>
      <c r="C344" s="61" t="s">
        <v>56</v>
      </c>
      <c r="D344" s="61"/>
      <c r="E344" s="61"/>
      <c r="F344" s="90" t="s">
        <v>4086</v>
      </c>
      <c r="G344" s="76" t="s">
        <v>101</v>
      </c>
      <c r="H344" s="94" t="s">
        <v>3271</v>
      </c>
      <c r="I344" s="61">
        <v>1</v>
      </c>
      <c r="J344" s="61" t="s">
        <v>3172</v>
      </c>
      <c r="K344" s="91">
        <v>8003610</v>
      </c>
      <c r="L344" s="66"/>
      <c r="M344" s="92">
        <v>42356</v>
      </c>
      <c r="N344" s="61">
        <v>1</v>
      </c>
      <c r="O344" s="61" t="s">
        <v>3172</v>
      </c>
      <c r="P344" s="93">
        <v>8003610</v>
      </c>
      <c r="Q344" s="61"/>
      <c r="R344" s="94" t="s">
        <v>4087</v>
      </c>
      <c r="S344" s="92">
        <v>42356</v>
      </c>
      <c r="T344" s="61"/>
      <c r="U344" s="70"/>
      <c r="V344" s="70"/>
      <c r="W344" s="70"/>
      <c r="X344" s="70"/>
      <c r="Y344" s="70"/>
      <c r="Z344" s="70"/>
      <c r="AA344" s="70"/>
      <c r="AB344" s="70"/>
      <c r="AC344" s="70"/>
      <c r="AD344" s="70"/>
      <c r="AE344" s="70"/>
      <c r="AF344" s="70"/>
      <c r="AG344" s="70"/>
      <c r="AH344" s="70"/>
      <c r="AI344" s="70"/>
      <c r="AJ344" s="70"/>
      <c r="AK344" s="70"/>
      <c r="AL344" s="70"/>
      <c r="AM344" s="70"/>
      <c r="AN344" s="70"/>
      <c r="AO344" s="70"/>
      <c r="AP344" s="70"/>
      <c r="AQ344" s="70"/>
      <c r="AR344" s="70"/>
      <c r="AS344" s="70"/>
      <c r="AT344" s="70"/>
      <c r="AU344" s="70"/>
      <c r="AV344" s="70"/>
      <c r="AW344" s="70"/>
      <c r="AX344" s="70"/>
      <c r="AY344" s="70"/>
      <c r="AZ344" s="70"/>
      <c r="BA344" s="70"/>
      <c r="BB344" s="70"/>
      <c r="BC344" s="70"/>
      <c r="BD344" s="70"/>
      <c r="BE344" s="70"/>
      <c r="BF344" s="70"/>
      <c r="BG344" s="70"/>
      <c r="BH344" s="70"/>
      <c r="BI344" s="70"/>
      <c r="BJ344" s="70"/>
      <c r="BK344" s="70"/>
      <c r="BL344" s="70"/>
      <c r="BM344" s="70"/>
      <c r="BN344" s="70"/>
      <c r="BO344" s="70"/>
      <c r="BP344" s="70"/>
      <c r="BQ344" s="70"/>
      <c r="BR344" s="70"/>
      <c r="BS344" s="70"/>
      <c r="BT344" s="70"/>
      <c r="BU344" s="70"/>
      <c r="BV344" s="70"/>
      <c r="BW344" s="70"/>
      <c r="BX344" s="70"/>
      <c r="BY344" s="70"/>
      <c r="BZ344" s="70"/>
      <c r="CA344" s="70"/>
      <c r="CB344" s="70"/>
      <c r="CC344" s="70"/>
      <c r="CD344" s="70"/>
      <c r="CE344" s="70"/>
      <c r="CF344" s="70"/>
      <c r="CG344" s="70"/>
      <c r="CH344" s="70"/>
      <c r="CI344" s="70"/>
      <c r="CJ344" s="70"/>
      <c r="CK344" s="70"/>
      <c r="CL344" s="70"/>
      <c r="CM344" s="70"/>
      <c r="CN344" s="70"/>
      <c r="CO344" s="70"/>
      <c r="CP344" s="70"/>
      <c r="CQ344" s="70"/>
      <c r="CR344" s="70"/>
      <c r="CS344" s="70"/>
      <c r="CT344" s="70"/>
      <c r="CU344" s="70"/>
      <c r="CV344" s="70"/>
      <c r="CW344" s="70"/>
      <c r="CX344" s="70"/>
      <c r="CY344" s="70"/>
      <c r="CZ344" s="70"/>
      <c r="DA344" s="70"/>
      <c r="DB344" s="70"/>
      <c r="DC344" s="70"/>
      <c r="DD344" s="70"/>
      <c r="DE344" s="70"/>
      <c r="DF344" s="70"/>
      <c r="DG344" s="70"/>
      <c r="DH344" s="70"/>
      <c r="DI344" s="70"/>
      <c r="DJ344" s="70"/>
      <c r="DK344" s="70"/>
      <c r="DL344" s="70"/>
      <c r="DM344" s="70"/>
      <c r="DN344" s="70"/>
      <c r="DO344" s="70"/>
      <c r="DP344" s="70"/>
      <c r="DQ344" s="70"/>
      <c r="DR344" s="70"/>
      <c r="DS344" s="70"/>
      <c r="DT344" s="70"/>
      <c r="DU344" s="70"/>
      <c r="DV344" s="70"/>
      <c r="DW344" s="70"/>
      <c r="DX344" s="70"/>
      <c r="DY344" s="70"/>
      <c r="DZ344" s="70"/>
      <c r="EA344" s="70"/>
      <c r="EB344" s="70"/>
      <c r="EC344" s="70"/>
      <c r="ED344" s="70"/>
      <c r="EE344" s="70"/>
      <c r="EF344" s="70"/>
      <c r="EG344" s="70"/>
      <c r="EH344" s="70"/>
      <c r="EI344" s="70"/>
      <c r="EJ344" s="70"/>
      <c r="EK344" s="70"/>
      <c r="EL344" s="70"/>
      <c r="EM344" s="70"/>
      <c r="EN344" s="70"/>
      <c r="EO344" s="70"/>
      <c r="EP344" s="70"/>
      <c r="EQ344" s="70"/>
      <c r="ER344" s="70"/>
      <c r="ES344" s="70"/>
      <c r="ET344" s="70"/>
      <c r="EU344" s="70"/>
      <c r="EV344" s="70"/>
      <c r="EW344" s="70"/>
      <c r="EX344" s="70"/>
      <c r="EY344" s="70"/>
      <c r="EZ344" s="70"/>
      <c r="FA344" s="70"/>
      <c r="FB344" s="70"/>
      <c r="FC344" s="70"/>
      <c r="FD344" s="70"/>
      <c r="FE344" s="70"/>
      <c r="FF344" s="70"/>
      <c r="FG344" s="70"/>
      <c r="FH344" s="70"/>
      <c r="FI344" s="70"/>
      <c r="FJ344" s="70"/>
      <c r="FK344" s="70"/>
      <c r="FL344" s="70"/>
      <c r="FM344" s="70"/>
      <c r="FN344" s="70"/>
      <c r="FO344" s="70"/>
      <c r="FP344" s="70"/>
      <c r="FQ344" s="70"/>
      <c r="FR344" s="70"/>
      <c r="FS344" s="70"/>
      <c r="FT344" s="70"/>
      <c r="FU344" s="70"/>
      <c r="FV344" s="70"/>
      <c r="FW344" s="70"/>
      <c r="FX344" s="70"/>
      <c r="FY344" s="70"/>
      <c r="FZ344" s="70"/>
      <c r="GA344" s="70"/>
      <c r="GB344" s="70"/>
      <c r="GC344" s="70"/>
      <c r="GD344" s="70"/>
      <c r="GE344" s="70"/>
      <c r="GF344" s="70"/>
      <c r="GG344" s="70"/>
      <c r="GH344" s="70"/>
      <c r="GI344" s="70"/>
      <c r="GJ344" s="70"/>
      <c r="GK344" s="70"/>
      <c r="GL344" s="70"/>
      <c r="GM344" s="70"/>
      <c r="GN344" s="70"/>
      <c r="GO344" s="70"/>
      <c r="GP344" s="70"/>
      <c r="GQ344" s="70"/>
      <c r="GR344" s="70"/>
      <c r="GS344" s="70"/>
      <c r="GT344" s="70"/>
      <c r="GU344" s="70"/>
      <c r="GV344" s="70"/>
      <c r="GW344" s="70"/>
      <c r="GX344" s="70"/>
      <c r="GY344" s="70"/>
      <c r="GZ344" s="70"/>
      <c r="HA344" s="70"/>
      <c r="HB344" s="70"/>
      <c r="HC344" s="70"/>
      <c r="HD344" s="70"/>
      <c r="HE344" s="70"/>
      <c r="HF344" s="70"/>
      <c r="HG344" s="70"/>
      <c r="HH344" s="70"/>
      <c r="HI344" s="70"/>
      <c r="HJ344" s="70"/>
      <c r="HK344" s="70"/>
      <c r="HL344" s="70"/>
      <c r="HM344" s="70"/>
      <c r="HN344" s="70"/>
      <c r="HO344" s="70"/>
      <c r="HP344" s="70"/>
      <c r="HQ344" s="70"/>
      <c r="HR344" s="70"/>
      <c r="HS344" s="70"/>
      <c r="HT344" s="70"/>
      <c r="HU344" s="70"/>
      <c r="HV344" s="70"/>
      <c r="HW344" s="70"/>
      <c r="HX344" s="70"/>
      <c r="HY344" s="70"/>
      <c r="HZ344" s="70"/>
      <c r="IA344" s="70"/>
      <c r="IB344" s="70"/>
      <c r="IC344" s="70"/>
      <c r="ID344" s="70"/>
      <c r="IE344" s="70"/>
      <c r="IF344" s="70"/>
      <c r="IG344" s="70"/>
      <c r="IH344" s="70"/>
      <c r="II344" s="70"/>
      <c r="IJ344" s="70"/>
      <c r="IK344" s="70"/>
      <c r="IL344" s="70"/>
      <c r="IM344" s="70"/>
      <c r="IN344" s="70"/>
      <c r="IO344" s="70"/>
      <c r="IP344" s="70"/>
      <c r="IQ344" s="70"/>
      <c r="IR344" s="70"/>
      <c r="IS344" s="70"/>
      <c r="IT344" s="70"/>
      <c r="IU344" s="70"/>
      <c r="IV344" s="70"/>
      <c r="IW344" s="70"/>
      <c r="IX344" s="70"/>
    </row>
    <row r="345" spans="1:258" ht="89.25" x14ac:dyDescent="0.25">
      <c r="A345" s="60">
        <v>335</v>
      </c>
      <c r="B345" s="61" t="s">
        <v>4082</v>
      </c>
      <c r="C345" s="61" t="s">
        <v>56</v>
      </c>
      <c r="D345" s="61"/>
      <c r="E345" s="61"/>
      <c r="F345" s="90" t="s">
        <v>4089</v>
      </c>
      <c r="G345" s="76" t="s">
        <v>101</v>
      </c>
      <c r="H345" s="69" t="s">
        <v>3184</v>
      </c>
      <c r="I345" s="61">
        <v>1</v>
      </c>
      <c r="J345" s="61" t="s">
        <v>3172</v>
      </c>
      <c r="K345" s="91">
        <v>12995200</v>
      </c>
      <c r="L345" s="66"/>
      <c r="M345" s="92">
        <v>42359</v>
      </c>
      <c r="N345" s="61">
        <v>1</v>
      </c>
      <c r="O345" s="61" t="s">
        <v>3172</v>
      </c>
      <c r="P345" s="93">
        <v>12995200</v>
      </c>
      <c r="Q345" s="61"/>
      <c r="R345" s="94" t="s">
        <v>4090</v>
      </c>
      <c r="S345" s="92">
        <v>42359</v>
      </c>
      <c r="T345" s="61"/>
      <c r="U345" s="70"/>
      <c r="V345" s="70"/>
      <c r="W345" s="70"/>
      <c r="X345" s="70"/>
      <c r="Y345" s="70"/>
      <c r="Z345" s="70"/>
      <c r="AA345" s="70"/>
      <c r="AB345" s="70"/>
      <c r="AC345" s="70"/>
      <c r="AD345" s="70"/>
      <c r="AE345" s="70"/>
      <c r="AF345" s="70"/>
      <c r="AG345" s="70"/>
      <c r="AH345" s="70"/>
      <c r="AI345" s="70"/>
      <c r="AJ345" s="70"/>
      <c r="AK345" s="70"/>
      <c r="AL345" s="70"/>
      <c r="AM345" s="70"/>
      <c r="AN345" s="70"/>
      <c r="AO345" s="70"/>
      <c r="AP345" s="70"/>
      <c r="AQ345" s="70"/>
      <c r="AR345" s="70"/>
      <c r="AS345" s="70"/>
      <c r="AT345" s="70"/>
      <c r="AU345" s="70"/>
      <c r="AV345" s="70"/>
      <c r="AW345" s="70"/>
      <c r="AX345" s="70"/>
      <c r="AY345" s="70"/>
      <c r="AZ345" s="70"/>
      <c r="BA345" s="70"/>
      <c r="BB345" s="70"/>
      <c r="BC345" s="70"/>
      <c r="BD345" s="70"/>
      <c r="BE345" s="70"/>
      <c r="BF345" s="70"/>
      <c r="BG345" s="70"/>
      <c r="BH345" s="70"/>
      <c r="BI345" s="70"/>
      <c r="BJ345" s="70"/>
      <c r="BK345" s="70"/>
      <c r="BL345" s="70"/>
      <c r="BM345" s="70"/>
      <c r="BN345" s="70"/>
      <c r="BO345" s="70"/>
      <c r="BP345" s="70"/>
      <c r="BQ345" s="70"/>
      <c r="BR345" s="70"/>
      <c r="BS345" s="70"/>
      <c r="BT345" s="70"/>
      <c r="BU345" s="70"/>
      <c r="BV345" s="70"/>
      <c r="BW345" s="70"/>
      <c r="BX345" s="70"/>
      <c r="BY345" s="70"/>
      <c r="BZ345" s="70"/>
      <c r="CA345" s="70"/>
      <c r="CB345" s="70"/>
      <c r="CC345" s="70"/>
      <c r="CD345" s="70"/>
      <c r="CE345" s="70"/>
      <c r="CF345" s="70"/>
      <c r="CG345" s="70"/>
      <c r="CH345" s="70"/>
      <c r="CI345" s="70"/>
      <c r="CJ345" s="70"/>
      <c r="CK345" s="70"/>
      <c r="CL345" s="70"/>
      <c r="CM345" s="70"/>
      <c r="CN345" s="70"/>
      <c r="CO345" s="70"/>
      <c r="CP345" s="70"/>
      <c r="CQ345" s="70"/>
      <c r="CR345" s="70"/>
      <c r="CS345" s="70"/>
      <c r="CT345" s="70"/>
      <c r="CU345" s="70"/>
      <c r="CV345" s="70"/>
      <c r="CW345" s="70"/>
      <c r="CX345" s="70"/>
      <c r="CY345" s="70"/>
      <c r="CZ345" s="70"/>
      <c r="DA345" s="70"/>
      <c r="DB345" s="70"/>
      <c r="DC345" s="70"/>
      <c r="DD345" s="70"/>
      <c r="DE345" s="70"/>
      <c r="DF345" s="70"/>
      <c r="DG345" s="70"/>
      <c r="DH345" s="70"/>
      <c r="DI345" s="70"/>
      <c r="DJ345" s="70"/>
      <c r="DK345" s="70"/>
      <c r="DL345" s="70"/>
      <c r="DM345" s="70"/>
      <c r="DN345" s="70"/>
      <c r="DO345" s="70"/>
      <c r="DP345" s="70"/>
      <c r="DQ345" s="70"/>
      <c r="DR345" s="70"/>
      <c r="DS345" s="70"/>
      <c r="DT345" s="70"/>
      <c r="DU345" s="70"/>
      <c r="DV345" s="70"/>
      <c r="DW345" s="70"/>
      <c r="DX345" s="70"/>
      <c r="DY345" s="70"/>
      <c r="DZ345" s="70"/>
      <c r="EA345" s="70"/>
      <c r="EB345" s="70"/>
      <c r="EC345" s="70"/>
      <c r="ED345" s="70"/>
      <c r="EE345" s="70"/>
      <c r="EF345" s="70"/>
      <c r="EG345" s="70"/>
      <c r="EH345" s="70"/>
      <c r="EI345" s="70"/>
      <c r="EJ345" s="70"/>
      <c r="EK345" s="70"/>
      <c r="EL345" s="70"/>
      <c r="EM345" s="70"/>
      <c r="EN345" s="70"/>
      <c r="EO345" s="70"/>
      <c r="EP345" s="70"/>
      <c r="EQ345" s="70"/>
      <c r="ER345" s="70"/>
      <c r="ES345" s="70"/>
      <c r="ET345" s="70"/>
      <c r="EU345" s="70"/>
      <c r="EV345" s="70"/>
      <c r="EW345" s="70"/>
      <c r="EX345" s="70"/>
      <c r="EY345" s="70"/>
      <c r="EZ345" s="70"/>
      <c r="FA345" s="70"/>
      <c r="FB345" s="70"/>
      <c r="FC345" s="70"/>
      <c r="FD345" s="70"/>
      <c r="FE345" s="70"/>
      <c r="FF345" s="70"/>
      <c r="FG345" s="70"/>
      <c r="FH345" s="70"/>
      <c r="FI345" s="70"/>
      <c r="FJ345" s="70"/>
      <c r="FK345" s="70"/>
      <c r="FL345" s="70"/>
      <c r="FM345" s="70"/>
      <c r="FN345" s="70"/>
      <c r="FO345" s="70"/>
      <c r="FP345" s="70"/>
      <c r="FQ345" s="70"/>
      <c r="FR345" s="70"/>
      <c r="FS345" s="70"/>
      <c r="FT345" s="70"/>
      <c r="FU345" s="70"/>
      <c r="FV345" s="70"/>
      <c r="FW345" s="70"/>
      <c r="FX345" s="70"/>
      <c r="FY345" s="70"/>
      <c r="FZ345" s="70"/>
      <c r="GA345" s="70"/>
      <c r="GB345" s="70"/>
      <c r="GC345" s="70"/>
      <c r="GD345" s="70"/>
      <c r="GE345" s="70"/>
      <c r="GF345" s="70"/>
      <c r="GG345" s="70"/>
      <c r="GH345" s="70"/>
      <c r="GI345" s="70"/>
      <c r="GJ345" s="70"/>
      <c r="GK345" s="70"/>
      <c r="GL345" s="70"/>
      <c r="GM345" s="70"/>
      <c r="GN345" s="70"/>
      <c r="GO345" s="70"/>
      <c r="GP345" s="70"/>
      <c r="GQ345" s="70"/>
      <c r="GR345" s="70"/>
      <c r="GS345" s="70"/>
      <c r="GT345" s="70"/>
      <c r="GU345" s="70"/>
      <c r="GV345" s="70"/>
      <c r="GW345" s="70"/>
      <c r="GX345" s="70"/>
      <c r="GY345" s="70"/>
      <c r="GZ345" s="70"/>
      <c r="HA345" s="70"/>
      <c r="HB345" s="70"/>
      <c r="HC345" s="70"/>
      <c r="HD345" s="70"/>
      <c r="HE345" s="70"/>
      <c r="HF345" s="70"/>
      <c r="HG345" s="70"/>
      <c r="HH345" s="70"/>
      <c r="HI345" s="70"/>
      <c r="HJ345" s="70"/>
      <c r="HK345" s="70"/>
      <c r="HL345" s="70"/>
      <c r="HM345" s="70"/>
      <c r="HN345" s="70"/>
      <c r="HO345" s="70"/>
      <c r="HP345" s="70"/>
      <c r="HQ345" s="70"/>
      <c r="HR345" s="70"/>
      <c r="HS345" s="70"/>
      <c r="HT345" s="70"/>
      <c r="HU345" s="70"/>
      <c r="HV345" s="70"/>
      <c r="HW345" s="70"/>
      <c r="HX345" s="70"/>
      <c r="HY345" s="70"/>
      <c r="HZ345" s="70"/>
      <c r="IA345" s="70"/>
      <c r="IB345" s="70"/>
      <c r="IC345" s="70"/>
      <c r="ID345" s="70"/>
      <c r="IE345" s="70"/>
      <c r="IF345" s="70"/>
      <c r="IG345" s="70"/>
      <c r="IH345" s="70"/>
      <c r="II345" s="70"/>
      <c r="IJ345" s="70"/>
      <c r="IK345" s="70"/>
      <c r="IL345" s="70"/>
      <c r="IM345" s="70"/>
      <c r="IN345" s="70"/>
      <c r="IO345" s="70"/>
      <c r="IP345" s="70"/>
      <c r="IQ345" s="70"/>
      <c r="IR345" s="70"/>
      <c r="IS345" s="70"/>
      <c r="IT345" s="70"/>
      <c r="IU345" s="70"/>
      <c r="IV345" s="70"/>
      <c r="IW345" s="70"/>
      <c r="IX345" s="70"/>
    </row>
    <row r="346" spans="1:258" ht="140.25" x14ac:dyDescent="0.25">
      <c r="A346" s="60">
        <v>336</v>
      </c>
      <c r="B346" s="61" t="s">
        <v>4085</v>
      </c>
      <c r="C346" s="61" t="s">
        <v>56</v>
      </c>
      <c r="D346" s="61"/>
      <c r="E346" s="61"/>
      <c r="F346" s="90" t="s">
        <v>4092</v>
      </c>
      <c r="G346" s="63" t="s">
        <v>102</v>
      </c>
      <c r="H346" s="69" t="s">
        <v>3179</v>
      </c>
      <c r="I346" s="61">
        <v>1</v>
      </c>
      <c r="J346" s="61" t="s">
        <v>3172</v>
      </c>
      <c r="K346" s="91">
        <v>4104936</v>
      </c>
      <c r="L346" s="66"/>
      <c r="M346" s="92">
        <v>42359</v>
      </c>
      <c r="N346" s="61">
        <v>1</v>
      </c>
      <c r="O346" s="61" t="s">
        <v>3172</v>
      </c>
      <c r="P346" s="93">
        <v>4104936</v>
      </c>
      <c r="Q346" s="61"/>
      <c r="R346" s="94" t="s">
        <v>4093</v>
      </c>
      <c r="S346" s="92">
        <v>42359</v>
      </c>
      <c r="T346" s="61"/>
      <c r="U346" s="70"/>
      <c r="V346" s="70"/>
      <c r="W346" s="70"/>
      <c r="X346" s="70"/>
      <c r="Y346" s="70"/>
      <c r="Z346" s="70"/>
      <c r="AA346" s="70"/>
      <c r="AB346" s="70"/>
      <c r="AC346" s="70"/>
      <c r="AD346" s="70"/>
      <c r="AE346" s="70"/>
      <c r="AF346" s="70"/>
      <c r="AG346" s="70"/>
      <c r="AH346" s="70"/>
      <c r="AI346" s="70"/>
      <c r="AJ346" s="70"/>
      <c r="AK346" s="70"/>
      <c r="AL346" s="70"/>
      <c r="AM346" s="70"/>
      <c r="AN346" s="70"/>
      <c r="AO346" s="70"/>
      <c r="AP346" s="70"/>
      <c r="AQ346" s="70"/>
      <c r="AR346" s="70"/>
      <c r="AS346" s="70"/>
      <c r="AT346" s="70"/>
      <c r="AU346" s="70"/>
      <c r="AV346" s="70"/>
      <c r="AW346" s="70"/>
      <c r="AX346" s="70"/>
      <c r="AY346" s="70"/>
      <c r="AZ346" s="70"/>
      <c r="BA346" s="70"/>
      <c r="BB346" s="70"/>
      <c r="BC346" s="70"/>
      <c r="BD346" s="70"/>
      <c r="BE346" s="70"/>
      <c r="BF346" s="70"/>
      <c r="BG346" s="70"/>
      <c r="BH346" s="70"/>
      <c r="BI346" s="70"/>
      <c r="BJ346" s="70"/>
      <c r="BK346" s="70"/>
      <c r="BL346" s="70"/>
      <c r="BM346" s="70"/>
      <c r="BN346" s="70"/>
      <c r="BO346" s="70"/>
      <c r="BP346" s="70"/>
      <c r="BQ346" s="70"/>
      <c r="BR346" s="70"/>
      <c r="BS346" s="70"/>
      <c r="BT346" s="70"/>
      <c r="BU346" s="70"/>
      <c r="BV346" s="70"/>
      <c r="BW346" s="70"/>
      <c r="BX346" s="70"/>
      <c r="BY346" s="70"/>
      <c r="BZ346" s="70"/>
      <c r="CA346" s="70"/>
      <c r="CB346" s="70"/>
      <c r="CC346" s="70"/>
      <c r="CD346" s="70"/>
      <c r="CE346" s="70"/>
      <c r="CF346" s="70"/>
      <c r="CG346" s="70"/>
      <c r="CH346" s="70"/>
      <c r="CI346" s="70"/>
      <c r="CJ346" s="70"/>
      <c r="CK346" s="70"/>
      <c r="CL346" s="70"/>
      <c r="CM346" s="70"/>
      <c r="CN346" s="70"/>
      <c r="CO346" s="70"/>
      <c r="CP346" s="70"/>
      <c r="CQ346" s="70"/>
      <c r="CR346" s="70"/>
      <c r="CS346" s="70"/>
      <c r="CT346" s="70"/>
      <c r="CU346" s="70"/>
      <c r="CV346" s="70"/>
      <c r="CW346" s="70"/>
      <c r="CX346" s="70"/>
      <c r="CY346" s="70"/>
      <c r="CZ346" s="70"/>
      <c r="DA346" s="70"/>
      <c r="DB346" s="70"/>
      <c r="DC346" s="70"/>
      <c r="DD346" s="70"/>
      <c r="DE346" s="70"/>
      <c r="DF346" s="70"/>
      <c r="DG346" s="70"/>
      <c r="DH346" s="70"/>
      <c r="DI346" s="70"/>
      <c r="DJ346" s="70"/>
      <c r="DK346" s="70"/>
      <c r="DL346" s="70"/>
      <c r="DM346" s="70"/>
      <c r="DN346" s="70"/>
      <c r="DO346" s="70"/>
      <c r="DP346" s="70"/>
      <c r="DQ346" s="70"/>
      <c r="DR346" s="70"/>
      <c r="DS346" s="70"/>
      <c r="DT346" s="70"/>
      <c r="DU346" s="70"/>
      <c r="DV346" s="70"/>
      <c r="DW346" s="70"/>
      <c r="DX346" s="70"/>
      <c r="DY346" s="70"/>
      <c r="DZ346" s="70"/>
      <c r="EA346" s="70"/>
      <c r="EB346" s="70"/>
      <c r="EC346" s="70"/>
      <c r="ED346" s="70"/>
      <c r="EE346" s="70"/>
      <c r="EF346" s="70"/>
      <c r="EG346" s="70"/>
      <c r="EH346" s="70"/>
      <c r="EI346" s="70"/>
      <c r="EJ346" s="70"/>
      <c r="EK346" s="70"/>
      <c r="EL346" s="70"/>
      <c r="EM346" s="70"/>
      <c r="EN346" s="70"/>
      <c r="EO346" s="70"/>
      <c r="EP346" s="70"/>
      <c r="EQ346" s="70"/>
      <c r="ER346" s="70"/>
      <c r="ES346" s="70"/>
      <c r="ET346" s="70"/>
      <c r="EU346" s="70"/>
      <c r="EV346" s="70"/>
      <c r="EW346" s="70"/>
      <c r="EX346" s="70"/>
      <c r="EY346" s="70"/>
      <c r="EZ346" s="70"/>
      <c r="FA346" s="70"/>
      <c r="FB346" s="70"/>
      <c r="FC346" s="70"/>
      <c r="FD346" s="70"/>
      <c r="FE346" s="70"/>
      <c r="FF346" s="70"/>
      <c r="FG346" s="70"/>
      <c r="FH346" s="70"/>
      <c r="FI346" s="70"/>
      <c r="FJ346" s="70"/>
      <c r="FK346" s="70"/>
      <c r="FL346" s="70"/>
      <c r="FM346" s="70"/>
      <c r="FN346" s="70"/>
      <c r="FO346" s="70"/>
      <c r="FP346" s="70"/>
      <c r="FQ346" s="70"/>
      <c r="FR346" s="70"/>
      <c r="FS346" s="70"/>
      <c r="FT346" s="70"/>
      <c r="FU346" s="70"/>
      <c r="FV346" s="70"/>
      <c r="FW346" s="70"/>
      <c r="FX346" s="70"/>
      <c r="FY346" s="70"/>
      <c r="FZ346" s="70"/>
      <c r="GA346" s="70"/>
      <c r="GB346" s="70"/>
      <c r="GC346" s="70"/>
      <c r="GD346" s="70"/>
      <c r="GE346" s="70"/>
      <c r="GF346" s="70"/>
      <c r="GG346" s="70"/>
      <c r="GH346" s="70"/>
      <c r="GI346" s="70"/>
      <c r="GJ346" s="70"/>
      <c r="GK346" s="70"/>
      <c r="GL346" s="70"/>
      <c r="GM346" s="70"/>
      <c r="GN346" s="70"/>
      <c r="GO346" s="70"/>
      <c r="GP346" s="70"/>
      <c r="GQ346" s="70"/>
      <c r="GR346" s="70"/>
      <c r="GS346" s="70"/>
      <c r="GT346" s="70"/>
      <c r="GU346" s="70"/>
      <c r="GV346" s="70"/>
      <c r="GW346" s="70"/>
      <c r="GX346" s="70"/>
      <c r="GY346" s="70"/>
      <c r="GZ346" s="70"/>
      <c r="HA346" s="70"/>
      <c r="HB346" s="70"/>
      <c r="HC346" s="70"/>
      <c r="HD346" s="70"/>
      <c r="HE346" s="70"/>
      <c r="HF346" s="70"/>
      <c r="HG346" s="70"/>
      <c r="HH346" s="70"/>
      <c r="HI346" s="70"/>
      <c r="HJ346" s="70"/>
      <c r="HK346" s="70"/>
      <c r="HL346" s="70"/>
      <c r="HM346" s="70"/>
      <c r="HN346" s="70"/>
      <c r="HO346" s="70"/>
      <c r="HP346" s="70"/>
      <c r="HQ346" s="70"/>
      <c r="HR346" s="70"/>
      <c r="HS346" s="70"/>
      <c r="HT346" s="70"/>
      <c r="HU346" s="70"/>
      <c r="HV346" s="70"/>
      <c r="HW346" s="70"/>
      <c r="HX346" s="70"/>
      <c r="HY346" s="70"/>
      <c r="HZ346" s="70"/>
      <c r="IA346" s="70"/>
      <c r="IB346" s="70"/>
      <c r="IC346" s="70"/>
      <c r="ID346" s="70"/>
      <c r="IE346" s="70"/>
      <c r="IF346" s="70"/>
      <c r="IG346" s="70"/>
      <c r="IH346" s="70"/>
      <c r="II346" s="70"/>
      <c r="IJ346" s="70"/>
      <c r="IK346" s="70"/>
      <c r="IL346" s="70"/>
      <c r="IM346" s="70"/>
      <c r="IN346" s="70"/>
      <c r="IO346" s="70"/>
      <c r="IP346" s="70"/>
      <c r="IQ346" s="70"/>
      <c r="IR346" s="70"/>
      <c r="IS346" s="70"/>
      <c r="IT346" s="70"/>
      <c r="IU346" s="70"/>
      <c r="IV346" s="70"/>
      <c r="IW346" s="70"/>
      <c r="IX346" s="70"/>
    </row>
    <row r="347" spans="1:258" ht="140.25" x14ac:dyDescent="0.25">
      <c r="A347" s="60">
        <v>337</v>
      </c>
      <c r="B347" s="61" t="s">
        <v>4088</v>
      </c>
      <c r="C347" s="61" t="s">
        <v>56</v>
      </c>
      <c r="D347" s="61"/>
      <c r="E347" s="61"/>
      <c r="F347" s="95" t="s">
        <v>4095</v>
      </c>
      <c r="G347" s="63" t="s">
        <v>102</v>
      </c>
      <c r="H347" s="69" t="s">
        <v>3179</v>
      </c>
      <c r="I347" s="61">
        <v>1</v>
      </c>
      <c r="J347" s="61" t="s">
        <v>3172</v>
      </c>
      <c r="K347" s="91">
        <v>4500000</v>
      </c>
      <c r="L347" s="66"/>
      <c r="M347" s="92">
        <v>42359</v>
      </c>
      <c r="N347" s="61">
        <v>1</v>
      </c>
      <c r="O347" s="61" t="s">
        <v>3172</v>
      </c>
      <c r="P347" s="93">
        <v>4500000</v>
      </c>
      <c r="Q347" s="61"/>
      <c r="R347" s="94" t="s">
        <v>4096</v>
      </c>
      <c r="S347" s="92">
        <v>42359</v>
      </c>
      <c r="T347" s="61"/>
      <c r="U347" s="70"/>
      <c r="V347" s="70"/>
      <c r="W347" s="70"/>
      <c r="X347" s="70"/>
      <c r="Y347" s="70"/>
      <c r="Z347" s="70"/>
      <c r="AA347" s="70"/>
      <c r="AB347" s="70"/>
      <c r="AC347" s="70"/>
      <c r="AD347" s="70"/>
      <c r="AE347" s="70"/>
      <c r="AF347" s="70"/>
      <c r="AG347" s="70"/>
      <c r="AH347" s="70"/>
      <c r="AI347" s="70"/>
      <c r="AJ347" s="70"/>
      <c r="AK347" s="70"/>
      <c r="AL347" s="70"/>
      <c r="AM347" s="70"/>
      <c r="AN347" s="70"/>
      <c r="AO347" s="70"/>
      <c r="AP347" s="70"/>
      <c r="AQ347" s="70"/>
      <c r="AR347" s="70"/>
      <c r="AS347" s="70"/>
      <c r="AT347" s="70"/>
      <c r="AU347" s="70"/>
      <c r="AV347" s="70"/>
      <c r="AW347" s="70"/>
      <c r="AX347" s="70"/>
      <c r="AY347" s="70"/>
      <c r="AZ347" s="70"/>
      <c r="BA347" s="70"/>
      <c r="BB347" s="70"/>
      <c r="BC347" s="70"/>
      <c r="BD347" s="70"/>
      <c r="BE347" s="70"/>
      <c r="BF347" s="70"/>
      <c r="BG347" s="70"/>
      <c r="BH347" s="70"/>
      <c r="BI347" s="70"/>
      <c r="BJ347" s="70"/>
      <c r="BK347" s="70"/>
      <c r="BL347" s="70"/>
      <c r="BM347" s="70"/>
      <c r="BN347" s="70"/>
      <c r="BO347" s="70"/>
      <c r="BP347" s="70"/>
      <c r="BQ347" s="70"/>
      <c r="BR347" s="70"/>
      <c r="BS347" s="70"/>
      <c r="BT347" s="70"/>
      <c r="BU347" s="70"/>
      <c r="BV347" s="70"/>
      <c r="BW347" s="70"/>
      <c r="BX347" s="70"/>
      <c r="BY347" s="70"/>
      <c r="BZ347" s="70"/>
      <c r="CA347" s="70"/>
      <c r="CB347" s="70"/>
      <c r="CC347" s="70"/>
      <c r="CD347" s="70"/>
      <c r="CE347" s="70"/>
      <c r="CF347" s="70"/>
      <c r="CG347" s="70"/>
      <c r="CH347" s="70"/>
      <c r="CI347" s="70"/>
      <c r="CJ347" s="70"/>
      <c r="CK347" s="70"/>
      <c r="CL347" s="70"/>
      <c r="CM347" s="70"/>
      <c r="CN347" s="70"/>
      <c r="CO347" s="70"/>
      <c r="CP347" s="70"/>
      <c r="CQ347" s="70"/>
      <c r="CR347" s="70"/>
      <c r="CS347" s="70"/>
      <c r="CT347" s="70"/>
      <c r="CU347" s="70"/>
      <c r="CV347" s="70"/>
      <c r="CW347" s="70"/>
      <c r="CX347" s="70"/>
      <c r="CY347" s="70"/>
      <c r="CZ347" s="70"/>
      <c r="DA347" s="70"/>
      <c r="DB347" s="70"/>
      <c r="DC347" s="70"/>
      <c r="DD347" s="70"/>
      <c r="DE347" s="70"/>
      <c r="DF347" s="70"/>
      <c r="DG347" s="70"/>
      <c r="DH347" s="70"/>
      <c r="DI347" s="70"/>
      <c r="DJ347" s="70"/>
      <c r="DK347" s="70"/>
      <c r="DL347" s="70"/>
      <c r="DM347" s="70"/>
      <c r="DN347" s="70"/>
      <c r="DO347" s="70"/>
      <c r="DP347" s="70"/>
      <c r="DQ347" s="70"/>
      <c r="DR347" s="70"/>
      <c r="DS347" s="70"/>
      <c r="DT347" s="70"/>
      <c r="DU347" s="70"/>
      <c r="DV347" s="70"/>
      <c r="DW347" s="70"/>
      <c r="DX347" s="70"/>
      <c r="DY347" s="70"/>
      <c r="DZ347" s="70"/>
      <c r="EA347" s="70"/>
      <c r="EB347" s="70"/>
      <c r="EC347" s="70"/>
      <c r="ED347" s="70"/>
      <c r="EE347" s="70"/>
      <c r="EF347" s="70"/>
      <c r="EG347" s="70"/>
      <c r="EH347" s="70"/>
      <c r="EI347" s="70"/>
      <c r="EJ347" s="70"/>
      <c r="EK347" s="70"/>
      <c r="EL347" s="70"/>
      <c r="EM347" s="70"/>
      <c r="EN347" s="70"/>
      <c r="EO347" s="70"/>
      <c r="EP347" s="70"/>
      <c r="EQ347" s="70"/>
      <c r="ER347" s="70"/>
      <c r="ES347" s="70"/>
      <c r="ET347" s="70"/>
      <c r="EU347" s="70"/>
      <c r="EV347" s="70"/>
      <c r="EW347" s="70"/>
      <c r="EX347" s="70"/>
      <c r="EY347" s="70"/>
      <c r="EZ347" s="70"/>
      <c r="FA347" s="70"/>
      <c r="FB347" s="70"/>
      <c r="FC347" s="70"/>
      <c r="FD347" s="70"/>
      <c r="FE347" s="70"/>
      <c r="FF347" s="70"/>
      <c r="FG347" s="70"/>
      <c r="FH347" s="70"/>
      <c r="FI347" s="70"/>
      <c r="FJ347" s="70"/>
      <c r="FK347" s="70"/>
      <c r="FL347" s="70"/>
      <c r="FM347" s="70"/>
      <c r="FN347" s="70"/>
      <c r="FO347" s="70"/>
      <c r="FP347" s="70"/>
      <c r="FQ347" s="70"/>
      <c r="FR347" s="70"/>
      <c r="FS347" s="70"/>
      <c r="FT347" s="70"/>
      <c r="FU347" s="70"/>
      <c r="FV347" s="70"/>
      <c r="FW347" s="70"/>
      <c r="FX347" s="70"/>
      <c r="FY347" s="70"/>
      <c r="FZ347" s="70"/>
      <c r="GA347" s="70"/>
      <c r="GB347" s="70"/>
      <c r="GC347" s="70"/>
      <c r="GD347" s="70"/>
      <c r="GE347" s="70"/>
      <c r="GF347" s="70"/>
      <c r="GG347" s="70"/>
      <c r="GH347" s="70"/>
      <c r="GI347" s="70"/>
      <c r="GJ347" s="70"/>
      <c r="GK347" s="70"/>
      <c r="GL347" s="70"/>
      <c r="GM347" s="70"/>
      <c r="GN347" s="70"/>
      <c r="GO347" s="70"/>
      <c r="GP347" s="70"/>
      <c r="GQ347" s="70"/>
      <c r="GR347" s="70"/>
      <c r="GS347" s="70"/>
      <c r="GT347" s="70"/>
      <c r="GU347" s="70"/>
      <c r="GV347" s="70"/>
      <c r="GW347" s="70"/>
      <c r="GX347" s="70"/>
      <c r="GY347" s="70"/>
      <c r="GZ347" s="70"/>
      <c r="HA347" s="70"/>
      <c r="HB347" s="70"/>
      <c r="HC347" s="70"/>
      <c r="HD347" s="70"/>
      <c r="HE347" s="70"/>
      <c r="HF347" s="70"/>
      <c r="HG347" s="70"/>
      <c r="HH347" s="70"/>
      <c r="HI347" s="70"/>
      <c r="HJ347" s="70"/>
      <c r="HK347" s="70"/>
      <c r="HL347" s="70"/>
      <c r="HM347" s="70"/>
      <c r="HN347" s="70"/>
      <c r="HO347" s="70"/>
      <c r="HP347" s="70"/>
      <c r="HQ347" s="70"/>
      <c r="HR347" s="70"/>
      <c r="HS347" s="70"/>
      <c r="HT347" s="70"/>
      <c r="HU347" s="70"/>
      <c r="HV347" s="70"/>
      <c r="HW347" s="70"/>
      <c r="HX347" s="70"/>
      <c r="HY347" s="70"/>
      <c r="HZ347" s="70"/>
      <c r="IA347" s="70"/>
      <c r="IB347" s="70"/>
      <c r="IC347" s="70"/>
      <c r="ID347" s="70"/>
      <c r="IE347" s="70"/>
      <c r="IF347" s="70"/>
      <c r="IG347" s="70"/>
      <c r="IH347" s="70"/>
      <c r="II347" s="70"/>
      <c r="IJ347" s="70"/>
      <c r="IK347" s="70"/>
      <c r="IL347" s="70"/>
      <c r="IM347" s="70"/>
      <c r="IN347" s="70"/>
      <c r="IO347" s="70"/>
      <c r="IP347" s="70"/>
      <c r="IQ347" s="70"/>
      <c r="IR347" s="70"/>
      <c r="IS347" s="70"/>
      <c r="IT347" s="70"/>
      <c r="IU347" s="70"/>
      <c r="IV347" s="70"/>
      <c r="IW347" s="70"/>
      <c r="IX347" s="70"/>
    </row>
    <row r="348" spans="1:258" ht="63.75" x14ac:dyDescent="0.25">
      <c r="A348" s="60">
        <v>338</v>
      </c>
      <c r="B348" s="61" t="s">
        <v>4091</v>
      </c>
      <c r="C348" s="61" t="s">
        <v>56</v>
      </c>
      <c r="D348" s="61"/>
      <c r="E348" s="61"/>
      <c r="F348" s="95" t="s">
        <v>4098</v>
      </c>
      <c r="G348" s="63" t="s">
        <v>102</v>
      </c>
      <c r="H348" s="94" t="s">
        <v>3239</v>
      </c>
      <c r="I348" s="61">
        <v>1</v>
      </c>
      <c r="J348" s="61" t="s">
        <v>3172</v>
      </c>
      <c r="K348" s="91">
        <v>1321133</v>
      </c>
      <c r="L348" s="66"/>
      <c r="M348" s="92">
        <v>42359</v>
      </c>
      <c r="N348" s="61">
        <v>1</v>
      </c>
      <c r="O348" s="61" t="s">
        <v>3172</v>
      </c>
      <c r="P348" s="93">
        <v>1321133</v>
      </c>
      <c r="Q348" s="61"/>
      <c r="R348" s="94" t="s">
        <v>4099</v>
      </c>
      <c r="S348" s="92">
        <v>42359</v>
      </c>
      <c r="T348" s="61"/>
      <c r="U348" s="70"/>
      <c r="V348" s="70"/>
      <c r="W348" s="70"/>
      <c r="X348" s="70"/>
      <c r="Y348" s="70"/>
      <c r="Z348" s="70"/>
      <c r="AA348" s="70"/>
      <c r="AB348" s="70"/>
      <c r="AC348" s="70"/>
      <c r="AD348" s="70"/>
      <c r="AE348" s="70"/>
      <c r="AF348" s="70"/>
      <c r="AG348" s="70"/>
      <c r="AH348" s="70"/>
      <c r="AI348" s="70"/>
      <c r="AJ348" s="70"/>
      <c r="AK348" s="70"/>
      <c r="AL348" s="70"/>
      <c r="AM348" s="70"/>
      <c r="AN348" s="70"/>
      <c r="AO348" s="70"/>
      <c r="AP348" s="70"/>
      <c r="AQ348" s="70"/>
      <c r="AR348" s="70"/>
      <c r="AS348" s="70"/>
      <c r="AT348" s="70"/>
      <c r="AU348" s="70"/>
      <c r="AV348" s="70"/>
      <c r="AW348" s="70"/>
      <c r="AX348" s="70"/>
      <c r="AY348" s="70"/>
      <c r="AZ348" s="70"/>
      <c r="BA348" s="70"/>
      <c r="BB348" s="70"/>
      <c r="BC348" s="70"/>
      <c r="BD348" s="70"/>
      <c r="BE348" s="70"/>
      <c r="BF348" s="70"/>
      <c r="BG348" s="70"/>
      <c r="BH348" s="70"/>
      <c r="BI348" s="70"/>
      <c r="BJ348" s="70"/>
      <c r="BK348" s="70"/>
      <c r="BL348" s="70"/>
      <c r="BM348" s="70"/>
      <c r="BN348" s="70"/>
      <c r="BO348" s="70"/>
      <c r="BP348" s="70"/>
      <c r="BQ348" s="70"/>
      <c r="BR348" s="70"/>
      <c r="BS348" s="70"/>
      <c r="BT348" s="70"/>
      <c r="BU348" s="70"/>
      <c r="BV348" s="70"/>
      <c r="BW348" s="70"/>
      <c r="BX348" s="70"/>
      <c r="BY348" s="70"/>
      <c r="BZ348" s="70"/>
      <c r="CA348" s="70"/>
      <c r="CB348" s="70"/>
      <c r="CC348" s="70"/>
      <c r="CD348" s="70"/>
      <c r="CE348" s="70"/>
      <c r="CF348" s="70"/>
      <c r="CG348" s="70"/>
      <c r="CH348" s="70"/>
      <c r="CI348" s="70"/>
      <c r="CJ348" s="70"/>
      <c r="CK348" s="70"/>
      <c r="CL348" s="70"/>
      <c r="CM348" s="70"/>
      <c r="CN348" s="70"/>
      <c r="CO348" s="70"/>
      <c r="CP348" s="70"/>
      <c r="CQ348" s="70"/>
      <c r="CR348" s="70"/>
      <c r="CS348" s="70"/>
      <c r="CT348" s="70"/>
      <c r="CU348" s="70"/>
      <c r="CV348" s="70"/>
      <c r="CW348" s="70"/>
      <c r="CX348" s="70"/>
      <c r="CY348" s="70"/>
      <c r="CZ348" s="70"/>
      <c r="DA348" s="70"/>
      <c r="DB348" s="70"/>
      <c r="DC348" s="70"/>
      <c r="DD348" s="70"/>
      <c r="DE348" s="70"/>
      <c r="DF348" s="70"/>
      <c r="DG348" s="70"/>
      <c r="DH348" s="70"/>
      <c r="DI348" s="70"/>
      <c r="DJ348" s="70"/>
      <c r="DK348" s="70"/>
      <c r="DL348" s="70"/>
      <c r="DM348" s="70"/>
      <c r="DN348" s="70"/>
      <c r="DO348" s="70"/>
      <c r="DP348" s="70"/>
      <c r="DQ348" s="70"/>
      <c r="DR348" s="70"/>
      <c r="DS348" s="70"/>
      <c r="DT348" s="70"/>
      <c r="DU348" s="70"/>
      <c r="DV348" s="70"/>
      <c r="DW348" s="70"/>
      <c r="DX348" s="70"/>
      <c r="DY348" s="70"/>
      <c r="DZ348" s="70"/>
      <c r="EA348" s="70"/>
      <c r="EB348" s="70"/>
      <c r="EC348" s="70"/>
      <c r="ED348" s="70"/>
      <c r="EE348" s="70"/>
      <c r="EF348" s="70"/>
      <c r="EG348" s="70"/>
      <c r="EH348" s="70"/>
      <c r="EI348" s="70"/>
      <c r="EJ348" s="70"/>
      <c r="EK348" s="70"/>
      <c r="EL348" s="70"/>
      <c r="EM348" s="70"/>
      <c r="EN348" s="70"/>
      <c r="EO348" s="70"/>
      <c r="EP348" s="70"/>
      <c r="EQ348" s="70"/>
      <c r="ER348" s="70"/>
      <c r="ES348" s="70"/>
      <c r="ET348" s="70"/>
      <c r="EU348" s="70"/>
      <c r="EV348" s="70"/>
      <c r="EW348" s="70"/>
      <c r="EX348" s="70"/>
      <c r="EY348" s="70"/>
      <c r="EZ348" s="70"/>
      <c r="FA348" s="70"/>
      <c r="FB348" s="70"/>
      <c r="FC348" s="70"/>
      <c r="FD348" s="70"/>
      <c r="FE348" s="70"/>
      <c r="FF348" s="70"/>
      <c r="FG348" s="70"/>
      <c r="FH348" s="70"/>
      <c r="FI348" s="70"/>
      <c r="FJ348" s="70"/>
      <c r="FK348" s="70"/>
      <c r="FL348" s="70"/>
      <c r="FM348" s="70"/>
      <c r="FN348" s="70"/>
      <c r="FO348" s="70"/>
      <c r="FP348" s="70"/>
      <c r="FQ348" s="70"/>
      <c r="FR348" s="70"/>
      <c r="FS348" s="70"/>
      <c r="FT348" s="70"/>
      <c r="FU348" s="70"/>
      <c r="FV348" s="70"/>
      <c r="FW348" s="70"/>
      <c r="FX348" s="70"/>
      <c r="FY348" s="70"/>
      <c r="FZ348" s="70"/>
      <c r="GA348" s="70"/>
      <c r="GB348" s="70"/>
      <c r="GC348" s="70"/>
      <c r="GD348" s="70"/>
      <c r="GE348" s="70"/>
      <c r="GF348" s="70"/>
      <c r="GG348" s="70"/>
      <c r="GH348" s="70"/>
      <c r="GI348" s="70"/>
      <c r="GJ348" s="70"/>
      <c r="GK348" s="70"/>
      <c r="GL348" s="70"/>
      <c r="GM348" s="70"/>
      <c r="GN348" s="70"/>
      <c r="GO348" s="70"/>
      <c r="GP348" s="70"/>
      <c r="GQ348" s="70"/>
      <c r="GR348" s="70"/>
      <c r="GS348" s="70"/>
      <c r="GT348" s="70"/>
      <c r="GU348" s="70"/>
      <c r="GV348" s="70"/>
      <c r="GW348" s="70"/>
      <c r="GX348" s="70"/>
      <c r="GY348" s="70"/>
      <c r="GZ348" s="70"/>
      <c r="HA348" s="70"/>
      <c r="HB348" s="70"/>
      <c r="HC348" s="70"/>
      <c r="HD348" s="70"/>
      <c r="HE348" s="70"/>
      <c r="HF348" s="70"/>
      <c r="HG348" s="70"/>
      <c r="HH348" s="70"/>
      <c r="HI348" s="70"/>
      <c r="HJ348" s="70"/>
      <c r="HK348" s="70"/>
      <c r="HL348" s="70"/>
      <c r="HM348" s="70"/>
      <c r="HN348" s="70"/>
      <c r="HO348" s="70"/>
      <c r="HP348" s="70"/>
      <c r="HQ348" s="70"/>
      <c r="HR348" s="70"/>
      <c r="HS348" s="70"/>
      <c r="HT348" s="70"/>
      <c r="HU348" s="70"/>
      <c r="HV348" s="70"/>
      <c r="HW348" s="70"/>
      <c r="HX348" s="70"/>
      <c r="HY348" s="70"/>
      <c r="HZ348" s="70"/>
      <c r="IA348" s="70"/>
      <c r="IB348" s="70"/>
      <c r="IC348" s="70"/>
      <c r="ID348" s="70"/>
      <c r="IE348" s="70"/>
      <c r="IF348" s="70"/>
      <c r="IG348" s="70"/>
      <c r="IH348" s="70"/>
      <c r="II348" s="70"/>
      <c r="IJ348" s="70"/>
      <c r="IK348" s="70"/>
      <c r="IL348" s="70"/>
      <c r="IM348" s="70"/>
      <c r="IN348" s="70"/>
      <c r="IO348" s="70"/>
      <c r="IP348" s="70"/>
      <c r="IQ348" s="70"/>
      <c r="IR348" s="70"/>
      <c r="IS348" s="70"/>
      <c r="IT348" s="70"/>
      <c r="IU348" s="70"/>
      <c r="IV348" s="70"/>
      <c r="IW348" s="70"/>
      <c r="IX348" s="70"/>
    </row>
    <row r="349" spans="1:258" ht="89.25" x14ac:dyDescent="0.25">
      <c r="A349" s="60">
        <v>339</v>
      </c>
      <c r="B349" s="61" t="s">
        <v>4094</v>
      </c>
      <c r="C349" s="61" t="s">
        <v>56</v>
      </c>
      <c r="D349" s="61"/>
      <c r="E349" s="61"/>
      <c r="F349" s="95" t="s">
        <v>4101</v>
      </c>
      <c r="G349" s="63" t="s">
        <v>102</v>
      </c>
      <c r="H349" s="94" t="s">
        <v>3239</v>
      </c>
      <c r="I349" s="61">
        <v>1</v>
      </c>
      <c r="J349" s="61" t="s">
        <v>3172</v>
      </c>
      <c r="K349" s="91">
        <v>17485515</v>
      </c>
      <c r="L349" s="66"/>
      <c r="M349" s="92">
        <v>42359</v>
      </c>
      <c r="N349" s="61">
        <v>1</v>
      </c>
      <c r="O349" s="61" t="s">
        <v>3172</v>
      </c>
      <c r="P349" s="93">
        <v>17485515</v>
      </c>
      <c r="Q349" s="61"/>
      <c r="R349" s="94" t="s">
        <v>4102</v>
      </c>
      <c r="S349" s="92">
        <v>42359</v>
      </c>
      <c r="T349" s="61"/>
      <c r="U349" s="70"/>
      <c r="V349" s="70"/>
      <c r="W349" s="70"/>
      <c r="X349" s="70"/>
      <c r="Y349" s="70"/>
      <c r="Z349" s="70"/>
      <c r="AA349" s="70"/>
      <c r="AB349" s="70"/>
      <c r="AC349" s="70"/>
      <c r="AD349" s="70"/>
      <c r="AE349" s="70"/>
      <c r="AF349" s="70"/>
      <c r="AG349" s="70"/>
      <c r="AH349" s="70"/>
      <c r="AI349" s="70"/>
      <c r="AJ349" s="70"/>
      <c r="AK349" s="70"/>
      <c r="AL349" s="70"/>
      <c r="AM349" s="70"/>
      <c r="AN349" s="70"/>
      <c r="AO349" s="70"/>
      <c r="AP349" s="70"/>
      <c r="AQ349" s="70"/>
      <c r="AR349" s="70"/>
      <c r="AS349" s="70"/>
      <c r="AT349" s="70"/>
      <c r="AU349" s="70"/>
      <c r="AV349" s="70"/>
      <c r="AW349" s="70"/>
      <c r="AX349" s="70"/>
      <c r="AY349" s="70"/>
      <c r="AZ349" s="70"/>
      <c r="BA349" s="70"/>
      <c r="BB349" s="70"/>
      <c r="BC349" s="70"/>
      <c r="BD349" s="70"/>
      <c r="BE349" s="70"/>
      <c r="BF349" s="70"/>
      <c r="BG349" s="70"/>
      <c r="BH349" s="70"/>
      <c r="BI349" s="70"/>
      <c r="BJ349" s="70"/>
      <c r="BK349" s="70"/>
      <c r="BL349" s="70"/>
      <c r="BM349" s="70"/>
      <c r="BN349" s="70"/>
      <c r="BO349" s="70"/>
      <c r="BP349" s="70"/>
      <c r="BQ349" s="70"/>
      <c r="BR349" s="70"/>
      <c r="BS349" s="70"/>
      <c r="BT349" s="70"/>
      <c r="BU349" s="70"/>
      <c r="BV349" s="70"/>
      <c r="BW349" s="70"/>
      <c r="BX349" s="70"/>
      <c r="BY349" s="70"/>
      <c r="BZ349" s="70"/>
      <c r="CA349" s="70"/>
      <c r="CB349" s="70"/>
      <c r="CC349" s="70"/>
      <c r="CD349" s="70"/>
      <c r="CE349" s="70"/>
      <c r="CF349" s="70"/>
      <c r="CG349" s="70"/>
      <c r="CH349" s="70"/>
      <c r="CI349" s="70"/>
      <c r="CJ349" s="70"/>
      <c r="CK349" s="70"/>
      <c r="CL349" s="70"/>
      <c r="CM349" s="70"/>
      <c r="CN349" s="70"/>
      <c r="CO349" s="70"/>
      <c r="CP349" s="70"/>
      <c r="CQ349" s="70"/>
      <c r="CR349" s="70"/>
      <c r="CS349" s="70"/>
      <c r="CT349" s="70"/>
      <c r="CU349" s="70"/>
      <c r="CV349" s="70"/>
      <c r="CW349" s="70"/>
      <c r="CX349" s="70"/>
      <c r="CY349" s="70"/>
      <c r="CZ349" s="70"/>
      <c r="DA349" s="70"/>
      <c r="DB349" s="70"/>
      <c r="DC349" s="70"/>
      <c r="DD349" s="70"/>
      <c r="DE349" s="70"/>
      <c r="DF349" s="70"/>
      <c r="DG349" s="70"/>
      <c r="DH349" s="70"/>
      <c r="DI349" s="70"/>
      <c r="DJ349" s="70"/>
      <c r="DK349" s="70"/>
      <c r="DL349" s="70"/>
      <c r="DM349" s="70"/>
      <c r="DN349" s="70"/>
      <c r="DO349" s="70"/>
      <c r="DP349" s="70"/>
      <c r="DQ349" s="70"/>
      <c r="DR349" s="70"/>
      <c r="DS349" s="70"/>
      <c r="DT349" s="70"/>
      <c r="DU349" s="70"/>
      <c r="DV349" s="70"/>
      <c r="DW349" s="70"/>
      <c r="DX349" s="70"/>
      <c r="DY349" s="70"/>
      <c r="DZ349" s="70"/>
      <c r="EA349" s="70"/>
      <c r="EB349" s="70"/>
      <c r="EC349" s="70"/>
      <c r="ED349" s="70"/>
      <c r="EE349" s="70"/>
      <c r="EF349" s="70"/>
      <c r="EG349" s="70"/>
      <c r="EH349" s="70"/>
      <c r="EI349" s="70"/>
      <c r="EJ349" s="70"/>
      <c r="EK349" s="70"/>
      <c r="EL349" s="70"/>
      <c r="EM349" s="70"/>
      <c r="EN349" s="70"/>
      <c r="EO349" s="70"/>
      <c r="EP349" s="70"/>
      <c r="EQ349" s="70"/>
      <c r="ER349" s="70"/>
      <c r="ES349" s="70"/>
      <c r="ET349" s="70"/>
      <c r="EU349" s="70"/>
      <c r="EV349" s="70"/>
      <c r="EW349" s="70"/>
      <c r="EX349" s="70"/>
      <c r="EY349" s="70"/>
      <c r="EZ349" s="70"/>
      <c r="FA349" s="70"/>
      <c r="FB349" s="70"/>
      <c r="FC349" s="70"/>
      <c r="FD349" s="70"/>
      <c r="FE349" s="70"/>
      <c r="FF349" s="70"/>
      <c r="FG349" s="70"/>
      <c r="FH349" s="70"/>
      <c r="FI349" s="70"/>
      <c r="FJ349" s="70"/>
      <c r="FK349" s="70"/>
      <c r="FL349" s="70"/>
      <c r="FM349" s="70"/>
      <c r="FN349" s="70"/>
      <c r="FO349" s="70"/>
      <c r="FP349" s="70"/>
      <c r="FQ349" s="70"/>
      <c r="FR349" s="70"/>
      <c r="FS349" s="70"/>
      <c r="FT349" s="70"/>
      <c r="FU349" s="70"/>
      <c r="FV349" s="70"/>
      <c r="FW349" s="70"/>
      <c r="FX349" s="70"/>
      <c r="FY349" s="70"/>
      <c r="FZ349" s="70"/>
      <c r="GA349" s="70"/>
      <c r="GB349" s="70"/>
      <c r="GC349" s="70"/>
      <c r="GD349" s="70"/>
      <c r="GE349" s="70"/>
      <c r="GF349" s="70"/>
      <c r="GG349" s="70"/>
      <c r="GH349" s="70"/>
      <c r="GI349" s="70"/>
      <c r="GJ349" s="70"/>
      <c r="GK349" s="70"/>
      <c r="GL349" s="70"/>
      <c r="GM349" s="70"/>
      <c r="GN349" s="70"/>
      <c r="GO349" s="70"/>
      <c r="GP349" s="70"/>
      <c r="GQ349" s="70"/>
      <c r="GR349" s="70"/>
      <c r="GS349" s="70"/>
      <c r="GT349" s="70"/>
      <c r="GU349" s="70"/>
      <c r="GV349" s="70"/>
      <c r="GW349" s="70"/>
      <c r="GX349" s="70"/>
      <c r="GY349" s="70"/>
      <c r="GZ349" s="70"/>
      <c r="HA349" s="70"/>
      <c r="HB349" s="70"/>
      <c r="HC349" s="70"/>
      <c r="HD349" s="70"/>
      <c r="HE349" s="70"/>
      <c r="HF349" s="70"/>
      <c r="HG349" s="70"/>
      <c r="HH349" s="70"/>
      <c r="HI349" s="70"/>
      <c r="HJ349" s="70"/>
      <c r="HK349" s="70"/>
      <c r="HL349" s="70"/>
      <c r="HM349" s="70"/>
      <c r="HN349" s="70"/>
      <c r="HO349" s="70"/>
      <c r="HP349" s="70"/>
      <c r="HQ349" s="70"/>
      <c r="HR349" s="70"/>
      <c r="HS349" s="70"/>
      <c r="HT349" s="70"/>
      <c r="HU349" s="70"/>
      <c r="HV349" s="70"/>
      <c r="HW349" s="70"/>
      <c r="HX349" s="70"/>
      <c r="HY349" s="70"/>
      <c r="HZ349" s="70"/>
      <c r="IA349" s="70"/>
      <c r="IB349" s="70"/>
      <c r="IC349" s="70"/>
      <c r="ID349" s="70"/>
      <c r="IE349" s="70"/>
      <c r="IF349" s="70"/>
      <c r="IG349" s="70"/>
      <c r="IH349" s="70"/>
      <c r="II349" s="70"/>
      <c r="IJ349" s="70"/>
      <c r="IK349" s="70"/>
      <c r="IL349" s="70"/>
      <c r="IM349" s="70"/>
      <c r="IN349" s="70"/>
      <c r="IO349" s="70"/>
      <c r="IP349" s="70"/>
      <c r="IQ349" s="70"/>
      <c r="IR349" s="70"/>
      <c r="IS349" s="70"/>
      <c r="IT349" s="70"/>
      <c r="IU349" s="70"/>
      <c r="IV349" s="70"/>
      <c r="IW349" s="70"/>
      <c r="IX349" s="70"/>
    </row>
    <row r="350" spans="1:258" ht="76.5" x14ac:dyDescent="0.25">
      <c r="A350" s="60">
        <v>340</v>
      </c>
      <c r="B350" s="61" t="s">
        <v>4097</v>
      </c>
      <c r="C350" s="61" t="s">
        <v>56</v>
      </c>
      <c r="D350" s="61"/>
      <c r="E350" s="61"/>
      <c r="F350" s="95" t="s">
        <v>4104</v>
      </c>
      <c r="G350" s="63" t="s">
        <v>102</v>
      </c>
      <c r="H350" s="94" t="s">
        <v>3171</v>
      </c>
      <c r="I350" s="61">
        <v>1</v>
      </c>
      <c r="J350" s="61" t="s">
        <v>3172</v>
      </c>
      <c r="K350" s="91">
        <v>12500000</v>
      </c>
      <c r="L350" s="66"/>
      <c r="M350" s="92">
        <v>42360</v>
      </c>
      <c r="N350" s="61">
        <v>1</v>
      </c>
      <c r="O350" s="61" t="s">
        <v>3172</v>
      </c>
      <c r="P350" s="93">
        <v>12500000</v>
      </c>
      <c r="Q350" s="61"/>
      <c r="R350" s="94" t="s">
        <v>4105</v>
      </c>
      <c r="S350" s="92">
        <v>42360</v>
      </c>
      <c r="T350" s="61"/>
      <c r="U350" s="70"/>
      <c r="V350" s="70"/>
      <c r="W350" s="70"/>
      <c r="X350" s="70"/>
      <c r="Y350" s="70"/>
      <c r="Z350" s="70"/>
      <c r="AA350" s="70"/>
      <c r="AB350" s="70"/>
      <c r="AC350" s="70"/>
      <c r="AD350" s="70"/>
      <c r="AE350" s="70"/>
      <c r="AF350" s="70"/>
      <c r="AG350" s="70"/>
      <c r="AH350" s="70"/>
      <c r="AI350" s="70"/>
      <c r="AJ350" s="70"/>
      <c r="AK350" s="70"/>
      <c r="AL350" s="70"/>
      <c r="AM350" s="70"/>
      <c r="AN350" s="70"/>
      <c r="AO350" s="70"/>
      <c r="AP350" s="70"/>
      <c r="AQ350" s="70"/>
      <c r="AR350" s="70"/>
      <c r="AS350" s="70"/>
      <c r="AT350" s="70"/>
      <c r="AU350" s="70"/>
      <c r="AV350" s="70"/>
      <c r="AW350" s="70"/>
      <c r="AX350" s="70"/>
      <c r="AY350" s="70"/>
      <c r="AZ350" s="70"/>
      <c r="BA350" s="70"/>
      <c r="BB350" s="70"/>
      <c r="BC350" s="70"/>
      <c r="BD350" s="70"/>
      <c r="BE350" s="70"/>
      <c r="BF350" s="70"/>
      <c r="BG350" s="70"/>
      <c r="BH350" s="70"/>
      <c r="BI350" s="70"/>
      <c r="BJ350" s="70"/>
      <c r="BK350" s="70"/>
      <c r="BL350" s="70"/>
      <c r="BM350" s="70"/>
      <c r="BN350" s="70"/>
      <c r="BO350" s="70"/>
      <c r="BP350" s="70"/>
      <c r="BQ350" s="70"/>
      <c r="BR350" s="70"/>
      <c r="BS350" s="70"/>
      <c r="BT350" s="70"/>
      <c r="BU350" s="70"/>
      <c r="BV350" s="70"/>
      <c r="BW350" s="70"/>
      <c r="BX350" s="70"/>
      <c r="BY350" s="70"/>
      <c r="BZ350" s="70"/>
      <c r="CA350" s="70"/>
      <c r="CB350" s="70"/>
      <c r="CC350" s="70"/>
      <c r="CD350" s="70"/>
      <c r="CE350" s="70"/>
      <c r="CF350" s="70"/>
      <c r="CG350" s="70"/>
      <c r="CH350" s="70"/>
      <c r="CI350" s="70"/>
      <c r="CJ350" s="70"/>
      <c r="CK350" s="70"/>
      <c r="CL350" s="70"/>
      <c r="CM350" s="70"/>
      <c r="CN350" s="70"/>
      <c r="CO350" s="70"/>
      <c r="CP350" s="70"/>
      <c r="CQ350" s="70"/>
      <c r="CR350" s="70"/>
      <c r="CS350" s="70"/>
      <c r="CT350" s="70"/>
      <c r="CU350" s="70"/>
      <c r="CV350" s="70"/>
      <c r="CW350" s="70"/>
      <c r="CX350" s="70"/>
      <c r="CY350" s="70"/>
      <c r="CZ350" s="70"/>
      <c r="DA350" s="70"/>
      <c r="DB350" s="70"/>
      <c r="DC350" s="70"/>
      <c r="DD350" s="70"/>
      <c r="DE350" s="70"/>
      <c r="DF350" s="70"/>
      <c r="DG350" s="70"/>
      <c r="DH350" s="70"/>
      <c r="DI350" s="70"/>
      <c r="DJ350" s="70"/>
      <c r="DK350" s="70"/>
      <c r="DL350" s="70"/>
      <c r="DM350" s="70"/>
      <c r="DN350" s="70"/>
      <c r="DO350" s="70"/>
      <c r="DP350" s="70"/>
      <c r="DQ350" s="70"/>
      <c r="DR350" s="70"/>
      <c r="DS350" s="70"/>
      <c r="DT350" s="70"/>
      <c r="DU350" s="70"/>
      <c r="DV350" s="70"/>
      <c r="DW350" s="70"/>
      <c r="DX350" s="70"/>
      <c r="DY350" s="70"/>
      <c r="DZ350" s="70"/>
      <c r="EA350" s="70"/>
      <c r="EB350" s="70"/>
      <c r="EC350" s="70"/>
      <c r="ED350" s="70"/>
      <c r="EE350" s="70"/>
      <c r="EF350" s="70"/>
      <c r="EG350" s="70"/>
      <c r="EH350" s="70"/>
      <c r="EI350" s="70"/>
      <c r="EJ350" s="70"/>
      <c r="EK350" s="70"/>
      <c r="EL350" s="70"/>
      <c r="EM350" s="70"/>
      <c r="EN350" s="70"/>
      <c r="EO350" s="70"/>
      <c r="EP350" s="70"/>
      <c r="EQ350" s="70"/>
      <c r="ER350" s="70"/>
      <c r="ES350" s="70"/>
      <c r="ET350" s="70"/>
      <c r="EU350" s="70"/>
      <c r="EV350" s="70"/>
      <c r="EW350" s="70"/>
      <c r="EX350" s="70"/>
      <c r="EY350" s="70"/>
      <c r="EZ350" s="70"/>
      <c r="FA350" s="70"/>
      <c r="FB350" s="70"/>
      <c r="FC350" s="70"/>
      <c r="FD350" s="70"/>
      <c r="FE350" s="70"/>
      <c r="FF350" s="70"/>
      <c r="FG350" s="70"/>
      <c r="FH350" s="70"/>
      <c r="FI350" s="70"/>
      <c r="FJ350" s="70"/>
      <c r="FK350" s="70"/>
      <c r="FL350" s="70"/>
      <c r="FM350" s="70"/>
      <c r="FN350" s="70"/>
      <c r="FO350" s="70"/>
      <c r="FP350" s="70"/>
      <c r="FQ350" s="70"/>
      <c r="FR350" s="70"/>
      <c r="FS350" s="70"/>
      <c r="FT350" s="70"/>
      <c r="FU350" s="70"/>
      <c r="FV350" s="70"/>
      <c r="FW350" s="70"/>
      <c r="FX350" s="70"/>
      <c r="FY350" s="70"/>
      <c r="FZ350" s="70"/>
      <c r="GA350" s="70"/>
      <c r="GB350" s="70"/>
      <c r="GC350" s="70"/>
      <c r="GD350" s="70"/>
      <c r="GE350" s="70"/>
      <c r="GF350" s="70"/>
      <c r="GG350" s="70"/>
      <c r="GH350" s="70"/>
      <c r="GI350" s="70"/>
      <c r="GJ350" s="70"/>
      <c r="GK350" s="70"/>
      <c r="GL350" s="70"/>
      <c r="GM350" s="70"/>
      <c r="GN350" s="70"/>
      <c r="GO350" s="70"/>
      <c r="GP350" s="70"/>
      <c r="GQ350" s="70"/>
      <c r="GR350" s="70"/>
      <c r="GS350" s="70"/>
      <c r="GT350" s="70"/>
      <c r="GU350" s="70"/>
      <c r="GV350" s="70"/>
      <c r="GW350" s="70"/>
      <c r="GX350" s="70"/>
      <c r="GY350" s="70"/>
      <c r="GZ350" s="70"/>
      <c r="HA350" s="70"/>
      <c r="HB350" s="70"/>
      <c r="HC350" s="70"/>
      <c r="HD350" s="70"/>
      <c r="HE350" s="70"/>
      <c r="HF350" s="70"/>
      <c r="HG350" s="70"/>
      <c r="HH350" s="70"/>
      <c r="HI350" s="70"/>
      <c r="HJ350" s="70"/>
      <c r="HK350" s="70"/>
      <c r="HL350" s="70"/>
      <c r="HM350" s="70"/>
      <c r="HN350" s="70"/>
      <c r="HO350" s="70"/>
      <c r="HP350" s="70"/>
      <c r="HQ350" s="70"/>
      <c r="HR350" s="70"/>
      <c r="HS350" s="70"/>
      <c r="HT350" s="70"/>
      <c r="HU350" s="70"/>
      <c r="HV350" s="70"/>
      <c r="HW350" s="70"/>
      <c r="HX350" s="70"/>
      <c r="HY350" s="70"/>
      <c r="HZ350" s="70"/>
      <c r="IA350" s="70"/>
      <c r="IB350" s="70"/>
      <c r="IC350" s="70"/>
      <c r="ID350" s="70"/>
      <c r="IE350" s="70"/>
      <c r="IF350" s="70"/>
      <c r="IG350" s="70"/>
      <c r="IH350" s="70"/>
      <c r="II350" s="70"/>
      <c r="IJ350" s="70"/>
      <c r="IK350" s="70"/>
      <c r="IL350" s="70"/>
      <c r="IM350" s="70"/>
      <c r="IN350" s="70"/>
      <c r="IO350" s="70"/>
      <c r="IP350" s="70"/>
      <c r="IQ350" s="70"/>
      <c r="IR350" s="70"/>
      <c r="IS350" s="70"/>
      <c r="IT350" s="70"/>
      <c r="IU350" s="70"/>
      <c r="IV350" s="70"/>
      <c r="IW350" s="70"/>
      <c r="IX350" s="70"/>
    </row>
    <row r="351" spans="1:258" ht="38.25" x14ac:dyDescent="0.25">
      <c r="A351" s="60">
        <v>341</v>
      </c>
      <c r="B351" s="61" t="s">
        <v>4100</v>
      </c>
      <c r="C351" s="61" t="s">
        <v>56</v>
      </c>
      <c r="D351" s="61"/>
      <c r="E351" s="61"/>
      <c r="F351" s="95" t="s">
        <v>4107</v>
      </c>
      <c r="G351" s="63" t="s">
        <v>96</v>
      </c>
      <c r="H351" s="69" t="s">
        <v>3179</v>
      </c>
      <c r="I351" s="61">
        <v>1</v>
      </c>
      <c r="J351" s="61" t="s">
        <v>3172</v>
      </c>
      <c r="K351" s="91">
        <v>9000000</v>
      </c>
      <c r="L351" s="66"/>
      <c r="M351" s="92">
        <v>42360</v>
      </c>
      <c r="N351" s="61">
        <v>1</v>
      </c>
      <c r="O351" s="61" t="s">
        <v>3172</v>
      </c>
      <c r="P351" s="93">
        <v>9000000</v>
      </c>
      <c r="Q351" s="61"/>
      <c r="R351" s="94" t="s">
        <v>4108</v>
      </c>
      <c r="S351" s="92">
        <v>42360</v>
      </c>
      <c r="T351" s="61"/>
      <c r="U351" s="70"/>
      <c r="V351" s="70"/>
      <c r="W351" s="70"/>
      <c r="X351" s="70"/>
      <c r="Y351" s="70"/>
      <c r="Z351" s="70"/>
      <c r="AA351" s="70"/>
      <c r="AB351" s="70"/>
      <c r="AC351" s="70"/>
      <c r="AD351" s="70"/>
      <c r="AE351" s="70"/>
      <c r="AF351" s="70"/>
      <c r="AG351" s="70"/>
      <c r="AH351" s="70"/>
      <c r="AI351" s="70"/>
      <c r="AJ351" s="70"/>
      <c r="AK351" s="70"/>
      <c r="AL351" s="70"/>
      <c r="AM351" s="70"/>
      <c r="AN351" s="70"/>
      <c r="AO351" s="70"/>
      <c r="AP351" s="70"/>
      <c r="AQ351" s="70"/>
      <c r="AR351" s="70"/>
      <c r="AS351" s="70"/>
      <c r="AT351" s="70"/>
      <c r="AU351" s="70"/>
      <c r="AV351" s="70"/>
      <c r="AW351" s="70"/>
      <c r="AX351" s="70"/>
      <c r="AY351" s="70"/>
      <c r="AZ351" s="70"/>
      <c r="BA351" s="70"/>
      <c r="BB351" s="70"/>
      <c r="BC351" s="70"/>
      <c r="BD351" s="70"/>
      <c r="BE351" s="70"/>
      <c r="BF351" s="70"/>
      <c r="BG351" s="70"/>
      <c r="BH351" s="70"/>
      <c r="BI351" s="70"/>
      <c r="BJ351" s="70"/>
      <c r="BK351" s="70"/>
      <c r="BL351" s="70"/>
      <c r="BM351" s="70"/>
      <c r="BN351" s="70"/>
      <c r="BO351" s="70"/>
      <c r="BP351" s="70"/>
      <c r="BQ351" s="70"/>
      <c r="BR351" s="70"/>
      <c r="BS351" s="70"/>
      <c r="BT351" s="70"/>
      <c r="BU351" s="70"/>
      <c r="BV351" s="70"/>
      <c r="BW351" s="70"/>
      <c r="BX351" s="70"/>
      <c r="BY351" s="70"/>
      <c r="BZ351" s="70"/>
      <c r="CA351" s="70"/>
      <c r="CB351" s="70"/>
      <c r="CC351" s="70"/>
      <c r="CD351" s="70"/>
      <c r="CE351" s="70"/>
      <c r="CF351" s="70"/>
      <c r="CG351" s="70"/>
      <c r="CH351" s="70"/>
      <c r="CI351" s="70"/>
      <c r="CJ351" s="70"/>
      <c r="CK351" s="70"/>
      <c r="CL351" s="70"/>
      <c r="CM351" s="70"/>
      <c r="CN351" s="70"/>
      <c r="CO351" s="70"/>
      <c r="CP351" s="70"/>
      <c r="CQ351" s="70"/>
      <c r="CR351" s="70"/>
      <c r="CS351" s="70"/>
      <c r="CT351" s="70"/>
      <c r="CU351" s="70"/>
      <c r="CV351" s="70"/>
      <c r="CW351" s="70"/>
      <c r="CX351" s="70"/>
      <c r="CY351" s="70"/>
      <c r="CZ351" s="70"/>
      <c r="DA351" s="70"/>
      <c r="DB351" s="70"/>
      <c r="DC351" s="70"/>
      <c r="DD351" s="70"/>
      <c r="DE351" s="70"/>
      <c r="DF351" s="70"/>
      <c r="DG351" s="70"/>
      <c r="DH351" s="70"/>
      <c r="DI351" s="70"/>
      <c r="DJ351" s="70"/>
      <c r="DK351" s="70"/>
      <c r="DL351" s="70"/>
      <c r="DM351" s="70"/>
      <c r="DN351" s="70"/>
      <c r="DO351" s="70"/>
      <c r="DP351" s="70"/>
      <c r="DQ351" s="70"/>
      <c r="DR351" s="70"/>
      <c r="DS351" s="70"/>
      <c r="DT351" s="70"/>
      <c r="DU351" s="70"/>
      <c r="DV351" s="70"/>
      <c r="DW351" s="70"/>
      <c r="DX351" s="70"/>
      <c r="DY351" s="70"/>
      <c r="DZ351" s="70"/>
      <c r="EA351" s="70"/>
      <c r="EB351" s="70"/>
      <c r="EC351" s="70"/>
      <c r="ED351" s="70"/>
      <c r="EE351" s="70"/>
      <c r="EF351" s="70"/>
      <c r="EG351" s="70"/>
      <c r="EH351" s="70"/>
      <c r="EI351" s="70"/>
      <c r="EJ351" s="70"/>
      <c r="EK351" s="70"/>
      <c r="EL351" s="70"/>
      <c r="EM351" s="70"/>
      <c r="EN351" s="70"/>
      <c r="EO351" s="70"/>
      <c r="EP351" s="70"/>
      <c r="EQ351" s="70"/>
      <c r="ER351" s="70"/>
      <c r="ES351" s="70"/>
      <c r="ET351" s="70"/>
      <c r="EU351" s="70"/>
      <c r="EV351" s="70"/>
      <c r="EW351" s="70"/>
      <c r="EX351" s="70"/>
      <c r="EY351" s="70"/>
      <c r="EZ351" s="70"/>
      <c r="FA351" s="70"/>
      <c r="FB351" s="70"/>
      <c r="FC351" s="70"/>
      <c r="FD351" s="70"/>
      <c r="FE351" s="70"/>
      <c r="FF351" s="70"/>
      <c r="FG351" s="70"/>
      <c r="FH351" s="70"/>
      <c r="FI351" s="70"/>
      <c r="FJ351" s="70"/>
      <c r="FK351" s="70"/>
      <c r="FL351" s="70"/>
      <c r="FM351" s="70"/>
      <c r="FN351" s="70"/>
      <c r="FO351" s="70"/>
      <c r="FP351" s="70"/>
      <c r="FQ351" s="70"/>
      <c r="FR351" s="70"/>
      <c r="FS351" s="70"/>
      <c r="FT351" s="70"/>
      <c r="FU351" s="70"/>
      <c r="FV351" s="70"/>
      <c r="FW351" s="70"/>
      <c r="FX351" s="70"/>
      <c r="FY351" s="70"/>
      <c r="FZ351" s="70"/>
      <c r="GA351" s="70"/>
      <c r="GB351" s="70"/>
      <c r="GC351" s="70"/>
      <c r="GD351" s="70"/>
      <c r="GE351" s="70"/>
      <c r="GF351" s="70"/>
      <c r="GG351" s="70"/>
      <c r="GH351" s="70"/>
      <c r="GI351" s="70"/>
      <c r="GJ351" s="70"/>
      <c r="GK351" s="70"/>
      <c r="GL351" s="70"/>
      <c r="GM351" s="70"/>
      <c r="GN351" s="70"/>
      <c r="GO351" s="70"/>
      <c r="GP351" s="70"/>
      <c r="GQ351" s="70"/>
      <c r="GR351" s="70"/>
      <c r="GS351" s="70"/>
      <c r="GT351" s="70"/>
      <c r="GU351" s="70"/>
      <c r="GV351" s="70"/>
      <c r="GW351" s="70"/>
      <c r="GX351" s="70"/>
      <c r="GY351" s="70"/>
      <c r="GZ351" s="70"/>
      <c r="HA351" s="70"/>
      <c r="HB351" s="70"/>
      <c r="HC351" s="70"/>
      <c r="HD351" s="70"/>
      <c r="HE351" s="70"/>
      <c r="HF351" s="70"/>
      <c r="HG351" s="70"/>
      <c r="HH351" s="70"/>
      <c r="HI351" s="70"/>
      <c r="HJ351" s="70"/>
      <c r="HK351" s="70"/>
      <c r="HL351" s="70"/>
      <c r="HM351" s="70"/>
      <c r="HN351" s="70"/>
      <c r="HO351" s="70"/>
      <c r="HP351" s="70"/>
      <c r="HQ351" s="70"/>
      <c r="HR351" s="70"/>
      <c r="HS351" s="70"/>
      <c r="HT351" s="70"/>
      <c r="HU351" s="70"/>
      <c r="HV351" s="70"/>
      <c r="HW351" s="70"/>
      <c r="HX351" s="70"/>
      <c r="HY351" s="70"/>
      <c r="HZ351" s="70"/>
      <c r="IA351" s="70"/>
      <c r="IB351" s="70"/>
      <c r="IC351" s="70"/>
      <c r="ID351" s="70"/>
      <c r="IE351" s="70"/>
      <c r="IF351" s="70"/>
      <c r="IG351" s="70"/>
      <c r="IH351" s="70"/>
      <c r="II351" s="70"/>
      <c r="IJ351" s="70"/>
      <c r="IK351" s="70"/>
      <c r="IL351" s="70"/>
      <c r="IM351" s="70"/>
      <c r="IN351" s="70"/>
      <c r="IO351" s="70"/>
      <c r="IP351" s="70"/>
      <c r="IQ351" s="70"/>
      <c r="IR351" s="70"/>
      <c r="IS351" s="70"/>
      <c r="IT351" s="70"/>
      <c r="IU351" s="70"/>
      <c r="IV351" s="70"/>
      <c r="IW351" s="70"/>
      <c r="IX351" s="70"/>
    </row>
    <row r="352" spans="1:258" ht="127.5" x14ac:dyDescent="0.25">
      <c r="A352" s="60">
        <v>342</v>
      </c>
      <c r="B352" s="61" t="s">
        <v>4103</v>
      </c>
      <c r="C352" s="61" t="s">
        <v>56</v>
      </c>
      <c r="D352" s="61"/>
      <c r="E352" s="61"/>
      <c r="F352" s="98" t="s">
        <v>4110</v>
      </c>
      <c r="G352" s="76" t="s">
        <v>95</v>
      </c>
      <c r="H352" s="69" t="s">
        <v>3179</v>
      </c>
      <c r="I352" s="61">
        <v>1</v>
      </c>
      <c r="J352" s="61" t="s">
        <v>3172</v>
      </c>
      <c r="K352" s="91">
        <v>1441822000</v>
      </c>
      <c r="L352" s="66"/>
      <c r="M352" s="92">
        <v>42360</v>
      </c>
      <c r="N352" s="61">
        <v>1</v>
      </c>
      <c r="O352" s="61" t="s">
        <v>3172</v>
      </c>
      <c r="P352" s="93">
        <v>1441822000</v>
      </c>
      <c r="Q352" s="61"/>
      <c r="R352" s="92" t="s">
        <v>4111</v>
      </c>
      <c r="S352" s="92">
        <v>42360</v>
      </c>
      <c r="T352" s="61"/>
      <c r="U352" s="70"/>
      <c r="V352" s="70"/>
      <c r="W352" s="70"/>
      <c r="X352" s="70"/>
      <c r="Y352" s="70"/>
      <c r="Z352" s="70"/>
      <c r="AA352" s="70"/>
      <c r="AB352" s="70"/>
      <c r="AC352" s="70"/>
      <c r="AD352" s="70"/>
      <c r="AE352" s="70"/>
      <c r="AF352" s="70"/>
      <c r="AG352" s="70"/>
      <c r="AH352" s="70"/>
      <c r="AI352" s="70"/>
      <c r="AJ352" s="70"/>
      <c r="AK352" s="70"/>
      <c r="AL352" s="70"/>
      <c r="AM352" s="70"/>
      <c r="AN352" s="70"/>
      <c r="AO352" s="70"/>
      <c r="AP352" s="70"/>
      <c r="AQ352" s="70"/>
      <c r="AR352" s="70"/>
      <c r="AS352" s="70"/>
      <c r="AT352" s="70"/>
      <c r="AU352" s="70"/>
      <c r="AV352" s="70"/>
      <c r="AW352" s="70"/>
      <c r="AX352" s="70"/>
      <c r="AY352" s="70"/>
      <c r="AZ352" s="70"/>
      <c r="BA352" s="70"/>
      <c r="BB352" s="70"/>
      <c r="BC352" s="70"/>
      <c r="BD352" s="70"/>
      <c r="BE352" s="70"/>
      <c r="BF352" s="70"/>
      <c r="BG352" s="70"/>
      <c r="BH352" s="70"/>
      <c r="BI352" s="70"/>
      <c r="BJ352" s="70"/>
      <c r="BK352" s="70"/>
      <c r="BL352" s="70"/>
      <c r="BM352" s="70"/>
      <c r="BN352" s="70"/>
      <c r="BO352" s="70"/>
      <c r="BP352" s="70"/>
      <c r="BQ352" s="70"/>
      <c r="BR352" s="70"/>
      <c r="BS352" s="70"/>
      <c r="BT352" s="70"/>
      <c r="BU352" s="70"/>
      <c r="BV352" s="70"/>
      <c r="BW352" s="70"/>
      <c r="BX352" s="70"/>
      <c r="BY352" s="70"/>
      <c r="BZ352" s="70"/>
      <c r="CA352" s="70"/>
      <c r="CB352" s="70"/>
      <c r="CC352" s="70"/>
      <c r="CD352" s="70"/>
      <c r="CE352" s="70"/>
      <c r="CF352" s="70"/>
      <c r="CG352" s="70"/>
      <c r="CH352" s="70"/>
      <c r="CI352" s="70"/>
      <c r="CJ352" s="70"/>
      <c r="CK352" s="70"/>
      <c r="CL352" s="70"/>
      <c r="CM352" s="70"/>
      <c r="CN352" s="70"/>
      <c r="CO352" s="70"/>
      <c r="CP352" s="70"/>
      <c r="CQ352" s="70"/>
      <c r="CR352" s="70"/>
      <c r="CS352" s="70"/>
      <c r="CT352" s="70"/>
      <c r="CU352" s="70"/>
      <c r="CV352" s="70"/>
      <c r="CW352" s="70"/>
      <c r="CX352" s="70"/>
      <c r="CY352" s="70"/>
      <c r="CZ352" s="70"/>
      <c r="DA352" s="70"/>
      <c r="DB352" s="70"/>
      <c r="DC352" s="70"/>
      <c r="DD352" s="70"/>
      <c r="DE352" s="70"/>
      <c r="DF352" s="70"/>
      <c r="DG352" s="70"/>
      <c r="DH352" s="70"/>
      <c r="DI352" s="70"/>
      <c r="DJ352" s="70"/>
      <c r="DK352" s="70"/>
      <c r="DL352" s="70"/>
      <c r="DM352" s="70"/>
      <c r="DN352" s="70"/>
      <c r="DO352" s="70"/>
      <c r="DP352" s="70"/>
      <c r="DQ352" s="70"/>
      <c r="DR352" s="70"/>
      <c r="DS352" s="70"/>
      <c r="DT352" s="70"/>
      <c r="DU352" s="70"/>
      <c r="DV352" s="70"/>
      <c r="DW352" s="70"/>
      <c r="DX352" s="70"/>
      <c r="DY352" s="70"/>
      <c r="DZ352" s="70"/>
      <c r="EA352" s="70"/>
      <c r="EB352" s="70"/>
      <c r="EC352" s="70"/>
      <c r="ED352" s="70"/>
      <c r="EE352" s="70"/>
      <c r="EF352" s="70"/>
      <c r="EG352" s="70"/>
      <c r="EH352" s="70"/>
      <c r="EI352" s="70"/>
      <c r="EJ352" s="70"/>
      <c r="EK352" s="70"/>
      <c r="EL352" s="70"/>
      <c r="EM352" s="70"/>
      <c r="EN352" s="70"/>
      <c r="EO352" s="70"/>
      <c r="EP352" s="70"/>
      <c r="EQ352" s="70"/>
      <c r="ER352" s="70"/>
      <c r="ES352" s="70"/>
      <c r="ET352" s="70"/>
      <c r="EU352" s="70"/>
      <c r="EV352" s="70"/>
      <c r="EW352" s="70"/>
      <c r="EX352" s="70"/>
      <c r="EY352" s="70"/>
      <c r="EZ352" s="70"/>
      <c r="FA352" s="70"/>
      <c r="FB352" s="70"/>
      <c r="FC352" s="70"/>
      <c r="FD352" s="70"/>
      <c r="FE352" s="70"/>
      <c r="FF352" s="70"/>
      <c r="FG352" s="70"/>
      <c r="FH352" s="70"/>
      <c r="FI352" s="70"/>
      <c r="FJ352" s="70"/>
      <c r="FK352" s="70"/>
      <c r="FL352" s="70"/>
      <c r="FM352" s="70"/>
      <c r="FN352" s="70"/>
      <c r="FO352" s="70"/>
      <c r="FP352" s="70"/>
      <c r="FQ352" s="70"/>
      <c r="FR352" s="70"/>
      <c r="FS352" s="70"/>
      <c r="FT352" s="70"/>
      <c r="FU352" s="70"/>
      <c r="FV352" s="70"/>
      <c r="FW352" s="70"/>
      <c r="FX352" s="70"/>
      <c r="FY352" s="70"/>
      <c r="FZ352" s="70"/>
      <c r="GA352" s="70"/>
      <c r="GB352" s="70"/>
      <c r="GC352" s="70"/>
      <c r="GD352" s="70"/>
      <c r="GE352" s="70"/>
      <c r="GF352" s="70"/>
      <c r="GG352" s="70"/>
      <c r="GH352" s="70"/>
      <c r="GI352" s="70"/>
      <c r="GJ352" s="70"/>
      <c r="GK352" s="70"/>
      <c r="GL352" s="70"/>
      <c r="GM352" s="70"/>
      <c r="GN352" s="70"/>
      <c r="GO352" s="70"/>
      <c r="GP352" s="70"/>
      <c r="GQ352" s="70"/>
      <c r="GR352" s="70"/>
      <c r="GS352" s="70"/>
      <c r="GT352" s="70"/>
      <c r="GU352" s="70"/>
      <c r="GV352" s="70"/>
      <c r="GW352" s="70"/>
      <c r="GX352" s="70"/>
      <c r="GY352" s="70"/>
      <c r="GZ352" s="70"/>
      <c r="HA352" s="70"/>
      <c r="HB352" s="70"/>
      <c r="HC352" s="70"/>
      <c r="HD352" s="70"/>
      <c r="HE352" s="70"/>
      <c r="HF352" s="70"/>
      <c r="HG352" s="70"/>
      <c r="HH352" s="70"/>
      <c r="HI352" s="70"/>
      <c r="HJ352" s="70"/>
      <c r="HK352" s="70"/>
      <c r="HL352" s="70"/>
      <c r="HM352" s="70"/>
      <c r="HN352" s="70"/>
      <c r="HO352" s="70"/>
      <c r="HP352" s="70"/>
      <c r="HQ352" s="70"/>
      <c r="HR352" s="70"/>
      <c r="HS352" s="70"/>
      <c r="HT352" s="70"/>
      <c r="HU352" s="70"/>
      <c r="HV352" s="70"/>
      <c r="HW352" s="70"/>
      <c r="HX352" s="70"/>
      <c r="HY352" s="70"/>
      <c r="HZ352" s="70"/>
      <c r="IA352" s="70"/>
      <c r="IB352" s="70"/>
      <c r="IC352" s="70"/>
      <c r="ID352" s="70"/>
      <c r="IE352" s="70"/>
      <c r="IF352" s="70"/>
      <c r="IG352" s="70"/>
      <c r="IH352" s="70"/>
      <c r="II352" s="70"/>
      <c r="IJ352" s="70"/>
      <c r="IK352" s="70"/>
      <c r="IL352" s="70"/>
      <c r="IM352" s="70"/>
      <c r="IN352" s="70"/>
      <c r="IO352" s="70"/>
      <c r="IP352" s="70"/>
      <c r="IQ352" s="70"/>
      <c r="IR352" s="70"/>
      <c r="IS352" s="70"/>
      <c r="IT352" s="70"/>
      <c r="IU352" s="70"/>
      <c r="IV352" s="70"/>
      <c r="IW352" s="70"/>
      <c r="IX352" s="70"/>
    </row>
    <row r="353" spans="1:258" ht="127.5" x14ac:dyDescent="0.25">
      <c r="A353" s="60">
        <v>343</v>
      </c>
      <c r="B353" s="61" t="s">
        <v>4106</v>
      </c>
      <c r="C353" s="61" t="s">
        <v>56</v>
      </c>
      <c r="D353" s="61"/>
      <c r="E353" s="61"/>
      <c r="F353" s="95" t="s">
        <v>4113</v>
      </c>
      <c r="G353" s="76" t="s">
        <v>98</v>
      </c>
      <c r="H353" s="94" t="s">
        <v>3229</v>
      </c>
      <c r="I353" s="61">
        <v>1</v>
      </c>
      <c r="J353" s="61" t="s">
        <v>3172</v>
      </c>
      <c r="K353" s="91">
        <v>2391583290</v>
      </c>
      <c r="L353" s="66"/>
      <c r="M353" s="92">
        <v>42360</v>
      </c>
      <c r="N353" s="61">
        <v>1</v>
      </c>
      <c r="O353" s="61" t="s">
        <v>3172</v>
      </c>
      <c r="P353" s="93">
        <v>2391583290</v>
      </c>
      <c r="Q353" s="61"/>
      <c r="R353" s="94" t="s">
        <v>4114</v>
      </c>
      <c r="S353" s="92">
        <v>42360</v>
      </c>
      <c r="T353" s="61"/>
      <c r="U353" s="70"/>
      <c r="V353" s="70"/>
      <c r="W353" s="70"/>
      <c r="X353" s="70"/>
      <c r="Y353" s="70"/>
      <c r="Z353" s="70"/>
      <c r="AA353" s="70"/>
      <c r="AB353" s="70"/>
      <c r="AC353" s="70"/>
      <c r="AD353" s="70"/>
      <c r="AE353" s="70"/>
      <c r="AF353" s="70"/>
      <c r="AG353" s="70"/>
      <c r="AH353" s="70"/>
      <c r="AI353" s="70"/>
      <c r="AJ353" s="70"/>
      <c r="AK353" s="70"/>
      <c r="AL353" s="70"/>
      <c r="AM353" s="70"/>
      <c r="AN353" s="70"/>
      <c r="AO353" s="70"/>
      <c r="AP353" s="70"/>
      <c r="AQ353" s="70"/>
      <c r="AR353" s="70"/>
      <c r="AS353" s="70"/>
      <c r="AT353" s="70"/>
      <c r="AU353" s="70"/>
      <c r="AV353" s="70"/>
      <c r="AW353" s="70"/>
      <c r="AX353" s="70"/>
      <c r="AY353" s="70"/>
      <c r="AZ353" s="70"/>
      <c r="BA353" s="70"/>
      <c r="BB353" s="70"/>
      <c r="BC353" s="70"/>
      <c r="BD353" s="70"/>
      <c r="BE353" s="70"/>
      <c r="BF353" s="70"/>
      <c r="BG353" s="70"/>
      <c r="BH353" s="70"/>
      <c r="BI353" s="70"/>
      <c r="BJ353" s="70"/>
      <c r="BK353" s="70"/>
      <c r="BL353" s="70"/>
      <c r="BM353" s="70"/>
      <c r="BN353" s="70"/>
      <c r="BO353" s="70"/>
      <c r="BP353" s="70"/>
      <c r="BQ353" s="70"/>
      <c r="BR353" s="70"/>
      <c r="BS353" s="70"/>
      <c r="BT353" s="70"/>
      <c r="BU353" s="70"/>
      <c r="BV353" s="70"/>
      <c r="BW353" s="70"/>
      <c r="BX353" s="70"/>
      <c r="BY353" s="70"/>
      <c r="BZ353" s="70"/>
      <c r="CA353" s="70"/>
      <c r="CB353" s="70"/>
      <c r="CC353" s="70"/>
      <c r="CD353" s="70"/>
      <c r="CE353" s="70"/>
      <c r="CF353" s="70"/>
      <c r="CG353" s="70"/>
      <c r="CH353" s="70"/>
      <c r="CI353" s="70"/>
      <c r="CJ353" s="70"/>
      <c r="CK353" s="70"/>
      <c r="CL353" s="70"/>
      <c r="CM353" s="70"/>
      <c r="CN353" s="70"/>
      <c r="CO353" s="70"/>
      <c r="CP353" s="70"/>
      <c r="CQ353" s="70"/>
      <c r="CR353" s="70"/>
      <c r="CS353" s="70"/>
      <c r="CT353" s="70"/>
      <c r="CU353" s="70"/>
      <c r="CV353" s="70"/>
      <c r="CW353" s="70"/>
      <c r="CX353" s="70"/>
      <c r="CY353" s="70"/>
      <c r="CZ353" s="70"/>
      <c r="DA353" s="70"/>
      <c r="DB353" s="70"/>
      <c r="DC353" s="70"/>
      <c r="DD353" s="70"/>
      <c r="DE353" s="70"/>
      <c r="DF353" s="70"/>
      <c r="DG353" s="70"/>
      <c r="DH353" s="70"/>
      <c r="DI353" s="70"/>
      <c r="DJ353" s="70"/>
      <c r="DK353" s="70"/>
      <c r="DL353" s="70"/>
      <c r="DM353" s="70"/>
      <c r="DN353" s="70"/>
      <c r="DO353" s="70"/>
      <c r="DP353" s="70"/>
      <c r="DQ353" s="70"/>
      <c r="DR353" s="70"/>
      <c r="DS353" s="70"/>
      <c r="DT353" s="70"/>
      <c r="DU353" s="70"/>
      <c r="DV353" s="70"/>
      <c r="DW353" s="70"/>
      <c r="DX353" s="70"/>
      <c r="DY353" s="70"/>
      <c r="DZ353" s="70"/>
      <c r="EA353" s="70"/>
      <c r="EB353" s="70"/>
      <c r="EC353" s="70"/>
      <c r="ED353" s="70"/>
      <c r="EE353" s="70"/>
      <c r="EF353" s="70"/>
      <c r="EG353" s="70"/>
      <c r="EH353" s="70"/>
      <c r="EI353" s="70"/>
      <c r="EJ353" s="70"/>
      <c r="EK353" s="70"/>
      <c r="EL353" s="70"/>
      <c r="EM353" s="70"/>
      <c r="EN353" s="70"/>
      <c r="EO353" s="70"/>
      <c r="EP353" s="70"/>
      <c r="EQ353" s="70"/>
      <c r="ER353" s="70"/>
      <c r="ES353" s="70"/>
      <c r="ET353" s="70"/>
      <c r="EU353" s="70"/>
      <c r="EV353" s="70"/>
      <c r="EW353" s="70"/>
      <c r="EX353" s="70"/>
      <c r="EY353" s="70"/>
      <c r="EZ353" s="70"/>
      <c r="FA353" s="70"/>
      <c r="FB353" s="70"/>
      <c r="FC353" s="70"/>
      <c r="FD353" s="70"/>
      <c r="FE353" s="70"/>
      <c r="FF353" s="70"/>
      <c r="FG353" s="70"/>
      <c r="FH353" s="70"/>
      <c r="FI353" s="70"/>
      <c r="FJ353" s="70"/>
      <c r="FK353" s="70"/>
      <c r="FL353" s="70"/>
      <c r="FM353" s="70"/>
      <c r="FN353" s="70"/>
      <c r="FO353" s="70"/>
      <c r="FP353" s="70"/>
      <c r="FQ353" s="70"/>
      <c r="FR353" s="70"/>
      <c r="FS353" s="70"/>
      <c r="FT353" s="70"/>
      <c r="FU353" s="70"/>
      <c r="FV353" s="70"/>
      <c r="FW353" s="70"/>
      <c r="FX353" s="70"/>
      <c r="FY353" s="70"/>
      <c r="FZ353" s="70"/>
      <c r="GA353" s="70"/>
      <c r="GB353" s="70"/>
      <c r="GC353" s="70"/>
      <c r="GD353" s="70"/>
      <c r="GE353" s="70"/>
      <c r="GF353" s="70"/>
      <c r="GG353" s="70"/>
      <c r="GH353" s="70"/>
      <c r="GI353" s="70"/>
      <c r="GJ353" s="70"/>
      <c r="GK353" s="70"/>
      <c r="GL353" s="70"/>
      <c r="GM353" s="70"/>
      <c r="GN353" s="70"/>
      <c r="GO353" s="70"/>
      <c r="GP353" s="70"/>
      <c r="GQ353" s="70"/>
      <c r="GR353" s="70"/>
      <c r="GS353" s="70"/>
      <c r="GT353" s="70"/>
      <c r="GU353" s="70"/>
      <c r="GV353" s="70"/>
      <c r="GW353" s="70"/>
      <c r="GX353" s="70"/>
      <c r="GY353" s="70"/>
      <c r="GZ353" s="70"/>
      <c r="HA353" s="70"/>
      <c r="HB353" s="70"/>
      <c r="HC353" s="70"/>
      <c r="HD353" s="70"/>
      <c r="HE353" s="70"/>
      <c r="HF353" s="70"/>
      <c r="HG353" s="70"/>
      <c r="HH353" s="70"/>
      <c r="HI353" s="70"/>
      <c r="HJ353" s="70"/>
      <c r="HK353" s="70"/>
      <c r="HL353" s="70"/>
      <c r="HM353" s="70"/>
      <c r="HN353" s="70"/>
      <c r="HO353" s="70"/>
      <c r="HP353" s="70"/>
      <c r="HQ353" s="70"/>
      <c r="HR353" s="70"/>
      <c r="HS353" s="70"/>
      <c r="HT353" s="70"/>
      <c r="HU353" s="70"/>
      <c r="HV353" s="70"/>
      <c r="HW353" s="70"/>
      <c r="HX353" s="70"/>
      <c r="HY353" s="70"/>
      <c r="HZ353" s="70"/>
      <c r="IA353" s="70"/>
      <c r="IB353" s="70"/>
      <c r="IC353" s="70"/>
      <c r="ID353" s="70"/>
      <c r="IE353" s="70"/>
      <c r="IF353" s="70"/>
      <c r="IG353" s="70"/>
      <c r="IH353" s="70"/>
      <c r="II353" s="70"/>
      <c r="IJ353" s="70"/>
      <c r="IK353" s="70"/>
      <c r="IL353" s="70"/>
      <c r="IM353" s="70"/>
      <c r="IN353" s="70"/>
      <c r="IO353" s="70"/>
      <c r="IP353" s="70"/>
      <c r="IQ353" s="70"/>
      <c r="IR353" s="70"/>
      <c r="IS353" s="70"/>
      <c r="IT353" s="70"/>
      <c r="IU353" s="70"/>
      <c r="IV353" s="70"/>
      <c r="IW353" s="70"/>
      <c r="IX353" s="70"/>
    </row>
    <row r="354" spans="1:258" ht="114.75" x14ac:dyDescent="0.25">
      <c r="A354" s="60">
        <v>344</v>
      </c>
      <c r="B354" s="61" t="s">
        <v>4109</v>
      </c>
      <c r="C354" s="61" t="s">
        <v>56</v>
      </c>
      <c r="D354" s="61"/>
      <c r="E354" s="61"/>
      <c r="F354" s="95" t="s">
        <v>4116</v>
      </c>
      <c r="G354" s="76" t="s">
        <v>101</v>
      </c>
      <c r="H354" s="69" t="s">
        <v>3184</v>
      </c>
      <c r="I354" s="61">
        <v>1</v>
      </c>
      <c r="J354" s="61" t="s">
        <v>3172</v>
      </c>
      <c r="K354" s="91">
        <v>61771500</v>
      </c>
      <c r="L354" s="66"/>
      <c r="M354" s="92">
        <v>42361</v>
      </c>
      <c r="N354" s="61">
        <v>1</v>
      </c>
      <c r="O354" s="61" t="s">
        <v>3172</v>
      </c>
      <c r="P354" s="93">
        <v>61771500</v>
      </c>
      <c r="Q354" s="61"/>
      <c r="R354" s="94" t="s">
        <v>4117</v>
      </c>
      <c r="S354" s="92">
        <v>42361</v>
      </c>
      <c r="T354" s="61"/>
      <c r="U354" s="70"/>
      <c r="V354" s="70"/>
      <c r="W354" s="70"/>
      <c r="X354" s="70"/>
      <c r="Y354" s="70"/>
      <c r="Z354" s="70"/>
      <c r="AA354" s="70"/>
      <c r="AB354" s="70"/>
      <c r="AC354" s="70"/>
      <c r="AD354" s="70"/>
      <c r="AE354" s="70"/>
      <c r="AF354" s="70"/>
      <c r="AG354" s="70"/>
      <c r="AH354" s="70"/>
      <c r="AI354" s="70"/>
      <c r="AJ354" s="70"/>
      <c r="AK354" s="70"/>
      <c r="AL354" s="70"/>
      <c r="AM354" s="70"/>
      <c r="AN354" s="70"/>
      <c r="AO354" s="70"/>
      <c r="AP354" s="70"/>
      <c r="AQ354" s="70"/>
      <c r="AR354" s="70"/>
      <c r="AS354" s="70"/>
      <c r="AT354" s="70"/>
      <c r="AU354" s="70"/>
      <c r="AV354" s="70"/>
      <c r="AW354" s="70"/>
      <c r="AX354" s="70"/>
      <c r="AY354" s="70"/>
      <c r="AZ354" s="70"/>
      <c r="BA354" s="70"/>
      <c r="BB354" s="70"/>
      <c r="BC354" s="70"/>
      <c r="BD354" s="70"/>
      <c r="BE354" s="70"/>
      <c r="BF354" s="70"/>
      <c r="BG354" s="70"/>
      <c r="BH354" s="70"/>
      <c r="BI354" s="70"/>
      <c r="BJ354" s="70"/>
      <c r="BK354" s="70"/>
      <c r="BL354" s="70"/>
      <c r="BM354" s="70"/>
      <c r="BN354" s="70"/>
      <c r="BO354" s="70"/>
      <c r="BP354" s="70"/>
      <c r="BQ354" s="70"/>
      <c r="BR354" s="70"/>
      <c r="BS354" s="70"/>
      <c r="BT354" s="70"/>
      <c r="BU354" s="70"/>
      <c r="BV354" s="70"/>
      <c r="BW354" s="70"/>
      <c r="BX354" s="70"/>
      <c r="BY354" s="70"/>
      <c r="BZ354" s="70"/>
      <c r="CA354" s="70"/>
      <c r="CB354" s="70"/>
      <c r="CC354" s="70"/>
      <c r="CD354" s="70"/>
      <c r="CE354" s="70"/>
      <c r="CF354" s="70"/>
      <c r="CG354" s="70"/>
      <c r="CH354" s="70"/>
      <c r="CI354" s="70"/>
      <c r="CJ354" s="70"/>
      <c r="CK354" s="70"/>
      <c r="CL354" s="70"/>
      <c r="CM354" s="70"/>
      <c r="CN354" s="70"/>
      <c r="CO354" s="70"/>
      <c r="CP354" s="70"/>
      <c r="CQ354" s="70"/>
      <c r="CR354" s="70"/>
      <c r="CS354" s="70"/>
      <c r="CT354" s="70"/>
      <c r="CU354" s="70"/>
      <c r="CV354" s="70"/>
      <c r="CW354" s="70"/>
      <c r="CX354" s="70"/>
      <c r="CY354" s="70"/>
      <c r="CZ354" s="70"/>
      <c r="DA354" s="70"/>
      <c r="DB354" s="70"/>
      <c r="DC354" s="70"/>
      <c r="DD354" s="70"/>
      <c r="DE354" s="70"/>
      <c r="DF354" s="70"/>
      <c r="DG354" s="70"/>
      <c r="DH354" s="70"/>
      <c r="DI354" s="70"/>
      <c r="DJ354" s="70"/>
      <c r="DK354" s="70"/>
      <c r="DL354" s="70"/>
      <c r="DM354" s="70"/>
      <c r="DN354" s="70"/>
      <c r="DO354" s="70"/>
      <c r="DP354" s="70"/>
      <c r="DQ354" s="70"/>
      <c r="DR354" s="70"/>
      <c r="DS354" s="70"/>
      <c r="DT354" s="70"/>
      <c r="DU354" s="70"/>
      <c r="DV354" s="70"/>
      <c r="DW354" s="70"/>
      <c r="DX354" s="70"/>
      <c r="DY354" s="70"/>
      <c r="DZ354" s="70"/>
      <c r="EA354" s="70"/>
      <c r="EB354" s="70"/>
      <c r="EC354" s="70"/>
      <c r="ED354" s="70"/>
      <c r="EE354" s="70"/>
      <c r="EF354" s="70"/>
      <c r="EG354" s="70"/>
      <c r="EH354" s="70"/>
      <c r="EI354" s="70"/>
      <c r="EJ354" s="70"/>
      <c r="EK354" s="70"/>
      <c r="EL354" s="70"/>
      <c r="EM354" s="70"/>
      <c r="EN354" s="70"/>
      <c r="EO354" s="70"/>
      <c r="EP354" s="70"/>
      <c r="EQ354" s="70"/>
      <c r="ER354" s="70"/>
      <c r="ES354" s="70"/>
      <c r="ET354" s="70"/>
      <c r="EU354" s="70"/>
      <c r="EV354" s="70"/>
      <c r="EW354" s="70"/>
      <c r="EX354" s="70"/>
      <c r="EY354" s="70"/>
      <c r="EZ354" s="70"/>
      <c r="FA354" s="70"/>
      <c r="FB354" s="70"/>
      <c r="FC354" s="70"/>
      <c r="FD354" s="70"/>
      <c r="FE354" s="70"/>
      <c r="FF354" s="70"/>
      <c r="FG354" s="70"/>
      <c r="FH354" s="70"/>
      <c r="FI354" s="70"/>
      <c r="FJ354" s="70"/>
      <c r="FK354" s="70"/>
      <c r="FL354" s="70"/>
      <c r="FM354" s="70"/>
      <c r="FN354" s="70"/>
      <c r="FO354" s="70"/>
      <c r="FP354" s="70"/>
      <c r="FQ354" s="70"/>
      <c r="FR354" s="70"/>
      <c r="FS354" s="70"/>
      <c r="FT354" s="70"/>
      <c r="FU354" s="70"/>
      <c r="FV354" s="70"/>
      <c r="FW354" s="70"/>
      <c r="FX354" s="70"/>
      <c r="FY354" s="70"/>
      <c r="FZ354" s="70"/>
      <c r="GA354" s="70"/>
      <c r="GB354" s="70"/>
      <c r="GC354" s="70"/>
      <c r="GD354" s="70"/>
      <c r="GE354" s="70"/>
      <c r="GF354" s="70"/>
      <c r="GG354" s="70"/>
      <c r="GH354" s="70"/>
      <c r="GI354" s="70"/>
      <c r="GJ354" s="70"/>
      <c r="GK354" s="70"/>
      <c r="GL354" s="70"/>
      <c r="GM354" s="70"/>
      <c r="GN354" s="70"/>
      <c r="GO354" s="70"/>
      <c r="GP354" s="70"/>
      <c r="GQ354" s="70"/>
      <c r="GR354" s="70"/>
      <c r="GS354" s="70"/>
      <c r="GT354" s="70"/>
      <c r="GU354" s="70"/>
      <c r="GV354" s="70"/>
      <c r="GW354" s="70"/>
      <c r="GX354" s="70"/>
      <c r="GY354" s="70"/>
      <c r="GZ354" s="70"/>
      <c r="HA354" s="70"/>
      <c r="HB354" s="70"/>
      <c r="HC354" s="70"/>
      <c r="HD354" s="70"/>
      <c r="HE354" s="70"/>
      <c r="HF354" s="70"/>
      <c r="HG354" s="70"/>
      <c r="HH354" s="70"/>
      <c r="HI354" s="70"/>
      <c r="HJ354" s="70"/>
      <c r="HK354" s="70"/>
      <c r="HL354" s="70"/>
      <c r="HM354" s="70"/>
      <c r="HN354" s="70"/>
      <c r="HO354" s="70"/>
      <c r="HP354" s="70"/>
      <c r="HQ354" s="70"/>
      <c r="HR354" s="70"/>
      <c r="HS354" s="70"/>
      <c r="HT354" s="70"/>
      <c r="HU354" s="70"/>
      <c r="HV354" s="70"/>
      <c r="HW354" s="70"/>
      <c r="HX354" s="70"/>
      <c r="HY354" s="70"/>
      <c r="HZ354" s="70"/>
      <c r="IA354" s="70"/>
      <c r="IB354" s="70"/>
      <c r="IC354" s="70"/>
      <c r="ID354" s="70"/>
      <c r="IE354" s="70"/>
      <c r="IF354" s="70"/>
      <c r="IG354" s="70"/>
      <c r="IH354" s="70"/>
      <c r="II354" s="70"/>
      <c r="IJ354" s="70"/>
      <c r="IK354" s="70"/>
      <c r="IL354" s="70"/>
      <c r="IM354" s="70"/>
      <c r="IN354" s="70"/>
      <c r="IO354" s="70"/>
      <c r="IP354" s="70"/>
      <c r="IQ354" s="70"/>
      <c r="IR354" s="70"/>
      <c r="IS354" s="70"/>
      <c r="IT354" s="70"/>
      <c r="IU354" s="70"/>
      <c r="IV354" s="70"/>
      <c r="IW354" s="70"/>
      <c r="IX354" s="70"/>
    </row>
    <row r="355" spans="1:258" ht="63.75" x14ac:dyDescent="0.25">
      <c r="A355" s="60">
        <v>345</v>
      </c>
      <c r="B355" s="61" t="s">
        <v>4112</v>
      </c>
      <c r="C355" s="61" t="s">
        <v>56</v>
      </c>
      <c r="D355" s="61"/>
      <c r="E355" s="61"/>
      <c r="F355" s="95" t="s">
        <v>4119</v>
      </c>
      <c r="G355" s="76" t="s">
        <v>101</v>
      </c>
      <c r="H355" s="94" t="s">
        <v>3229</v>
      </c>
      <c r="I355" s="61">
        <v>1</v>
      </c>
      <c r="J355" s="61" t="s">
        <v>3172</v>
      </c>
      <c r="K355" s="91">
        <v>98985700</v>
      </c>
      <c r="L355" s="66"/>
      <c r="M355" s="92">
        <v>42361</v>
      </c>
      <c r="N355" s="61">
        <v>1</v>
      </c>
      <c r="O355" s="61" t="s">
        <v>3172</v>
      </c>
      <c r="P355" s="93">
        <v>98985700</v>
      </c>
      <c r="Q355" s="61"/>
      <c r="R355" s="94" t="s">
        <v>3229</v>
      </c>
      <c r="S355" s="92">
        <v>42361</v>
      </c>
      <c r="T355" s="61"/>
      <c r="U355" s="70"/>
      <c r="V355" s="70"/>
      <c r="W355" s="70"/>
      <c r="X355" s="70"/>
      <c r="Y355" s="70"/>
      <c r="Z355" s="70"/>
      <c r="AA355" s="70"/>
      <c r="AB355" s="70"/>
      <c r="AC355" s="70"/>
      <c r="AD355" s="70"/>
      <c r="AE355" s="70"/>
      <c r="AF355" s="70"/>
      <c r="AG355" s="70"/>
      <c r="AH355" s="70"/>
      <c r="AI355" s="70"/>
      <c r="AJ355" s="70"/>
      <c r="AK355" s="70"/>
      <c r="AL355" s="70"/>
      <c r="AM355" s="70"/>
      <c r="AN355" s="70"/>
      <c r="AO355" s="70"/>
      <c r="AP355" s="70"/>
      <c r="AQ355" s="70"/>
      <c r="AR355" s="70"/>
      <c r="AS355" s="70"/>
      <c r="AT355" s="70"/>
      <c r="AU355" s="70"/>
      <c r="AV355" s="70"/>
      <c r="AW355" s="70"/>
      <c r="AX355" s="70"/>
      <c r="AY355" s="70"/>
      <c r="AZ355" s="70"/>
      <c r="BA355" s="70"/>
      <c r="BB355" s="70"/>
      <c r="BC355" s="70"/>
      <c r="BD355" s="70"/>
      <c r="BE355" s="70"/>
      <c r="BF355" s="70"/>
      <c r="BG355" s="70"/>
      <c r="BH355" s="70"/>
      <c r="BI355" s="70"/>
      <c r="BJ355" s="70"/>
      <c r="BK355" s="70"/>
      <c r="BL355" s="70"/>
      <c r="BM355" s="70"/>
      <c r="BN355" s="70"/>
      <c r="BO355" s="70"/>
      <c r="BP355" s="70"/>
      <c r="BQ355" s="70"/>
      <c r="BR355" s="70"/>
      <c r="BS355" s="70"/>
      <c r="BT355" s="70"/>
      <c r="BU355" s="70"/>
      <c r="BV355" s="70"/>
      <c r="BW355" s="70"/>
      <c r="BX355" s="70"/>
      <c r="BY355" s="70"/>
      <c r="BZ355" s="70"/>
      <c r="CA355" s="70"/>
      <c r="CB355" s="70"/>
      <c r="CC355" s="70"/>
      <c r="CD355" s="70"/>
      <c r="CE355" s="70"/>
      <c r="CF355" s="70"/>
      <c r="CG355" s="70"/>
      <c r="CH355" s="70"/>
      <c r="CI355" s="70"/>
      <c r="CJ355" s="70"/>
      <c r="CK355" s="70"/>
      <c r="CL355" s="70"/>
      <c r="CM355" s="70"/>
      <c r="CN355" s="70"/>
      <c r="CO355" s="70"/>
      <c r="CP355" s="70"/>
      <c r="CQ355" s="70"/>
      <c r="CR355" s="70"/>
      <c r="CS355" s="70"/>
      <c r="CT355" s="70"/>
      <c r="CU355" s="70"/>
      <c r="CV355" s="70"/>
      <c r="CW355" s="70"/>
      <c r="CX355" s="70"/>
      <c r="CY355" s="70"/>
      <c r="CZ355" s="70"/>
      <c r="DA355" s="70"/>
      <c r="DB355" s="70"/>
      <c r="DC355" s="70"/>
      <c r="DD355" s="70"/>
      <c r="DE355" s="70"/>
      <c r="DF355" s="70"/>
      <c r="DG355" s="70"/>
      <c r="DH355" s="70"/>
      <c r="DI355" s="70"/>
      <c r="DJ355" s="70"/>
      <c r="DK355" s="70"/>
      <c r="DL355" s="70"/>
      <c r="DM355" s="70"/>
      <c r="DN355" s="70"/>
      <c r="DO355" s="70"/>
      <c r="DP355" s="70"/>
      <c r="DQ355" s="70"/>
      <c r="DR355" s="70"/>
      <c r="DS355" s="70"/>
      <c r="DT355" s="70"/>
      <c r="DU355" s="70"/>
      <c r="DV355" s="70"/>
      <c r="DW355" s="70"/>
      <c r="DX355" s="70"/>
      <c r="DY355" s="70"/>
      <c r="DZ355" s="70"/>
      <c r="EA355" s="70"/>
      <c r="EB355" s="70"/>
      <c r="EC355" s="70"/>
      <c r="ED355" s="70"/>
      <c r="EE355" s="70"/>
      <c r="EF355" s="70"/>
      <c r="EG355" s="70"/>
      <c r="EH355" s="70"/>
      <c r="EI355" s="70"/>
      <c r="EJ355" s="70"/>
      <c r="EK355" s="70"/>
      <c r="EL355" s="70"/>
      <c r="EM355" s="70"/>
      <c r="EN355" s="70"/>
      <c r="EO355" s="70"/>
      <c r="EP355" s="70"/>
      <c r="EQ355" s="70"/>
      <c r="ER355" s="70"/>
      <c r="ES355" s="70"/>
      <c r="ET355" s="70"/>
      <c r="EU355" s="70"/>
      <c r="EV355" s="70"/>
      <c r="EW355" s="70"/>
      <c r="EX355" s="70"/>
      <c r="EY355" s="70"/>
      <c r="EZ355" s="70"/>
      <c r="FA355" s="70"/>
      <c r="FB355" s="70"/>
      <c r="FC355" s="70"/>
      <c r="FD355" s="70"/>
      <c r="FE355" s="70"/>
      <c r="FF355" s="70"/>
      <c r="FG355" s="70"/>
      <c r="FH355" s="70"/>
      <c r="FI355" s="70"/>
      <c r="FJ355" s="70"/>
      <c r="FK355" s="70"/>
      <c r="FL355" s="70"/>
      <c r="FM355" s="70"/>
      <c r="FN355" s="70"/>
      <c r="FO355" s="70"/>
      <c r="FP355" s="70"/>
      <c r="FQ355" s="70"/>
      <c r="FR355" s="70"/>
      <c r="FS355" s="70"/>
      <c r="FT355" s="70"/>
      <c r="FU355" s="70"/>
      <c r="FV355" s="70"/>
      <c r="FW355" s="70"/>
      <c r="FX355" s="70"/>
      <c r="FY355" s="70"/>
      <c r="FZ355" s="70"/>
      <c r="GA355" s="70"/>
      <c r="GB355" s="70"/>
      <c r="GC355" s="70"/>
      <c r="GD355" s="70"/>
      <c r="GE355" s="70"/>
      <c r="GF355" s="70"/>
      <c r="GG355" s="70"/>
      <c r="GH355" s="70"/>
      <c r="GI355" s="70"/>
      <c r="GJ355" s="70"/>
      <c r="GK355" s="70"/>
      <c r="GL355" s="70"/>
      <c r="GM355" s="70"/>
      <c r="GN355" s="70"/>
      <c r="GO355" s="70"/>
      <c r="GP355" s="70"/>
      <c r="GQ355" s="70"/>
      <c r="GR355" s="70"/>
      <c r="GS355" s="70"/>
      <c r="GT355" s="70"/>
      <c r="GU355" s="70"/>
      <c r="GV355" s="70"/>
      <c r="GW355" s="70"/>
      <c r="GX355" s="70"/>
      <c r="GY355" s="70"/>
      <c r="GZ355" s="70"/>
      <c r="HA355" s="70"/>
      <c r="HB355" s="70"/>
      <c r="HC355" s="70"/>
      <c r="HD355" s="70"/>
      <c r="HE355" s="70"/>
      <c r="HF355" s="70"/>
      <c r="HG355" s="70"/>
      <c r="HH355" s="70"/>
      <c r="HI355" s="70"/>
      <c r="HJ355" s="70"/>
      <c r="HK355" s="70"/>
      <c r="HL355" s="70"/>
      <c r="HM355" s="70"/>
      <c r="HN355" s="70"/>
      <c r="HO355" s="70"/>
      <c r="HP355" s="70"/>
      <c r="HQ355" s="70"/>
      <c r="HR355" s="70"/>
      <c r="HS355" s="70"/>
      <c r="HT355" s="70"/>
      <c r="HU355" s="70"/>
      <c r="HV355" s="70"/>
      <c r="HW355" s="70"/>
      <c r="HX355" s="70"/>
      <c r="HY355" s="70"/>
      <c r="HZ355" s="70"/>
      <c r="IA355" s="70"/>
      <c r="IB355" s="70"/>
      <c r="IC355" s="70"/>
      <c r="ID355" s="70"/>
      <c r="IE355" s="70"/>
      <c r="IF355" s="70"/>
      <c r="IG355" s="70"/>
      <c r="IH355" s="70"/>
      <c r="II355" s="70"/>
      <c r="IJ355" s="70"/>
      <c r="IK355" s="70"/>
      <c r="IL355" s="70"/>
      <c r="IM355" s="70"/>
      <c r="IN355" s="70"/>
      <c r="IO355" s="70"/>
      <c r="IP355" s="70"/>
      <c r="IQ355" s="70"/>
      <c r="IR355" s="70"/>
      <c r="IS355" s="70"/>
      <c r="IT355" s="70"/>
      <c r="IU355" s="70"/>
      <c r="IV355" s="70"/>
      <c r="IW355" s="70"/>
      <c r="IX355" s="70"/>
    </row>
    <row r="356" spans="1:258" ht="153" x14ac:dyDescent="0.25">
      <c r="A356" s="60">
        <v>346</v>
      </c>
      <c r="B356" s="61" t="s">
        <v>4115</v>
      </c>
      <c r="C356" s="61" t="s">
        <v>56</v>
      </c>
      <c r="D356" s="61"/>
      <c r="E356" s="61"/>
      <c r="F356" s="95" t="s">
        <v>4121</v>
      </c>
      <c r="G356" s="76" t="s">
        <v>95</v>
      </c>
      <c r="H356" s="94" t="s">
        <v>4122</v>
      </c>
      <c r="I356" s="61">
        <v>1</v>
      </c>
      <c r="J356" s="61" t="s">
        <v>3172</v>
      </c>
      <c r="K356" s="91">
        <v>466378232</v>
      </c>
      <c r="L356" s="66"/>
      <c r="M356" s="92">
        <v>42361</v>
      </c>
      <c r="N356" s="61">
        <v>1</v>
      </c>
      <c r="O356" s="61" t="s">
        <v>3172</v>
      </c>
      <c r="P356" s="93">
        <v>466378232</v>
      </c>
      <c r="Q356" s="61"/>
      <c r="R356" s="94" t="s">
        <v>4123</v>
      </c>
      <c r="S356" s="92">
        <v>42361</v>
      </c>
      <c r="T356" s="61"/>
      <c r="U356" s="70"/>
      <c r="V356" s="70"/>
      <c r="W356" s="70"/>
      <c r="X356" s="70"/>
      <c r="Y356" s="70"/>
      <c r="Z356" s="70"/>
      <c r="AA356" s="70"/>
      <c r="AB356" s="70"/>
      <c r="AC356" s="70"/>
      <c r="AD356" s="70"/>
      <c r="AE356" s="70"/>
      <c r="AF356" s="70"/>
      <c r="AG356" s="70"/>
      <c r="AH356" s="70"/>
      <c r="AI356" s="70"/>
      <c r="AJ356" s="70"/>
      <c r="AK356" s="70"/>
      <c r="AL356" s="70"/>
      <c r="AM356" s="70"/>
      <c r="AN356" s="70"/>
      <c r="AO356" s="70"/>
      <c r="AP356" s="70"/>
      <c r="AQ356" s="70"/>
      <c r="AR356" s="70"/>
      <c r="AS356" s="70"/>
      <c r="AT356" s="70"/>
      <c r="AU356" s="70"/>
      <c r="AV356" s="70"/>
      <c r="AW356" s="70"/>
      <c r="AX356" s="70"/>
      <c r="AY356" s="70"/>
      <c r="AZ356" s="70"/>
      <c r="BA356" s="70"/>
      <c r="BB356" s="70"/>
      <c r="BC356" s="70"/>
      <c r="BD356" s="70"/>
      <c r="BE356" s="70"/>
      <c r="BF356" s="70"/>
      <c r="BG356" s="70"/>
      <c r="BH356" s="70"/>
      <c r="BI356" s="70"/>
      <c r="BJ356" s="70"/>
      <c r="BK356" s="70"/>
      <c r="BL356" s="70"/>
      <c r="BM356" s="70"/>
      <c r="BN356" s="70"/>
      <c r="BO356" s="70"/>
      <c r="BP356" s="70"/>
      <c r="BQ356" s="70"/>
      <c r="BR356" s="70"/>
      <c r="BS356" s="70"/>
      <c r="BT356" s="70"/>
      <c r="BU356" s="70"/>
      <c r="BV356" s="70"/>
      <c r="BW356" s="70"/>
      <c r="BX356" s="70"/>
      <c r="BY356" s="70"/>
      <c r="BZ356" s="70"/>
      <c r="CA356" s="70"/>
      <c r="CB356" s="70"/>
      <c r="CC356" s="70"/>
      <c r="CD356" s="70"/>
      <c r="CE356" s="70"/>
      <c r="CF356" s="70"/>
      <c r="CG356" s="70"/>
      <c r="CH356" s="70"/>
      <c r="CI356" s="70"/>
      <c r="CJ356" s="70"/>
      <c r="CK356" s="70"/>
      <c r="CL356" s="70"/>
      <c r="CM356" s="70"/>
      <c r="CN356" s="70"/>
      <c r="CO356" s="70"/>
      <c r="CP356" s="70"/>
      <c r="CQ356" s="70"/>
      <c r="CR356" s="70"/>
      <c r="CS356" s="70"/>
      <c r="CT356" s="70"/>
      <c r="CU356" s="70"/>
      <c r="CV356" s="70"/>
      <c r="CW356" s="70"/>
      <c r="CX356" s="70"/>
      <c r="CY356" s="70"/>
      <c r="CZ356" s="70"/>
      <c r="DA356" s="70"/>
      <c r="DB356" s="70"/>
      <c r="DC356" s="70"/>
      <c r="DD356" s="70"/>
      <c r="DE356" s="70"/>
      <c r="DF356" s="70"/>
      <c r="DG356" s="70"/>
      <c r="DH356" s="70"/>
      <c r="DI356" s="70"/>
      <c r="DJ356" s="70"/>
      <c r="DK356" s="70"/>
      <c r="DL356" s="70"/>
      <c r="DM356" s="70"/>
      <c r="DN356" s="70"/>
      <c r="DO356" s="70"/>
      <c r="DP356" s="70"/>
      <c r="DQ356" s="70"/>
      <c r="DR356" s="70"/>
      <c r="DS356" s="70"/>
      <c r="DT356" s="70"/>
      <c r="DU356" s="70"/>
      <c r="DV356" s="70"/>
      <c r="DW356" s="70"/>
      <c r="DX356" s="70"/>
      <c r="DY356" s="70"/>
      <c r="DZ356" s="70"/>
      <c r="EA356" s="70"/>
      <c r="EB356" s="70"/>
      <c r="EC356" s="70"/>
      <c r="ED356" s="70"/>
      <c r="EE356" s="70"/>
      <c r="EF356" s="70"/>
      <c r="EG356" s="70"/>
      <c r="EH356" s="70"/>
      <c r="EI356" s="70"/>
      <c r="EJ356" s="70"/>
      <c r="EK356" s="70"/>
      <c r="EL356" s="70"/>
      <c r="EM356" s="70"/>
      <c r="EN356" s="70"/>
      <c r="EO356" s="70"/>
      <c r="EP356" s="70"/>
      <c r="EQ356" s="70"/>
      <c r="ER356" s="70"/>
      <c r="ES356" s="70"/>
      <c r="ET356" s="70"/>
      <c r="EU356" s="70"/>
      <c r="EV356" s="70"/>
      <c r="EW356" s="70"/>
      <c r="EX356" s="70"/>
      <c r="EY356" s="70"/>
      <c r="EZ356" s="70"/>
      <c r="FA356" s="70"/>
      <c r="FB356" s="70"/>
      <c r="FC356" s="70"/>
      <c r="FD356" s="70"/>
      <c r="FE356" s="70"/>
      <c r="FF356" s="70"/>
      <c r="FG356" s="70"/>
      <c r="FH356" s="70"/>
      <c r="FI356" s="70"/>
      <c r="FJ356" s="70"/>
      <c r="FK356" s="70"/>
      <c r="FL356" s="70"/>
      <c r="FM356" s="70"/>
      <c r="FN356" s="70"/>
      <c r="FO356" s="70"/>
      <c r="FP356" s="70"/>
      <c r="FQ356" s="70"/>
      <c r="FR356" s="70"/>
      <c r="FS356" s="70"/>
      <c r="FT356" s="70"/>
      <c r="FU356" s="70"/>
      <c r="FV356" s="70"/>
      <c r="FW356" s="70"/>
      <c r="FX356" s="70"/>
      <c r="FY356" s="70"/>
      <c r="FZ356" s="70"/>
      <c r="GA356" s="70"/>
      <c r="GB356" s="70"/>
      <c r="GC356" s="70"/>
      <c r="GD356" s="70"/>
      <c r="GE356" s="70"/>
      <c r="GF356" s="70"/>
      <c r="GG356" s="70"/>
      <c r="GH356" s="70"/>
      <c r="GI356" s="70"/>
      <c r="GJ356" s="70"/>
      <c r="GK356" s="70"/>
      <c r="GL356" s="70"/>
      <c r="GM356" s="70"/>
      <c r="GN356" s="70"/>
      <c r="GO356" s="70"/>
      <c r="GP356" s="70"/>
      <c r="GQ356" s="70"/>
      <c r="GR356" s="70"/>
      <c r="GS356" s="70"/>
      <c r="GT356" s="70"/>
      <c r="GU356" s="70"/>
      <c r="GV356" s="70"/>
      <c r="GW356" s="70"/>
      <c r="GX356" s="70"/>
      <c r="GY356" s="70"/>
      <c r="GZ356" s="70"/>
      <c r="HA356" s="70"/>
      <c r="HB356" s="70"/>
      <c r="HC356" s="70"/>
      <c r="HD356" s="70"/>
      <c r="HE356" s="70"/>
      <c r="HF356" s="70"/>
      <c r="HG356" s="70"/>
      <c r="HH356" s="70"/>
      <c r="HI356" s="70"/>
      <c r="HJ356" s="70"/>
      <c r="HK356" s="70"/>
      <c r="HL356" s="70"/>
      <c r="HM356" s="70"/>
      <c r="HN356" s="70"/>
      <c r="HO356" s="70"/>
      <c r="HP356" s="70"/>
      <c r="HQ356" s="70"/>
      <c r="HR356" s="70"/>
      <c r="HS356" s="70"/>
      <c r="HT356" s="70"/>
      <c r="HU356" s="70"/>
      <c r="HV356" s="70"/>
      <c r="HW356" s="70"/>
      <c r="HX356" s="70"/>
      <c r="HY356" s="70"/>
      <c r="HZ356" s="70"/>
      <c r="IA356" s="70"/>
      <c r="IB356" s="70"/>
      <c r="IC356" s="70"/>
      <c r="ID356" s="70"/>
      <c r="IE356" s="70"/>
      <c r="IF356" s="70"/>
      <c r="IG356" s="70"/>
      <c r="IH356" s="70"/>
      <c r="II356" s="70"/>
      <c r="IJ356" s="70"/>
      <c r="IK356" s="70"/>
      <c r="IL356" s="70"/>
      <c r="IM356" s="70"/>
      <c r="IN356" s="70"/>
      <c r="IO356" s="70"/>
      <c r="IP356" s="70"/>
      <c r="IQ356" s="70"/>
      <c r="IR356" s="70"/>
      <c r="IS356" s="70"/>
      <c r="IT356" s="70"/>
      <c r="IU356" s="70"/>
      <c r="IV356" s="70"/>
      <c r="IW356" s="70"/>
      <c r="IX356" s="70"/>
    </row>
    <row r="357" spans="1:258" ht="114.75" x14ac:dyDescent="0.25">
      <c r="A357" s="60">
        <v>347</v>
      </c>
      <c r="B357" s="61" t="s">
        <v>4118</v>
      </c>
      <c r="C357" s="61" t="s">
        <v>56</v>
      </c>
      <c r="D357" s="61"/>
      <c r="E357" s="61"/>
      <c r="F357" s="95" t="s">
        <v>4125</v>
      </c>
      <c r="G357" s="76" t="s">
        <v>95</v>
      </c>
      <c r="H357" s="69" t="s">
        <v>3184</v>
      </c>
      <c r="I357" s="61">
        <v>1</v>
      </c>
      <c r="J357" s="61" t="s">
        <v>3172</v>
      </c>
      <c r="K357" s="91">
        <v>35000000</v>
      </c>
      <c r="L357" s="66"/>
      <c r="M357" s="92">
        <v>42361</v>
      </c>
      <c r="N357" s="61">
        <v>1</v>
      </c>
      <c r="O357" s="61" t="s">
        <v>3172</v>
      </c>
      <c r="P357" s="93">
        <v>35000000</v>
      </c>
      <c r="Q357" s="61"/>
      <c r="R357" s="94" t="s">
        <v>4126</v>
      </c>
      <c r="S357" s="92">
        <v>42361</v>
      </c>
      <c r="T357" s="61"/>
      <c r="U357" s="70"/>
      <c r="V357" s="70"/>
      <c r="W357" s="70"/>
      <c r="X357" s="70"/>
      <c r="Y357" s="70"/>
      <c r="Z357" s="70"/>
      <c r="AA357" s="70"/>
      <c r="AB357" s="70"/>
      <c r="AC357" s="70"/>
      <c r="AD357" s="70"/>
      <c r="AE357" s="70"/>
      <c r="AF357" s="70"/>
      <c r="AG357" s="70"/>
      <c r="AH357" s="70"/>
      <c r="AI357" s="70"/>
      <c r="AJ357" s="70"/>
      <c r="AK357" s="70"/>
      <c r="AL357" s="70"/>
      <c r="AM357" s="70"/>
      <c r="AN357" s="70"/>
      <c r="AO357" s="70"/>
      <c r="AP357" s="70"/>
      <c r="AQ357" s="70"/>
      <c r="AR357" s="70"/>
      <c r="AS357" s="70"/>
      <c r="AT357" s="70"/>
      <c r="AU357" s="70"/>
      <c r="AV357" s="70"/>
      <c r="AW357" s="70"/>
      <c r="AX357" s="70"/>
      <c r="AY357" s="70"/>
      <c r="AZ357" s="70"/>
      <c r="BA357" s="70"/>
      <c r="BB357" s="70"/>
      <c r="BC357" s="70"/>
      <c r="BD357" s="70"/>
      <c r="BE357" s="70"/>
      <c r="BF357" s="70"/>
      <c r="BG357" s="70"/>
      <c r="BH357" s="70"/>
      <c r="BI357" s="70"/>
      <c r="BJ357" s="70"/>
      <c r="BK357" s="70"/>
      <c r="BL357" s="70"/>
      <c r="BM357" s="70"/>
      <c r="BN357" s="70"/>
      <c r="BO357" s="70"/>
      <c r="BP357" s="70"/>
      <c r="BQ357" s="70"/>
      <c r="BR357" s="70"/>
      <c r="BS357" s="70"/>
      <c r="BT357" s="70"/>
      <c r="BU357" s="70"/>
      <c r="BV357" s="70"/>
      <c r="BW357" s="70"/>
      <c r="BX357" s="70"/>
      <c r="BY357" s="70"/>
      <c r="BZ357" s="70"/>
      <c r="CA357" s="70"/>
      <c r="CB357" s="70"/>
      <c r="CC357" s="70"/>
      <c r="CD357" s="70"/>
      <c r="CE357" s="70"/>
      <c r="CF357" s="70"/>
      <c r="CG357" s="70"/>
      <c r="CH357" s="70"/>
      <c r="CI357" s="70"/>
      <c r="CJ357" s="70"/>
      <c r="CK357" s="70"/>
      <c r="CL357" s="70"/>
      <c r="CM357" s="70"/>
      <c r="CN357" s="70"/>
      <c r="CO357" s="70"/>
      <c r="CP357" s="70"/>
      <c r="CQ357" s="70"/>
      <c r="CR357" s="70"/>
      <c r="CS357" s="70"/>
      <c r="CT357" s="70"/>
      <c r="CU357" s="70"/>
      <c r="CV357" s="70"/>
      <c r="CW357" s="70"/>
      <c r="CX357" s="70"/>
      <c r="CY357" s="70"/>
      <c r="CZ357" s="70"/>
      <c r="DA357" s="70"/>
      <c r="DB357" s="70"/>
      <c r="DC357" s="70"/>
      <c r="DD357" s="70"/>
      <c r="DE357" s="70"/>
      <c r="DF357" s="70"/>
      <c r="DG357" s="70"/>
      <c r="DH357" s="70"/>
      <c r="DI357" s="70"/>
      <c r="DJ357" s="70"/>
      <c r="DK357" s="70"/>
      <c r="DL357" s="70"/>
      <c r="DM357" s="70"/>
      <c r="DN357" s="70"/>
      <c r="DO357" s="70"/>
      <c r="DP357" s="70"/>
      <c r="DQ357" s="70"/>
      <c r="DR357" s="70"/>
      <c r="DS357" s="70"/>
      <c r="DT357" s="70"/>
      <c r="DU357" s="70"/>
      <c r="DV357" s="70"/>
      <c r="DW357" s="70"/>
      <c r="DX357" s="70"/>
      <c r="DY357" s="70"/>
      <c r="DZ357" s="70"/>
      <c r="EA357" s="70"/>
      <c r="EB357" s="70"/>
      <c r="EC357" s="70"/>
      <c r="ED357" s="70"/>
      <c r="EE357" s="70"/>
      <c r="EF357" s="70"/>
      <c r="EG357" s="70"/>
      <c r="EH357" s="70"/>
      <c r="EI357" s="70"/>
      <c r="EJ357" s="70"/>
      <c r="EK357" s="70"/>
      <c r="EL357" s="70"/>
      <c r="EM357" s="70"/>
      <c r="EN357" s="70"/>
      <c r="EO357" s="70"/>
      <c r="EP357" s="70"/>
      <c r="EQ357" s="70"/>
      <c r="ER357" s="70"/>
      <c r="ES357" s="70"/>
      <c r="ET357" s="70"/>
      <c r="EU357" s="70"/>
      <c r="EV357" s="70"/>
      <c r="EW357" s="70"/>
      <c r="EX357" s="70"/>
      <c r="EY357" s="70"/>
      <c r="EZ357" s="70"/>
      <c r="FA357" s="70"/>
      <c r="FB357" s="70"/>
      <c r="FC357" s="70"/>
      <c r="FD357" s="70"/>
      <c r="FE357" s="70"/>
      <c r="FF357" s="70"/>
      <c r="FG357" s="70"/>
      <c r="FH357" s="70"/>
      <c r="FI357" s="70"/>
      <c r="FJ357" s="70"/>
      <c r="FK357" s="70"/>
      <c r="FL357" s="70"/>
      <c r="FM357" s="70"/>
      <c r="FN357" s="70"/>
      <c r="FO357" s="70"/>
      <c r="FP357" s="70"/>
      <c r="FQ357" s="70"/>
      <c r="FR357" s="70"/>
      <c r="FS357" s="70"/>
      <c r="FT357" s="70"/>
      <c r="FU357" s="70"/>
      <c r="FV357" s="70"/>
      <c r="FW357" s="70"/>
      <c r="FX357" s="70"/>
      <c r="FY357" s="70"/>
      <c r="FZ357" s="70"/>
      <c r="GA357" s="70"/>
      <c r="GB357" s="70"/>
      <c r="GC357" s="70"/>
      <c r="GD357" s="70"/>
      <c r="GE357" s="70"/>
      <c r="GF357" s="70"/>
      <c r="GG357" s="70"/>
      <c r="GH357" s="70"/>
      <c r="GI357" s="70"/>
      <c r="GJ357" s="70"/>
      <c r="GK357" s="70"/>
      <c r="GL357" s="70"/>
      <c r="GM357" s="70"/>
      <c r="GN357" s="70"/>
      <c r="GO357" s="70"/>
      <c r="GP357" s="70"/>
      <c r="GQ357" s="70"/>
      <c r="GR357" s="70"/>
      <c r="GS357" s="70"/>
      <c r="GT357" s="70"/>
      <c r="GU357" s="70"/>
      <c r="GV357" s="70"/>
      <c r="GW357" s="70"/>
      <c r="GX357" s="70"/>
      <c r="GY357" s="70"/>
      <c r="GZ357" s="70"/>
      <c r="HA357" s="70"/>
      <c r="HB357" s="70"/>
      <c r="HC357" s="70"/>
      <c r="HD357" s="70"/>
      <c r="HE357" s="70"/>
      <c r="HF357" s="70"/>
      <c r="HG357" s="70"/>
      <c r="HH357" s="70"/>
      <c r="HI357" s="70"/>
      <c r="HJ357" s="70"/>
      <c r="HK357" s="70"/>
      <c r="HL357" s="70"/>
      <c r="HM357" s="70"/>
      <c r="HN357" s="70"/>
      <c r="HO357" s="70"/>
      <c r="HP357" s="70"/>
      <c r="HQ357" s="70"/>
      <c r="HR357" s="70"/>
      <c r="HS357" s="70"/>
      <c r="HT357" s="70"/>
      <c r="HU357" s="70"/>
      <c r="HV357" s="70"/>
      <c r="HW357" s="70"/>
      <c r="HX357" s="70"/>
      <c r="HY357" s="70"/>
      <c r="HZ357" s="70"/>
      <c r="IA357" s="70"/>
      <c r="IB357" s="70"/>
      <c r="IC357" s="70"/>
      <c r="ID357" s="70"/>
      <c r="IE357" s="70"/>
      <c r="IF357" s="70"/>
      <c r="IG357" s="70"/>
      <c r="IH357" s="70"/>
      <c r="II357" s="70"/>
      <c r="IJ357" s="70"/>
      <c r="IK357" s="70"/>
      <c r="IL357" s="70"/>
      <c r="IM357" s="70"/>
      <c r="IN357" s="70"/>
      <c r="IO357" s="70"/>
      <c r="IP357" s="70"/>
      <c r="IQ357" s="70"/>
      <c r="IR357" s="70"/>
      <c r="IS357" s="70"/>
      <c r="IT357" s="70"/>
      <c r="IU357" s="70"/>
      <c r="IV357" s="70"/>
      <c r="IW357" s="70"/>
      <c r="IX357" s="70"/>
    </row>
    <row r="358" spans="1:258" ht="127.5" x14ac:dyDescent="0.25">
      <c r="A358" s="60">
        <v>348</v>
      </c>
      <c r="B358" s="61" t="s">
        <v>4120</v>
      </c>
      <c r="C358" s="61" t="s">
        <v>56</v>
      </c>
      <c r="D358" s="61"/>
      <c r="E358" s="61"/>
      <c r="F358" s="90" t="s">
        <v>4128</v>
      </c>
      <c r="G358" s="63" t="s">
        <v>102</v>
      </c>
      <c r="H358" s="69" t="s">
        <v>3184</v>
      </c>
      <c r="I358" s="61">
        <v>1</v>
      </c>
      <c r="J358" s="61" t="s">
        <v>3172</v>
      </c>
      <c r="K358" s="91">
        <v>4675000</v>
      </c>
      <c r="L358" s="66"/>
      <c r="M358" s="92">
        <v>42361</v>
      </c>
      <c r="N358" s="61">
        <v>1</v>
      </c>
      <c r="O358" s="61" t="s">
        <v>3172</v>
      </c>
      <c r="P358" s="93">
        <v>4675000</v>
      </c>
      <c r="Q358" s="61"/>
      <c r="R358" s="94" t="s">
        <v>4129</v>
      </c>
      <c r="S358" s="92">
        <v>42361</v>
      </c>
      <c r="T358" s="61"/>
      <c r="U358" s="70"/>
      <c r="V358" s="70"/>
      <c r="W358" s="70"/>
      <c r="X358" s="70"/>
      <c r="Y358" s="70"/>
      <c r="Z358" s="70"/>
      <c r="AA358" s="70"/>
      <c r="AB358" s="70"/>
      <c r="AC358" s="70"/>
      <c r="AD358" s="70"/>
      <c r="AE358" s="70"/>
      <c r="AF358" s="70"/>
      <c r="AG358" s="70"/>
      <c r="AH358" s="70"/>
      <c r="AI358" s="70"/>
      <c r="AJ358" s="70"/>
      <c r="AK358" s="70"/>
      <c r="AL358" s="70"/>
      <c r="AM358" s="70"/>
      <c r="AN358" s="70"/>
      <c r="AO358" s="70"/>
      <c r="AP358" s="70"/>
      <c r="AQ358" s="70"/>
      <c r="AR358" s="70"/>
      <c r="AS358" s="70"/>
      <c r="AT358" s="70"/>
      <c r="AU358" s="70"/>
      <c r="AV358" s="70"/>
      <c r="AW358" s="70"/>
      <c r="AX358" s="70"/>
      <c r="AY358" s="70"/>
      <c r="AZ358" s="70"/>
      <c r="BA358" s="70"/>
      <c r="BB358" s="70"/>
      <c r="BC358" s="70"/>
      <c r="BD358" s="70"/>
      <c r="BE358" s="70"/>
      <c r="BF358" s="70"/>
      <c r="BG358" s="70"/>
      <c r="BH358" s="70"/>
      <c r="BI358" s="70"/>
      <c r="BJ358" s="70"/>
      <c r="BK358" s="70"/>
      <c r="BL358" s="70"/>
      <c r="BM358" s="70"/>
      <c r="BN358" s="70"/>
      <c r="BO358" s="70"/>
      <c r="BP358" s="70"/>
      <c r="BQ358" s="70"/>
      <c r="BR358" s="70"/>
      <c r="BS358" s="70"/>
      <c r="BT358" s="70"/>
      <c r="BU358" s="70"/>
      <c r="BV358" s="70"/>
      <c r="BW358" s="70"/>
      <c r="BX358" s="70"/>
      <c r="BY358" s="70"/>
      <c r="BZ358" s="70"/>
      <c r="CA358" s="70"/>
      <c r="CB358" s="70"/>
      <c r="CC358" s="70"/>
      <c r="CD358" s="70"/>
      <c r="CE358" s="70"/>
      <c r="CF358" s="70"/>
      <c r="CG358" s="70"/>
      <c r="CH358" s="70"/>
      <c r="CI358" s="70"/>
      <c r="CJ358" s="70"/>
      <c r="CK358" s="70"/>
      <c r="CL358" s="70"/>
      <c r="CM358" s="70"/>
      <c r="CN358" s="70"/>
      <c r="CO358" s="70"/>
      <c r="CP358" s="70"/>
      <c r="CQ358" s="70"/>
      <c r="CR358" s="70"/>
      <c r="CS358" s="70"/>
      <c r="CT358" s="70"/>
      <c r="CU358" s="70"/>
      <c r="CV358" s="70"/>
      <c r="CW358" s="70"/>
      <c r="CX358" s="70"/>
      <c r="CY358" s="70"/>
      <c r="CZ358" s="70"/>
      <c r="DA358" s="70"/>
      <c r="DB358" s="70"/>
      <c r="DC358" s="70"/>
      <c r="DD358" s="70"/>
      <c r="DE358" s="70"/>
      <c r="DF358" s="70"/>
      <c r="DG358" s="70"/>
      <c r="DH358" s="70"/>
      <c r="DI358" s="70"/>
      <c r="DJ358" s="70"/>
      <c r="DK358" s="70"/>
      <c r="DL358" s="70"/>
      <c r="DM358" s="70"/>
      <c r="DN358" s="70"/>
      <c r="DO358" s="70"/>
      <c r="DP358" s="70"/>
      <c r="DQ358" s="70"/>
      <c r="DR358" s="70"/>
      <c r="DS358" s="70"/>
      <c r="DT358" s="70"/>
      <c r="DU358" s="70"/>
      <c r="DV358" s="70"/>
      <c r="DW358" s="70"/>
      <c r="DX358" s="70"/>
      <c r="DY358" s="70"/>
      <c r="DZ358" s="70"/>
      <c r="EA358" s="70"/>
      <c r="EB358" s="70"/>
      <c r="EC358" s="70"/>
      <c r="ED358" s="70"/>
      <c r="EE358" s="70"/>
      <c r="EF358" s="70"/>
      <c r="EG358" s="70"/>
      <c r="EH358" s="70"/>
      <c r="EI358" s="70"/>
      <c r="EJ358" s="70"/>
      <c r="EK358" s="70"/>
      <c r="EL358" s="70"/>
      <c r="EM358" s="70"/>
      <c r="EN358" s="70"/>
      <c r="EO358" s="70"/>
      <c r="EP358" s="70"/>
      <c r="EQ358" s="70"/>
      <c r="ER358" s="70"/>
      <c r="ES358" s="70"/>
      <c r="ET358" s="70"/>
      <c r="EU358" s="70"/>
      <c r="EV358" s="70"/>
      <c r="EW358" s="70"/>
      <c r="EX358" s="70"/>
      <c r="EY358" s="70"/>
      <c r="EZ358" s="70"/>
      <c r="FA358" s="70"/>
      <c r="FB358" s="70"/>
      <c r="FC358" s="70"/>
      <c r="FD358" s="70"/>
      <c r="FE358" s="70"/>
      <c r="FF358" s="70"/>
      <c r="FG358" s="70"/>
      <c r="FH358" s="70"/>
      <c r="FI358" s="70"/>
      <c r="FJ358" s="70"/>
      <c r="FK358" s="70"/>
      <c r="FL358" s="70"/>
      <c r="FM358" s="70"/>
      <c r="FN358" s="70"/>
      <c r="FO358" s="70"/>
      <c r="FP358" s="70"/>
      <c r="FQ358" s="70"/>
      <c r="FR358" s="70"/>
      <c r="FS358" s="70"/>
      <c r="FT358" s="70"/>
      <c r="FU358" s="70"/>
      <c r="FV358" s="70"/>
      <c r="FW358" s="70"/>
      <c r="FX358" s="70"/>
      <c r="FY358" s="70"/>
      <c r="FZ358" s="70"/>
      <c r="GA358" s="70"/>
      <c r="GB358" s="70"/>
      <c r="GC358" s="70"/>
      <c r="GD358" s="70"/>
      <c r="GE358" s="70"/>
      <c r="GF358" s="70"/>
      <c r="GG358" s="70"/>
      <c r="GH358" s="70"/>
      <c r="GI358" s="70"/>
      <c r="GJ358" s="70"/>
      <c r="GK358" s="70"/>
      <c r="GL358" s="70"/>
      <c r="GM358" s="70"/>
      <c r="GN358" s="70"/>
      <c r="GO358" s="70"/>
      <c r="GP358" s="70"/>
      <c r="GQ358" s="70"/>
      <c r="GR358" s="70"/>
      <c r="GS358" s="70"/>
      <c r="GT358" s="70"/>
      <c r="GU358" s="70"/>
      <c r="GV358" s="70"/>
      <c r="GW358" s="70"/>
      <c r="GX358" s="70"/>
      <c r="GY358" s="70"/>
      <c r="GZ358" s="70"/>
      <c r="HA358" s="70"/>
      <c r="HB358" s="70"/>
      <c r="HC358" s="70"/>
      <c r="HD358" s="70"/>
      <c r="HE358" s="70"/>
      <c r="HF358" s="70"/>
      <c r="HG358" s="70"/>
      <c r="HH358" s="70"/>
      <c r="HI358" s="70"/>
      <c r="HJ358" s="70"/>
      <c r="HK358" s="70"/>
      <c r="HL358" s="70"/>
      <c r="HM358" s="70"/>
      <c r="HN358" s="70"/>
      <c r="HO358" s="70"/>
      <c r="HP358" s="70"/>
      <c r="HQ358" s="70"/>
      <c r="HR358" s="70"/>
      <c r="HS358" s="70"/>
      <c r="HT358" s="70"/>
      <c r="HU358" s="70"/>
      <c r="HV358" s="70"/>
      <c r="HW358" s="70"/>
      <c r="HX358" s="70"/>
      <c r="HY358" s="70"/>
      <c r="HZ358" s="70"/>
      <c r="IA358" s="70"/>
      <c r="IB358" s="70"/>
      <c r="IC358" s="70"/>
      <c r="ID358" s="70"/>
      <c r="IE358" s="70"/>
      <c r="IF358" s="70"/>
      <c r="IG358" s="70"/>
      <c r="IH358" s="70"/>
      <c r="II358" s="70"/>
      <c r="IJ358" s="70"/>
      <c r="IK358" s="70"/>
      <c r="IL358" s="70"/>
      <c r="IM358" s="70"/>
      <c r="IN358" s="70"/>
      <c r="IO358" s="70"/>
      <c r="IP358" s="70"/>
      <c r="IQ358" s="70"/>
      <c r="IR358" s="70"/>
      <c r="IS358" s="70"/>
      <c r="IT358" s="70"/>
      <c r="IU358" s="70"/>
      <c r="IV358" s="70"/>
      <c r="IW358" s="70"/>
      <c r="IX358" s="70"/>
    </row>
    <row r="359" spans="1:258" ht="127.5" x14ac:dyDescent="0.25">
      <c r="A359" s="60">
        <v>349</v>
      </c>
      <c r="B359" s="61" t="s">
        <v>4124</v>
      </c>
      <c r="C359" s="61" t="s">
        <v>56</v>
      </c>
      <c r="D359" s="61"/>
      <c r="E359" s="61"/>
      <c r="F359" s="90" t="s">
        <v>4131</v>
      </c>
      <c r="G359" s="63" t="s">
        <v>102</v>
      </c>
      <c r="H359" s="69" t="s">
        <v>3184</v>
      </c>
      <c r="I359" s="61">
        <v>1</v>
      </c>
      <c r="J359" s="61" t="s">
        <v>3172</v>
      </c>
      <c r="K359" s="91">
        <v>4675000</v>
      </c>
      <c r="L359" s="66"/>
      <c r="M359" s="92">
        <v>42361</v>
      </c>
      <c r="N359" s="61">
        <v>1</v>
      </c>
      <c r="O359" s="61" t="s">
        <v>3172</v>
      </c>
      <c r="P359" s="93">
        <v>4675000</v>
      </c>
      <c r="Q359" s="61"/>
      <c r="R359" s="94" t="s">
        <v>4132</v>
      </c>
      <c r="S359" s="92">
        <v>42361</v>
      </c>
      <c r="T359" s="61"/>
      <c r="U359" s="70"/>
      <c r="V359" s="70"/>
      <c r="W359" s="70"/>
      <c r="X359" s="70"/>
      <c r="Y359" s="70"/>
      <c r="Z359" s="70"/>
      <c r="AA359" s="70"/>
      <c r="AB359" s="70"/>
      <c r="AC359" s="70"/>
      <c r="AD359" s="70"/>
      <c r="AE359" s="70"/>
      <c r="AF359" s="70"/>
      <c r="AG359" s="70"/>
      <c r="AH359" s="70"/>
      <c r="AI359" s="70"/>
      <c r="AJ359" s="70"/>
      <c r="AK359" s="70"/>
      <c r="AL359" s="70"/>
      <c r="AM359" s="70"/>
      <c r="AN359" s="70"/>
      <c r="AO359" s="70"/>
      <c r="AP359" s="70"/>
      <c r="AQ359" s="70"/>
      <c r="AR359" s="70"/>
      <c r="AS359" s="70"/>
      <c r="AT359" s="70"/>
      <c r="AU359" s="70"/>
      <c r="AV359" s="70"/>
      <c r="AW359" s="70"/>
      <c r="AX359" s="70"/>
      <c r="AY359" s="70"/>
      <c r="AZ359" s="70"/>
      <c r="BA359" s="70"/>
      <c r="BB359" s="70"/>
      <c r="BC359" s="70"/>
      <c r="BD359" s="70"/>
      <c r="BE359" s="70"/>
      <c r="BF359" s="70"/>
      <c r="BG359" s="70"/>
      <c r="BH359" s="70"/>
      <c r="BI359" s="70"/>
      <c r="BJ359" s="70"/>
      <c r="BK359" s="70"/>
      <c r="BL359" s="70"/>
      <c r="BM359" s="70"/>
      <c r="BN359" s="70"/>
      <c r="BO359" s="70"/>
      <c r="BP359" s="70"/>
      <c r="BQ359" s="70"/>
      <c r="BR359" s="70"/>
      <c r="BS359" s="70"/>
      <c r="BT359" s="70"/>
      <c r="BU359" s="70"/>
      <c r="BV359" s="70"/>
      <c r="BW359" s="70"/>
      <c r="BX359" s="70"/>
      <c r="BY359" s="70"/>
      <c r="BZ359" s="70"/>
      <c r="CA359" s="70"/>
      <c r="CB359" s="70"/>
      <c r="CC359" s="70"/>
      <c r="CD359" s="70"/>
      <c r="CE359" s="70"/>
      <c r="CF359" s="70"/>
      <c r="CG359" s="70"/>
      <c r="CH359" s="70"/>
      <c r="CI359" s="70"/>
      <c r="CJ359" s="70"/>
      <c r="CK359" s="70"/>
      <c r="CL359" s="70"/>
      <c r="CM359" s="70"/>
      <c r="CN359" s="70"/>
      <c r="CO359" s="70"/>
      <c r="CP359" s="70"/>
      <c r="CQ359" s="70"/>
      <c r="CR359" s="70"/>
      <c r="CS359" s="70"/>
      <c r="CT359" s="70"/>
      <c r="CU359" s="70"/>
      <c r="CV359" s="70"/>
      <c r="CW359" s="70"/>
      <c r="CX359" s="70"/>
      <c r="CY359" s="70"/>
      <c r="CZ359" s="70"/>
      <c r="DA359" s="70"/>
      <c r="DB359" s="70"/>
      <c r="DC359" s="70"/>
      <c r="DD359" s="70"/>
      <c r="DE359" s="70"/>
      <c r="DF359" s="70"/>
      <c r="DG359" s="70"/>
      <c r="DH359" s="70"/>
      <c r="DI359" s="70"/>
      <c r="DJ359" s="70"/>
      <c r="DK359" s="70"/>
      <c r="DL359" s="70"/>
      <c r="DM359" s="70"/>
      <c r="DN359" s="70"/>
      <c r="DO359" s="70"/>
      <c r="DP359" s="70"/>
      <c r="DQ359" s="70"/>
      <c r="DR359" s="70"/>
      <c r="DS359" s="70"/>
      <c r="DT359" s="70"/>
      <c r="DU359" s="70"/>
      <c r="DV359" s="70"/>
      <c r="DW359" s="70"/>
      <c r="DX359" s="70"/>
      <c r="DY359" s="70"/>
      <c r="DZ359" s="70"/>
      <c r="EA359" s="70"/>
      <c r="EB359" s="70"/>
      <c r="EC359" s="70"/>
      <c r="ED359" s="70"/>
      <c r="EE359" s="70"/>
      <c r="EF359" s="70"/>
      <c r="EG359" s="70"/>
      <c r="EH359" s="70"/>
      <c r="EI359" s="70"/>
      <c r="EJ359" s="70"/>
      <c r="EK359" s="70"/>
      <c r="EL359" s="70"/>
      <c r="EM359" s="70"/>
      <c r="EN359" s="70"/>
      <c r="EO359" s="70"/>
      <c r="EP359" s="70"/>
      <c r="EQ359" s="70"/>
      <c r="ER359" s="70"/>
      <c r="ES359" s="70"/>
      <c r="ET359" s="70"/>
      <c r="EU359" s="70"/>
      <c r="EV359" s="70"/>
      <c r="EW359" s="70"/>
      <c r="EX359" s="70"/>
      <c r="EY359" s="70"/>
      <c r="EZ359" s="70"/>
      <c r="FA359" s="70"/>
      <c r="FB359" s="70"/>
      <c r="FC359" s="70"/>
      <c r="FD359" s="70"/>
      <c r="FE359" s="70"/>
      <c r="FF359" s="70"/>
      <c r="FG359" s="70"/>
      <c r="FH359" s="70"/>
      <c r="FI359" s="70"/>
      <c r="FJ359" s="70"/>
      <c r="FK359" s="70"/>
      <c r="FL359" s="70"/>
      <c r="FM359" s="70"/>
      <c r="FN359" s="70"/>
      <c r="FO359" s="70"/>
      <c r="FP359" s="70"/>
      <c r="FQ359" s="70"/>
      <c r="FR359" s="70"/>
      <c r="FS359" s="70"/>
      <c r="FT359" s="70"/>
      <c r="FU359" s="70"/>
      <c r="FV359" s="70"/>
      <c r="FW359" s="70"/>
      <c r="FX359" s="70"/>
      <c r="FY359" s="70"/>
      <c r="FZ359" s="70"/>
      <c r="GA359" s="70"/>
      <c r="GB359" s="70"/>
      <c r="GC359" s="70"/>
      <c r="GD359" s="70"/>
      <c r="GE359" s="70"/>
      <c r="GF359" s="70"/>
      <c r="GG359" s="70"/>
      <c r="GH359" s="70"/>
      <c r="GI359" s="70"/>
      <c r="GJ359" s="70"/>
      <c r="GK359" s="70"/>
      <c r="GL359" s="70"/>
      <c r="GM359" s="70"/>
      <c r="GN359" s="70"/>
      <c r="GO359" s="70"/>
      <c r="GP359" s="70"/>
      <c r="GQ359" s="70"/>
      <c r="GR359" s="70"/>
      <c r="GS359" s="70"/>
      <c r="GT359" s="70"/>
      <c r="GU359" s="70"/>
      <c r="GV359" s="70"/>
      <c r="GW359" s="70"/>
      <c r="GX359" s="70"/>
      <c r="GY359" s="70"/>
      <c r="GZ359" s="70"/>
      <c r="HA359" s="70"/>
      <c r="HB359" s="70"/>
      <c r="HC359" s="70"/>
      <c r="HD359" s="70"/>
      <c r="HE359" s="70"/>
      <c r="HF359" s="70"/>
      <c r="HG359" s="70"/>
      <c r="HH359" s="70"/>
      <c r="HI359" s="70"/>
      <c r="HJ359" s="70"/>
      <c r="HK359" s="70"/>
      <c r="HL359" s="70"/>
      <c r="HM359" s="70"/>
      <c r="HN359" s="70"/>
      <c r="HO359" s="70"/>
      <c r="HP359" s="70"/>
      <c r="HQ359" s="70"/>
      <c r="HR359" s="70"/>
      <c r="HS359" s="70"/>
      <c r="HT359" s="70"/>
      <c r="HU359" s="70"/>
      <c r="HV359" s="70"/>
      <c r="HW359" s="70"/>
      <c r="HX359" s="70"/>
      <c r="HY359" s="70"/>
      <c r="HZ359" s="70"/>
      <c r="IA359" s="70"/>
      <c r="IB359" s="70"/>
      <c r="IC359" s="70"/>
      <c r="ID359" s="70"/>
      <c r="IE359" s="70"/>
      <c r="IF359" s="70"/>
      <c r="IG359" s="70"/>
      <c r="IH359" s="70"/>
      <c r="II359" s="70"/>
      <c r="IJ359" s="70"/>
      <c r="IK359" s="70"/>
      <c r="IL359" s="70"/>
      <c r="IM359" s="70"/>
      <c r="IN359" s="70"/>
      <c r="IO359" s="70"/>
      <c r="IP359" s="70"/>
      <c r="IQ359" s="70"/>
      <c r="IR359" s="70"/>
      <c r="IS359" s="70"/>
      <c r="IT359" s="70"/>
      <c r="IU359" s="70"/>
      <c r="IV359" s="70"/>
      <c r="IW359" s="70"/>
      <c r="IX359" s="70"/>
    </row>
    <row r="360" spans="1:258" ht="127.5" x14ac:dyDescent="0.25">
      <c r="A360" s="60">
        <v>350</v>
      </c>
      <c r="B360" s="61" t="s">
        <v>4127</v>
      </c>
      <c r="C360" s="61" t="s">
        <v>56</v>
      </c>
      <c r="D360" s="61"/>
      <c r="E360" s="61"/>
      <c r="F360" s="90" t="s">
        <v>4134</v>
      </c>
      <c r="G360" s="63" t="s">
        <v>102</v>
      </c>
      <c r="H360" s="69" t="s">
        <v>3184</v>
      </c>
      <c r="I360" s="61">
        <v>1</v>
      </c>
      <c r="J360" s="61" t="s">
        <v>3172</v>
      </c>
      <c r="K360" s="91">
        <v>4675000</v>
      </c>
      <c r="L360" s="66"/>
      <c r="M360" s="92">
        <v>42361</v>
      </c>
      <c r="N360" s="61">
        <v>1</v>
      </c>
      <c r="O360" s="61" t="s">
        <v>3172</v>
      </c>
      <c r="P360" s="93">
        <v>4675000</v>
      </c>
      <c r="Q360" s="61"/>
      <c r="R360" s="69" t="s">
        <v>3184</v>
      </c>
      <c r="S360" s="92">
        <v>42361</v>
      </c>
      <c r="T360" s="61"/>
      <c r="U360" s="70"/>
      <c r="V360" s="70"/>
      <c r="W360" s="70"/>
      <c r="X360" s="70"/>
      <c r="Y360" s="70"/>
      <c r="Z360" s="70"/>
      <c r="AA360" s="70"/>
      <c r="AB360" s="70"/>
      <c r="AC360" s="70"/>
      <c r="AD360" s="70"/>
      <c r="AE360" s="70"/>
      <c r="AF360" s="70"/>
      <c r="AG360" s="70"/>
      <c r="AH360" s="70"/>
      <c r="AI360" s="70"/>
      <c r="AJ360" s="70"/>
      <c r="AK360" s="70"/>
      <c r="AL360" s="70"/>
      <c r="AM360" s="70"/>
      <c r="AN360" s="70"/>
      <c r="AO360" s="70"/>
      <c r="AP360" s="70"/>
      <c r="AQ360" s="70"/>
      <c r="AR360" s="70"/>
      <c r="AS360" s="70"/>
      <c r="AT360" s="70"/>
      <c r="AU360" s="70"/>
      <c r="AV360" s="70"/>
      <c r="AW360" s="70"/>
      <c r="AX360" s="70"/>
      <c r="AY360" s="70"/>
      <c r="AZ360" s="70"/>
      <c r="BA360" s="70"/>
      <c r="BB360" s="70"/>
      <c r="BC360" s="70"/>
      <c r="BD360" s="70"/>
      <c r="BE360" s="70"/>
      <c r="BF360" s="70"/>
      <c r="BG360" s="70"/>
      <c r="BH360" s="70"/>
      <c r="BI360" s="70"/>
      <c r="BJ360" s="70"/>
      <c r="BK360" s="70"/>
      <c r="BL360" s="70"/>
      <c r="BM360" s="70"/>
      <c r="BN360" s="70"/>
      <c r="BO360" s="70"/>
      <c r="BP360" s="70"/>
      <c r="BQ360" s="70"/>
      <c r="BR360" s="70"/>
      <c r="BS360" s="70"/>
      <c r="BT360" s="70"/>
      <c r="BU360" s="70"/>
      <c r="BV360" s="70"/>
      <c r="BW360" s="70"/>
      <c r="BX360" s="70"/>
      <c r="BY360" s="70"/>
      <c r="BZ360" s="70"/>
      <c r="CA360" s="70"/>
      <c r="CB360" s="70"/>
      <c r="CC360" s="70"/>
      <c r="CD360" s="70"/>
      <c r="CE360" s="70"/>
      <c r="CF360" s="70"/>
      <c r="CG360" s="70"/>
      <c r="CH360" s="70"/>
      <c r="CI360" s="70"/>
      <c r="CJ360" s="70"/>
      <c r="CK360" s="70"/>
      <c r="CL360" s="70"/>
      <c r="CM360" s="70"/>
      <c r="CN360" s="70"/>
      <c r="CO360" s="70"/>
      <c r="CP360" s="70"/>
      <c r="CQ360" s="70"/>
      <c r="CR360" s="70"/>
      <c r="CS360" s="70"/>
      <c r="CT360" s="70"/>
      <c r="CU360" s="70"/>
      <c r="CV360" s="70"/>
      <c r="CW360" s="70"/>
      <c r="CX360" s="70"/>
      <c r="CY360" s="70"/>
      <c r="CZ360" s="70"/>
      <c r="DA360" s="70"/>
      <c r="DB360" s="70"/>
      <c r="DC360" s="70"/>
      <c r="DD360" s="70"/>
      <c r="DE360" s="70"/>
      <c r="DF360" s="70"/>
      <c r="DG360" s="70"/>
      <c r="DH360" s="70"/>
      <c r="DI360" s="70"/>
      <c r="DJ360" s="70"/>
      <c r="DK360" s="70"/>
      <c r="DL360" s="70"/>
      <c r="DM360" s="70"/>
      <c r="DN360" s="70"/>
      <c r="DO360" s="70"/>
      <c r="DP360" s="70"/>
      <c r="DQ360" s="70"/>
      <c r="DR360" s="70"/>
      <c r="DS360" s="70"/>
      <c r="DT360" s="70"/>
      <c r="DU360" s="70"/>
      <c r="DV360" s="70"/>
      <c r="DW360" s="70"/>
      <c r="DX360" s="70"/>
      <c r="DY360" s="70"/>
      <c r="DZ360" s="70"/>
      <c r="EA360" s="70"/>
      <c r="EB360" s="70"/>
      <c r="EC360" s="70"/>
      <c r="ED360" s="70"/>
      <c r="EE360" s="70"/>
      <c r="EF360" s="70"/>
      <c r="EG360" s="70"/>
      <c r="EH360" s="70"/>
      <c r="EI360" s="70"/>
      <c r="EJ360" s="70"/>
      <c r="EK360" s="70"/>
      <c r="EL360" s="70"/>
      <c r="EM360" s="70"/>
      <c r="EN360" s="70"/>
      <c r="EO360" s="70"/>
      <c r="EP360" s="70"/>
      <c r="EQ360" s="70"/>
      <c r="ER360" s="70"/>
      <c r="ES360" s="70"/>
      <c r="ET360" s="70"/>
      <c r="EU360" s="70"/>
      <c r="EV360" s="70"/>
      <c r="EW360" s="70"/>
      <c r="EX360" s="70"/>
      <c r="EY360" s="70"/>
      <c r="EZ360" s="70"/>
      <c r="FA360" s="70"/>
      <c r="FB360" s="70"/>
      <c r="FC360" s="70"/>
      <c r="FD360" s="70"/>
      <c r="FE360" s="70"/>
      <c r="FF360" s="70"/>
      <c r="FG360" s="70"/>
      <c r="FH360" s="70"/>
      <c r="FI360" s="70"/>
      <c r="FJ360" s="70"/>
      <c r="FK360" s="70"/>
      <c r="FL360" s="70"/>
      <c r="FM360" s="70"/>
      <c r="FN360" s="70"/>
      <c r="FO360" s="70"/>
      <c r="FP360" s="70"/>
      <c r="FQ360" s="70"/>
      <c r="FR360" s="70"/>
      <c r="FS360" s="70"/>
      <c r="FT360" s="70"/>
      <c r="FU360" s="70"/>
      <c r="FV360" s="70"/>
      <c r="FW360" s="70"/>
      <c r="FX360" s="70"/>
      <c r="FY360" s="70"/>
      <c r="FZ360" s="70"/>
      <c r="GA360" s="70"/>
      <c r="GB360" s="70"/>
      <c r="GC360" s="70"/>
      <c r="GD360" s="70"/>
      <c r="GE360" s="70"/>
      <c r="GF360" s="70"/>
      <c r="GG360" s="70"/>
      <c r="GH360" s="70"/>
      <c r="GI360" s="70"/>
      <c r="GJ360" s="70"/>
      <c r="GK360" s="70"/>
      <c r="GL360" s="70"/>
      <c r="GM360" s="70"/>
      <c r="GN360" s="70"/>
      <c r="GO360" s="70"/>
      <c r="GP360" s="70"/>
      <c r="GQ360" s="70"/>
      <c r="GR360" s="70"/>
      <c r="GS360" s="70"/>
      <c r="GT360" s="70"/>
      <c r="GU360" s="70"/>
      <c r="GV360" s="70"/>
      <c r="GW360" s="70"/>
      <c r="GX360" s="70"/>
      <c r="GY360" s="70"/>
      <c r="GZ360" s="70"/>
      <c r="HA360" s="70"/>
      <c r="HB360" s="70"/>
      <c r="HC360" s="70"/>
      <c r="HD360" s="70"/>
      <c r="HE360" s="70"/>
      <c r="HF360" s="70"/>
      <c r="HG360" s="70"/>
      <c r="HH360" s="70"/>
      <c r="HI360" s="70"/>
      <c r="HJ360" s="70"/>
      <c r="HK360" s="70"/>
      <c r="HL360" s="70"/>
      <c r="HM360" s="70"/>
      <c r="HN360" s="70"/>
      <c r="HO360" s="70"/>
      <c r="HP360" s="70"/>
      <c r="HQ360" s="70"/>
      <c r="HR360" s="70"/>
      <c r="HS360" s="70"/>
      <c r="HT360" s="70"/>
      <c r="HU360" s="70"/>
      <c r="HV360" s="70"/>
      <c r="HW360" s="70"/>
      <c r="HX360" s="70"/>
      <c r="HY360" s="70"/>
      <c r="HZ360" s="70"/>
      <c r="IA360" s="70"/>
      <c r="IB360" s="70"/>
      <c r="IC360" s="70"/>
      <c r="ID360" s="70"/>
      <c r="IE360" s="70"/>
      <c r="IF360" s="70"/>
      <c r="IG360" s="70"/>
      <c r="IH360" s="70"/>
      <c r="II360" s="70"/>
      <c r="IJ360" s="70"/>
      <c r="IK360" s="70"/>
      <c r="IL360" s="70"/>
      <c r="IM360" s="70"/>
      <c r="IN360" s="70"/>
      <c r="IO360" s="70"/>
      <c r="IP360" s="70"/>
      <c r="IQ360" s="70"/>
      <c r="IR360" s="70"/>
      <c r="IS360" s="70"/>
      <c r="IT360" s="70"/>
      <c r="IU360" s="70"/>
      <c r="IV360" s="70"/>
      <c r="IW360" s="70"/>
      <c r="IX360" s="70"/>
    </row>
    <row r="361" spans="1:258" ht="102" x14ac:dyDescent="0.25">
      <c r="A361" s="60">
        <v>351</v>
      </c>
      <c r="B361" s="61" t="s">
        <v>4130</v>
      </c>
      <c r="C361" s="61" t="s">
        <v>56</v>
      </c>
      <c r="D361" s="61"/>
      <c r="E361" s="61"/>
      <c r="F361" s="95" t="s">
        <v>4136</v>
      </c>
      <c r="G361" s="63" t="s">
        <v>102</v>
      </c>
      <c r="H361" s="94" t="s">
        <v>3239</v>
      </c>
      <c r="I361" s="61">
        <v>1</v>
      </c>
      <c r="J361" s="61" t="s">
        <v>3172</v>
      </c>
      <c r="K361" s="91">
        <v>14988000</v>
      </c>
      <c r="L361" s="66"/>
      <c r="M361" s="92">
        <v>42361</v>
      </c>
      <c r="N361" s="61">
        <v>1</v>
      </c>
      <c r="O361" s="61" t="s">
        <v>3172</v>
      </c>
      <c r="P361" s="93">
        <v>14988000</v>
      </c>
      <c r="Q361" s="61"/>
      <c r="R361" s="94" t="s">
        <v>4137</v>
      </c>
      <c r="S361" s="92">
        <v>42361</v>
      </c>
      <c r="T361" s="61"/>
      <c r="U361" s="70"/>
      <c r="V361" s="70"/>
      <c r="W361" s="70"/>
      <c r="X361" s="70"/>
      <c r="Y361" s="70"/>
      <c r="Z361" s="70"/>
      <c r="AA361" s="70"/>
      <c r="AB361" s="70"/>
      <c r="AC361" s="70"/>
      <c r="AD361" s="70"/>
      <c r="AE361" s="70"/>
      <c r="AF361" s="70"/>
      <c r="AG361" s="70"/>
      <c r="AH361" s="70"/>
      <c r="AI361" s="70"/>
      <c r="AJ361" s="70"/>
      <c r="AK361" s="70"/>
      <c r="AL361" s="70"/>
      <c r="AM361" s="70"/>
      <c r="AN361" s="70"/>
      <c r="AO361" s="70"/>
      <c r="AP361" s="70"/>
      <c r="AQ361" s="70"/>
      <c r="AR361" s="70"/>
      <c r="AS361" s="70"/>
      <c r="AT361" s="70"/>
      <c r="AU361" s="70"/>
      <c r="AV361" s="70"/>
      <c r="AW361" s="70"/>
      <c r="AX361" s="70"/>
      <c r="AY361" s="70"/>
      <c r="AZ361" s="70"/>
      <c r="BA361" s="70"/>
      <c r="BB361" s="70"/>
      <c r="BC361" s="70"/>
      <c r="BD361" s="70"/>
      <c r="BE361" s="70"/>
      <c r="BF361" s="70"/>
      <c r="BG361" s="70"/>
      <c r="BH361" s="70"/>
      <c r="BI361" s="70"/>
      <c r="BJ361" s="70"/>
      <c r="BK361" s="70"/>
      <c r="BL361" s="70"/>
      <c r="BM361" s="70"/>
      <c r="BN361" s="70"/>
      <c r="BO361" s="70"/>
      <c r="BP361" s="70"/>
      <c r="BQ361" s="70"/>
      <c r="BR361" s="70"/>
      <c r="BS361" s="70"/>
      <c r="BT361" s="70"/>
      <c r="BU361" s="70"/>
      <c r="BV361" s="70"/>
      <c r="BW361" s="70"/>
      <c r="BX361" s="70"/>
      <c r="BY361" s="70"/>
      <c r="BZ361" s="70"/>
      <c r="CA361" s="70"/>
      <c r="CB361" s="70"/>
      <c r="CC361" s="70"/>
      <c r="CD361" s="70"/>
      <c r="CE361" s="70"/>
      <c r="CF361" s="70"/>
      <c r="CG361" s="70"/>
      <c r="CH361" s="70"/>
      <c r="CI361" s="70"/>
      <c r="CJ361" s="70"/>
      <c r="CK361" s="70"/>
      <c r="CL361" s="70"/>
      <c r="CM361" s="70"/>
      <c r="CN361" s="70"/>
      <c r="CO361" s="70"/>
      <c r="CP361" s="70"/>
      <c r="CQ361" s="70"/>
      <c r="CR361" s="70"/>
      <c r="CS361" s="70"/>
      <c r="CT361" s="70"/>
      <c r="CU361" s="70"/>
      <c r="CV361" s="70"/>
      <c r="CW361" s="70"/>
      <c r="CX361" s="70"/>
      <c r="CY361" s="70"/>
      <c r="CZ361" s="70"/>
      <c r="DA361" s="70"/>
      <c r="DB361" s="70"/>
      <c r="DC361" s="70"/>
      <c r="DD361" s="70"/>
      <c r="DE361" s="70"/>
      <c r="DF361" s="70"/>
      <c r="DG361" s="70"/>
      <c r="DH361" s="70"/>
      <c r="DI361" s="70"/>
      <c r="DJ361" s="70"/>
      <c r="DK361" s="70"/>
      <c r="DL361" s="70"/>
      <c r="DM361" s="70"/>
      <c r="DN361" s="70"/>
      <c r="DO361" s="70"/>
      <c r="DP361" s="70"/>
      <c r="DQ361" s="70"/>
      <c r="DR361" s="70"/>
      <c r="DS361" s="70"/>
      <c r="DT361" s="70"/>
      <c r="DU361" s="70"/>
      <c r="DV361" s="70"/>
      <c r="DW361" s="70"/>
      <c r="DX361" s="70"/>
      <c r="DY361" s="70"/>
      <c r="DZ361" s="70"/>
      <c r="EA361" s="70"/>
      <c r="EB361" s="70"/>
      <c r="EC361" s="70"/>
      <c r="ED361" s="70"/>
      <c r="EE361" s="70"/>
      <c r="EF361" s="70"/>
      <c r="EG361" s="70"/>
      <c r="EH361" s="70"/>
      <c r="EI361" s="70"/>
      <c r="EJ361" s="70"/>
      <c r="EK361" s="70"/>
      <c r="EL361" s="70"/>
      <c r="EM361" s="70"/>
      <c r="EN361" s="70"/>
      <c r="EO361" s="70"/>
      <c r="EP361" s="70"/>
      <c r="EQ361" s="70"/>
      <c r="ER361" s="70"/>
      <c r="ES361" s="70"/>
      <c r="ET361" s="70"/>
      <c r="EU361" s="70"/>
      <c r="EV361" s="70"/>
      <c r="EW361" s="70"/>
      <c r="EX361" s="70"/>
      <c r="EY361" s="70"/>
      <c r="EZ361" s="70"/>
      <c r="FA361" s="70"/>
      <c r="FB361" s="70"/>
      <c r="FC361" s="70"/>
      <c r="FD361" s="70"/>
      <c r="FE361" s="70"/>
      <c r="FF361" s="70"/>
      <c r="FG361" s="70"/>
      <c r="FH361" s="70"/>
      <c r="FI361" s="70"/>
      <c r="FJ361" s="70"/>
      <c r="FK361" s="70"/>
      <c r="FL361" s="70"/>
      <c r="FM361" s="70"/>
      <c r="FN361" s="70"/>
      <c r="FO361" s="70"/>
      <c r="FP361" s="70"/>
      <c r="FQ361" s="70"/>
      <c r="FR361" s="70"/>
      <c r="FS361" s="70"/>
      <c r="FT361" s="70"/>
      <c r="FU361" s="70"/>
      <c r="FV361" s="70"/>
      <c r="FW361" s="70"/>
      <c r="FX361" s="70"/>
      <c r="FY361" s="70"/>
      <c r="FZ361" s="70"/>
      <c r="GA361" s="70"/>
      <c r="GB361" s="70"/>
      <c r="GC361" s="70"/>
      <c r="GD361" s="70"/>
      <c r="GE361" s="70"/>
      <c r="GF361" s="70"/>
      <c r="GG361" s="70"/>
      <c r="GH361" s="70"/>
      <c r="GI361" s="70"/>
      <c r="GJ361" s="70"/>
      <c r="GK361" s="70"/>
      <c r="GL361" s="70"/>
      <c r="GM361" s="70"/>
      <c r="GN361" s="70"/>
      <c r="GO361" s="70"/>
      <c r="GP361" s="70"/>
      <c r="GQ361" s="70"/>
      <c r="GR361" s="70"/>
      <c r="GS361" s="70"/>
      <c r="GT361" s="70"/>
      <c r="GU361" s="70"/>
      <c r="GV361" s="70"/>
      <c r="GW361" s="70"/>
      <c r="GX361" s="70"/>
      <c r="GY361" s="70"/>
      <c r="GZ361" s="70"/>
      <c r="HA361" s="70"/>
      <c r="HB361" s="70"/>
      <c r="HC361" s="70"/>
      <c r="HD361" s="70"/>
      <c r="HE361" s="70"/>
      <c r="HF361" s="70"/>
      <c r="HG361" s="70"/>
      <c r="HH361" s="70"/>
      <c r="HI361" s="70"/>
      <c r="HJ361" s="70"/>
      <c r="HK361" s="70"/>
      <c r="HL361" s="70"/>
      <c r="HM361" s="70"/>
      <c r="HN361" s="70"/>
      <c r="HO361" s="70"/>
      <c r="HP361" s="70"/>
      <c r="HQ361" s="70"/>
      <c r="HR361" s="70"/>
      <c r="HS361" s="70"/>
      <c r="HT361" s="70"/>
      <c r="HU361" s="70"/>
      <c r="HV361" s="70"/>
      <c r="HW361" s="70"/>
      <c r="HX361" s="70"/>
      <c r="HY361" s="70"/>
      <c r="HZ361" s="70"/>
      <c r="IA361" s="70"/>
      <c r="IB361" s="70"/>
      <c r="IC361" s="70"/>
      <c r="ID361" s="70"/>
      <c r="IE361" s="70"/>
      <c r="IF361" s="70"/>
      <c r="IG361" s="70"/>
      <c r="IH361" s="70"/>
      <c r="II361" s="70"/>
      <c r="IJ361" s="70"/>
      <c r="IK361" s="70"/>
      <c r="IL361" s="70"/>
      <c r="IM361" s="70"/>
      <c r="IN361" s="70"/>
      <c r="IO361" s="70"/>
      <c r="IP361" s="70"/>
      <c r="IQ361" s="70"/>
      <c r="IR361" s="70"/>
      <c r="IS361" s="70"/>
      <c r="IT361" s="70"/>
      <c r="IU361" s="70"/>
      <c r="IV361" s="70"/>
      <c r="IW361" s="70"/>
      <c r="IX361" s="70"/>
    </row>
    <row r="362" spans="1:258" ht="102" x14ac:dyDescent="0.25">
      <c r="A362" s="60">
        <v>352</v>
      </c>
      <c r="B362" s="61" t="s">
        <v>4133</v>
      </c>
      <c r="C362" s="61" t="s">
        <v>56</v>
      </c>
      <c r="D362" s="61"/>
      <c r="E362" s="61"/>
      <c r="F362" s="90" t="s">
        <v>4139</v>
      </c>
      <c r="G362" s="63" t="s">
        <v>102</v>
      </c>
      <c r="H362" s="94" t="s">
        <v>3229</v>
      </c>
      <c r="I362" s="61">
        <v>1</v>
      </c>
      <c r="J362" s="61" t="s">
        <v>3172</v>
      </c>
      <c r="K362" s="91">
        <v>6900000</v>
      </c>
      <c r="L362" s="66"/>
      <c r="M362" s="92">
        <v>42361</v>
      </c>
      <c r="N362" s="61">
        <v>1</v>
      </c>
      <c r="O362" s="61" t="s">
        <v>3172</v>
      </c>
      <c r="P362" s="93">
        <v>6900000</v>
      </c>
      <c r="Q362" s="61"/>
      <c r="R362" s="94" t="s">
        <v>3229</v>
      </c>
      <c r="S362" s="92">
        <v>42361</v>
      </c>
      <c r="T362" s="61"/>
      <c r="U362" s="70"/>
      <c r="V362" s="70"/>
      <c r="W362" s="70"/>
      <c r="X362" s="70"/>
      <c r="Y362" s="70"/>
      <c r="Z362" s="70"/>
      <c r="AA362" s="70"/>
      <c r="AB362" s="70"/>
      <c r="AC362" s="70"/>
      <c r="AD362" s="70"/>
      <c r="AE362" s="70"/>
      <c r="AF362" s="70"/>
      <c r="AG362" s="70"/>
      <c r="AH362" s="70"/>
      <c r="AI362" s="70"/>
      <c r="AJ362" s="70"/>
      <c r="AK362" s="70"/>
      <c r="AL362" s="70"/>
      <c r="AM362" s="70"/>
      <c r="AN362" s="70"/>
      <c r="AO362" s="70"/>
      <c r="AP362" s="70"/>
      <c r="AQ362" s="70"/>
      <c r="AR362" s="70"/>
      <c r="AS362" s="70"/>
      <c r="AT362" s="70"/>
      <c r="AU362" s="70"/>
      <c r="AV362" s="70"/>
      <c r="AW362" s="70"/>
      <c r="AX362" s="70"/>
      <c r="AY362" s="70"/>
      <c r="AZ362" s="70"/>
      <c r="BA362" s="70"/>
      <c r="BB362" s="70"/>
      <c r="BC362" s="70"/>
      <c r="BD362" s="70"/>
      <c r="BE362" s="70"/>
      <c r="BF362" s="70"/>
      <c r="BG362" s="70"/>
      <c r="BH362" s="70"/>
      <c r="BI362" s="70"/>
      <c r="BJ362" s="70"/>
      <c r="BK362" s="70"/>
      <c r="BL362" s="70"/>
      <c r="BM362" s="70"/>
      <c r="BN362" s="70"/>
      <c r="BO362" s="70"/>
      <c r="BP362" s="70"/>
      <c r="BQ362" s="70"/>
      <c r="BR362" s="70"/>
      <c r="BS362" s="70"/>
      <c r="BT362" s="70"/>
      <c r="BU362" s="70"/>
      <c r="BV362" s="70"/>
      <c r="BW362" s="70"/>
      <c r="BX362" s="70"/>
      <c r="BY362" s="70"/>
      <c r="BZ362" s="70"/>
      <c r="CA362" s="70"/>
      <c r="CB362" s="70"/>
      <c r="CC362" s="70"/>
      <c r="CD362" s="70"/>
      <c r="CE362" s="70"/>
      <c r="CF362" s="70"/>
      <c r="CG362" s="70"/>
      <c r="CH362" s="70"/>
      <c r="CI362" s="70"/>
      <c r="CJ362" s="70"/>
      <c r="CK362" s="70"/>
      <c r="CL362" s="70"/>
      <c r="CM362" s="70"/>
      <c r="CN362" s="70"/>
      <c r="CO362" s="70"/>
      <c r="CP362" s="70"/>
      <c r="CQ362" s="70"/>
      <c r="CR362" s="70"/>
      <c r="CS362" s="70"/>
      <c r="CT362" s="70"/>
      <c r="CU362" s="70"/>
      <c r="CV362" s="70"/>
      <c r="CW362" s="70"/>
      <c r="CX362" s="70"/>
      <c r="CY362" s="70"/>
      <c r="CZ362" s="70"/>
      <c r="DA362" s="70"/>
      <c r="DB362" s="70"/>
      <c r="DC362" s="70"/>
      <c r="DD362" s="70"/>
      <c r="DE362" s="70"/>
      <c r="DF362" s="70"/>
      <c r="DG362" s="70"/>
      <c r="DH362" s="70"/>
      <c r="DI362" s="70"/>
      <c r="DJ362" s="70"/>
      <c r="DK362" s="70"/>
      <c r="DL362" s="70"/>
      <c r="DM362" s="70"/>
      <c r="DN362" s="70"/>
      <c r="DO362" s="70"/>
      <c r="DP362" s="70"/>
      <c r="DQ362" s="70"/>
      <c r="DR362" s="70"/>
      <c r="DS362" s="70"/>
      <c r="DT362" s="70"/>
      <c r="DU362" s="70"/>
      <c r="DV362" s="70"/>
      <c r="DW362" s="70"/>
      <c r="DX362" s="70"/>
      <c r="DY362" s="70"/>
      <c r="DZ362" s="70"/>
      <c r="EA362" s="70"/>
      <c r="EB362" s="70"/>
      <c r="EC362" s="70"/>
      <c r="ED362" s="70"/>
      <c r="EE362" s="70"/>
      <c r="EF362" s="70"/>
      <c r="EG362" s="70"/>
      <c r="EH362" s="70"/>
      <c r="EI362" s="70"/>
      <c r="EJ362" s="70"/>
      <c r="EK362" s="70"/>
      <c r="EL362" s="70"/>
      <c r="EM362" s="70"/>
      <c r="EN362" s="70"/>
      <c r="EO362" s="70"/>
      <c r="EP362" s="70"/>
      <c r="EQ362" s="70"/>
      <c r="ER362" s="70"/>
      <c r="ES362" s="70"/>
      <c r="ET362" s="70"/>
      <c r="EU362" s="70"/>
      <c r="EV362" s="70"/>
      <c r="EW362" s="70"/>
      <c r="EX362" s="70"/>
      <c r="EY362" s="70"/>
      <c r="EZ362" s="70"/>
      <c r="FA362" s="70"/>
      <c r="FB362" s="70"/>
      <c r="FC362" s="70"/>
      <c r="FD362" s="70"/>
      <c r="FE362" s="70"/>
      <c r="FF362" s="70"/>
      <c r="FG362" s="70"/>
      <c r="FH362" s="70"/>
      <c r="FI362" s="70"/>
      <c r="FJ362" s="70"/>
      <c r="FK362" s="70"/>
      <c r="FL362" s="70"/>
      <c r="FM362" s="70"/>
      <c r="FN362" s="70"/>
      <c r="FO362" s="70"/>
      <c r="FP362" s="70"/>
      <c r="FQ362" s="70"/>
      <c r="FR362" s="70"/>
      <c r="FS362" s="70"/>
      <c r="FT362" s="70"/>
      <c r="FU362" s="70"/>
      <c r="FV362" s="70"/>
      <c r="FW362" s="70"/>
      <c r="FX362" s="70"/>
      <c r="FY362" s="70"/>
      <c r="FZ362" s="70"/>
      <c r="GA362" s="70"/>
      <c r="GB362" s="70"/>
      <c r="GC362" s="70"/>
      <c r="GD362" s="70"/>
      <c r="GE362" s="70"/>
      <c r="GF362" s="70"/>
      <c r="GG362" s="70"/>
      <c r="GH362" s="70"/>
      <c r="GI362" s="70"/>
      <c r="GJ362" s="70"/>
      <c r="GK362" s="70"/>
      <c r="GL362" s="70"/>
      <c r="GM362" s="70"/>
      <c r="GN362" s="70"/>
      <c r="GO362" s="70"/>
      <c r="GP362" s="70"/>
      <c r="GQ362" s="70"/>
      <c r="GR362" s="70"/>
      <c r="GS362" s="70"/>
      <c r="GT362" s="70"/>
      <c r="GU362" s="70"/>
      <c r="GV362" s="70"/>
      <c r="GW362" s="70"/>
      <c r="GX362" s="70"/>
      <c r="GY362" s="70"/>
      <c r="GZ362" s="70"/>
      <c r="HA362" s="70"/>
      <c r="HB362" s="70"/>
      <c r="HC362" s="70"/>
      <c r="HD362" s="70"/>
      <c r="HE362" s="70"/>
      <c r="HF362" s="70"/>
      <c r="HG362" s="70"/>
      <c r="HH362" s="70"/>
      <c r="HI362" s="70"/>
      <c r="HJ362" s="70"/>
      <c r="HK362" s="70"/>
      <c r="HL362" s="70"/>
      <c r="HM362" s="70"/>
      <c r="HN362" s="70"/>
      <c r="HO362" s="70"/>
      <c r="HP362" s="70"/>
      <c r="HQ362" s="70"/>
      <c r="HR362" s="70"/>
      <c r="HS362" s="70"/>
      <c r="HT362" s="70"/>
      <c r="HU362" s="70"/>
      <c r="HV362" s="70"/>
      <c r="HW362" s="70"/>
      <c r="HX362" s="70"/>
      <c r="HY362" s="70"/>
      <c r="HZ362" s="70"/>
      <c r="IA362" s="70"/>
      <c r="IB362" s="70"/>
      <c r="IC362" s="70"/>
      <c r="ID362" s="70"/>
      <c r="IE362" s="70"/>
      <c r="IF362" s="70"/>
      <c r="IG362" s="70"/>
      <c r="IH362" s="70"/>
      <c r="II362" s="70"/>
      <c r="IJ362" s="70"/>
      <c r="IK362" s="70"/>
      <c r="IL362" s="70"/>
      <c r="IM362" s="70"/>
      <c r="IN362" s="70"/>
      <c r="IO362" s="70"/>
      <c r="IP362" s="70"/>
      <c r="IQ362" s="70"/>
      <c r="IR362" s="70"/>
      <c r="IS362" s="70"/>
      <c r="IT362" s="70"/>
      <c r="IU362" s="70"/>
      <c r="IV362" s="70"/>
      <c r="IW362" s="70"/>
      <c r="IX362" s="70"/>
    </row>
    <row r="363" spans="1:258" ht="127.5" x14ac:dyDescent="0.25">
      <c r="A363" s="60">
        <v>353</v>
      </c>
      <c r="B363" s="61" t="s">
        <v>4135</v>
      </c>
      <c r="C363" s="61" t="s">
        <v>56</v>
      </c>
      <c r="D363" s="61"/>
      <c r="E363" s="61"/>
      <c r="F363" s="90" t="s">
        <v>4141</v>
      </c>
      <c r="G363" s="76" t="s">
        <v>101</v>
      </c>
      <c r="H363" s="94" t="s">
        <v>3229</v>
      </c>
      <c r="I363" s="61">
        <v>1</v>
      </c>
      <c r="J363" s="61" t="s">
        <v>3172</v>
      </c>
      <c r="K363" s="91">
        <v>169904514</v>
      </c>
      <c r="L363" s="66"/>
      <c r="M363" s="92">
        <v>42361</v>
      </c>
      <c r="N363" s="61">
        <v>1</v>
      </c>
      <c r="O363" s="61" t="s">
        <v>3172</v>
      </c>
      <c r="P363" s="93">
        <v>169904514</v>
      </c>
      <c r="Q363" s="61"/>
      <c r="R363" s="94" t="s">
        <v>3229</v>
      </c>
      <c r="S363" s="92">
        <v>42361</v>
      </c>
      <c r="T363" s="61"/>
      <c r="U363" s="70"/>
      <c r="V363" s="70"/>
      <c r="W363" s="70"/>
      <c r="X363" s="70"/>
      <c r="Y363" s="70"/>
      <c r="Z363" s="70"/>
      <c r="AA363" s="70"/>
      <c r="AB363" s="70"/>
      <c r="AC363" s="70"/>
      <c r="AD363" s="70"/>
      <c r="AE363" s="70"/>
      <c r="AF363" s="70"/>
      <c r="AG363" s="70"/>
      <c r="AH363" s="70"/>
      <c r="AI363" s="70"/>
      <c r="AJ363" s="70"/>
      <c r="AK363" s="70"/>
      <c r="AL363" s="70"/>
      <c r="AM363" s="70"/>
      <c r="AN363" s="70"/>
      <c r="AO363" s="70"/>
      <c r="AP363" s="70"/>
      <c r="AQ363" s="70"/>
      <c r="AR363" s="70"/>
      <c r="AS363" s="70"/>
      <c r="AT363" s="70"/>
      <c r="AU363" s="70"/>
      <c r="AV363" s="70"/>
      <c r="AW363" s="70"/>
      <c r="AX363" s="70"/>
      <c r="AY363" s="70"/>
      <c r="AZ363" s="70"/>
      <c r="BA363" s="70"/>
      <c r="BB363" s="70"/>
      <c r="BC363" s="70"/>
      <c r="BD363" s="70"/>
      <c r="BE363" s="70"/>
      <c r="BF363" s="70"/>
      <c r="BG363" s="70"/>
      <c r="BH363" s="70"/>
      <c r="BI363" s="70"/>
      <c r="BJ363" s="70"/>
      <c r="BK363" s="70"/>
      <c r="BL363" s="70"/>
      <c r="BM363" s="70"/>
      <c r="BN363" s="70"/>
      <c r="BO363" s="70"/>
      <c r="BP363" s="70"/>
      <c r="BQ363" s="70"/>
      <c r="BR363" s="70"/>
      <c r="BS363" s="70"/>
      <c r="BT363" s="70"/>
      <c r="BU363" s="70"/>
      <c r="BV363" s="70"/>
      <c r="BW363" s="70"/>
      <c r="BX363" s="70"/>
      <c r="BY363" s="70"/>
      <c r="BZ363" s="70"/>
      <c r="CA363" s="70"/>
      <c r="CB363" s="70"/>
      <c r="CC363" s="70"/>
      <c r="CD363" s="70"/>
      <c r="CE363" s="70"/>
      <c r="CF363" s="70"/>
      <c r="CG363" s="70"/>
      <c r="CH363" s="70"/>
      <c r="CI363" s="70"/>
      <c r="CJ363" s="70"/>
      <c r="CK363" s="70"/>
      <c r="CL363" s="70"/>
      <c r="CM363" s="70"/>
      <c r="CN363" s="70"/>
      <c r="CO363" s="70"/>
      <c r="CP363" s="70"/>
      <c r="CQ363" s="70"/>
      <c r="CR363" s="70"/>
      <c r="CS363" s="70"/>
      <c r="CT363" s="70"/>
      <c r="CU363" s="70"/>
      <c r="CV363" s="70"/>
      <c r="CW363" s="70"/>
      <c r="CX363" s="70"/>
      <c r="CY363" s="70"/>
      <c r="CZ363" s="70"/>
      <c r="DA363" s="70"/>
      <c r="DB363" s="70"/>
      <c r="DC363" s="70"/>
      <c r="DD363" s="70"/>
      <c r="DE363" s="70"/>
      <c r="DF363" s="70"/>
      <c r="DG363" s="70"/>
      <c r="DH363" s="70"/>
      <c r="DI363" s="70"/>
      <c r="DJ363" s="70"/>
      <c r="DK363" s="70"/>
      <c r="DL363" s="70"/>
      <c r="DM363" s="70"/>
      <c r="DN363" s="70"/>
      <c r="DO363" s="70"/>
      <c r="DP363" s="70"/>
      <c r="DQ363" s="70"/>
      <c r="DR363" s="70"/>
      <c r="DS363" s="70"/>
      <c r="DT363" s="70"/>
      <c r="DU363" s="70"/>
      <c r="DV363" s="70"/>
      <c r="DW363" s="70"/>
      <c r="DX363" s="70"/>
      <c r="DY363" s="70"/>
      <c r="DZ363" s="70"/>
      <c r="EA363" s="70"/>
      <c r="EB363" s="70"/>
      <c r="EC363" s="70"/>
      <c r="ED363" s="70"/>
      <c r="EE363" s="70"/>
      <c r="EF363" s="70"/>
      <c r="EG363" s="70"/>
      <c r="EH363" s="70"/>
      <c r="EI363" s="70"/>
      <c r="EJ363" s="70"/>
      <c r="EK363" s="70"/>
      <c r="EL363" s="70"/>
      <c r="EM363" s="70"/>
      <c r="EN363" s="70"/>
      <c r="EO363" s="70"/>
      <c r="EP363" s="70"/>
      <c r="EQ363" s="70"/>
      <c r="ER363" s="70"/>
      <c r="ES363" s="70"/>
      <c r="ET363" s="70"/>
      <c r="EU363" s="70"/>
      <c r="EV363" s="70"/>
      <c r="EW363" s="70"/>
      <c r="EX363" s="70"/>
      <c r="EY363" s="70"/>
      <c r="EZ363" s="70"/>
      <c r="FA363" s="70"/>
      <c r="FB363" s="70"/>
      <c r="FC363" s="70"/>
      <c r="FD363" s="70"/>
      <c r="FE363" s="70"/>
      <c r="FF363" s="70"/>
      <c r="FG363" s="70"/>
      <c r="FH363" s="70"/>
      <c r="FI363" s="70"/>
      <c r="FJ363" s="70"/>
      <c r="FK363" s="70"/>
      <c r="FL363" s="70"/>
      <c r="FM363" s="70"/>
      <c r="FN363" s="70"/>
      <c r="FO363" s="70"/>
      <c r="FP363" s="70"/>
      <c r="FQ363" s="70"/>
      <c r="FR363" s="70"/>
      <c r="FS363" s="70"/>
      <c r="FT363" s="70"/>
      <c r="FU363" s="70"/>
      <c r="FV363" s="70"/>
      <c r="FW363" s="70"/>
      <c r="FX363" s="70"/>
      <c r="FY363" s="70"/>
      <c r="FZ363" s="70"/>
      <c r="GA363" s="70"/>
      <c r="GB363" s="70"/>
      <c r="GC363" s="70"/>
      <c r="GD363" s="70"/>
      <c r="GE363" s="70"/>
      <c r="GF363" s="70"/>
      <c r="GG363" s="70"/>
      <c r="GH363" s="70"/>
      <c r="GI363" s="70"/>
      <c r="GJ363" s="70"/>
      <c r="GK363" s="70"/>
      <c r="GL363" s="70"/>
      <c r="GM363" s="70"/>
      <c r="GN363" s="70"/>
      <c r="GO363" s="70"/>
      <c r="GP363" s="70"/>
      <c r="GQ363" s="70"/>
      <c r="GR363" s="70"/>
      <c r="GS363" s="70"/>
      <c r="GT363" s="70"/>
      <c r="GU363" s="70"/>
      <c r="GV363" s="70"/>
      <c r="GW363" s="70"/>
      <c r="GX363" s="70"/>
      <c r="GY363" s="70"/>
      <c r="GZ363" s="70"/>
      <c r="HA363" s="70"/>
      <c r="HB363" s="70"/>
      <c r="HC363" s="70"/>
      <c r="HD363" s="70"/>
      <c r="HE363" s="70"/>
      <c r="HF363" s="70"/>
      <c r="HG363" s="70"/>
      <c r="HH363" s="70"/>
      <c r="HI363" s="70"/>
      <c r="HJ363" s="70"/>
      <c r="HK363" s="70"/>
      <c r="HL363" s="70"/>
      <c r="HM363" s="70"/>
      <c r="HN363" s="70"/>
      <c r="HO363" s="70"/>
      <c r="HP363" s="70"/>
      <c r="HQ363" s="70"/>
      <c r="HR363" s="70"/>
      <c r="HS363" s="70"/>
      <c r="HT363" s="70"/>
      <c r="HU363" s="70"/>
      <c r="HV363" s="70"/>
      <c r="HW363" s="70"/>
      <c r="HX363" s="70"/>
      <c r="HY363" s="70"/>
      <c r="HZ363" s="70"/>
      <c r="IA363" s="70"/>
      <c r="IB363" s="70"/>
      <c r="IC363" s="70"/>
      <c r="ID363" s="70"/>
      <c r="IE363" s="70"/>
      <c r="IF363" s="70"/>
      <c r="IG363" s="70"/>
      <c r="IH363" s="70"/>
      <c r="II363" s="70"/>
      <c r="IJ363" s="70"/>
      <c r="IK363" s="70"/>
      <c r="IL363" s="70"/>
      <c r="IM363" s="70"/>
      <c r="IN363" s="70"/>
      <c r="IO363" s="70"/>
      <c r="IP363" s="70"/>
      <c r="IQ363" s="70"/>
      <c r="IR363" s="70"/>
      <c r="IS363" s="70"/>
      <c r="IT363" s="70"/>
      <c r="IU363" s="70"/>
      <c r="IV363" s="70"/>
      <c r="IW363" s="70"/>
      <c r="IX363" s="70"/>
    </row>
    <row r="364" spans="1:258" ht="76.5" x14ac:dyDescent="0.25">
      <c r="A364" s="60">
        <v>354</v>
      </c>
      <c r="B364" s="61" t="s">
        <v>4138</v>
      </c>
      <c r="C364" s="61" t="s">
        <v>56</v>
      </c>
      <c r="D364" s="61"/>
      <c r="E364" s="61"/>
      <c r="F364" s="90" t="s">
        <v>4143</v>
      </c>
      <c r="G364" s="63" t="s">
        <v>102</v>
      </c>
      <c r="H364" s="94" t="s">
        <v>4144</v>
      </c>
      <c r="I364" s="61">
        <v>1</v>
      </c>
      <c r="J364" s="61" t="s">
        <v>3172</v>
      </c>
      <c r="K364" s="91">
        <v>17720950</v>
      </c>
      <c r="L364" s="66"/>
      <c r="M364" s="92">
        <v>42367</v>
      </c>
      <c r="N364" s="61">
        <v>1</v>
      </c>
      <c r="O364" s="61" t="s">
        <v>3172</v>
      </c>
      <c r="P364" s="93">
        <v>17720950</v>
      </c>
      <c r="Q364" s="61"/>
      <c r="R364" s="94" t="s">
        <v>4145</v>
      </c>
      <c r="S364" s="92">
        <v>42367</v>
      </c>
      <c r="T364" s="61"/>
      <c r="U364" s="70"/>
      <c r="V364" s="70"/>
      <c r="W364" s="70"/>
      <c r="X364" s="70"/>
      <c r="Y364" s="70"/>
      <c r="Z364" s="70"/>
      <c r="AA364" s="70"/>
      <c r="AB364" s="70"/>
      <c r="AC364" s="70"/>
      <c r="AD364" s="70"/>
      <c r="AE364" s="70"/>
      <c r="AF364" s="70"/>
      <c r="AG364" s="70"/>
      <c r="AH364" s="70"/>
      <c r="AI364" s="70"/>
      <c r="AJ364" s="70"/>
      <c r="AK364" s="70"/>
      <c r="AL364" s="70"/>
      <c r="AM364" s="70"/>
      <c r="AN364" s="70"/>
      <c r="AO364" s="70"/>
      <c r="AP364" s="70"/>
      <c r="AQ364" s="70"/>
      <c r="AR364" s="70"/>
      <c r="AS364" s="70"/>
      <c r="AT364" s="70"/>
      <c r="AU364" s="70"/>
      <c r="AV364" s="70"/>
      <c r="AW364" s="70"/>
      <c r="AX364" s="70"/>
      <c r="AY364" s="70"/>
      <c r="AZ364" s="70"/>
      <c r="BA364" s="70"/>
      <c r="BB364" s="70"/>
      <c r="BC364" s="70"/>
      <c r="BD364" s="70"/>
      <c r="BE364" s="70"/>
      <c r="BF364" s="70"/>
      <c r="BG364" s="70"/>
      <c r="BH364" s="70"/>
      <c r="BI364" s="70"/>
      <c r="BJ364" s="70"/>
      <c r="BK364" s="70"/>
      <c r="BL364" s="70"/>
      <c r="BM364" s="70"/>
      <c r="BN364" s="70"/>
      <c r="BO364" s="70"/>
      <c r="BP364" s="70"/>
      <c r="BQ364" s="70"/>
      <c r="BR364" s="70"/>
      <c r="BS364" s="70"/>
      <c r="BT364" s="70"/>
      <c r="BU364" s="70"/>
      <c r="BV364" s="70"/>
      <c r="BW364" s="70"/>
      <c r="BX364" s="70"/>
      <c r="BY364" s="70"/>
      <c r="BZ364" s="70"/>
      <c r="CA364" s="70"/>
      <c r="CB364" s="70"/>
      <c r="CC364" s="70"/>
      <c r="CD364" s="70"/>
      <c r="CE364" s="70"/>
      <c r="CF364" s="70"/>
      <c r="CG364" s="70"/>
      <c r="CH364" s="70"/>
      <c r="CI364" s="70"/>
      <c r="CJ364" s="70"/>
      <c r="CK364" s="70"/>
      <c r="CL364" s="70"/>
      <c r="CM364" s="70"/>
      <c r="CN364" s="70"/>
      <c r="CO364" s="70"/>
      <c r="CP364" s="70"/>
      <c r="CQ364" s="70"/>
      <c r="CR364" s="70"/>
      <c r="CS364" s="70"/>
      <c r="CT364" s="70"/>
      <c r="CU364" s="70"/>
      <c r="CV364" s="70"/>
      <c r="CW364" s="70"/>
      <c r="CX364" s="70"/>
      <c r="CY364" s="70"/>
      <c r="CZ364" s="70"/>
      <c r="DA364" s="70"/>
      <c r="DB364" s="70"/>
      <c r="DC364" s="70"/>
      <c r="DD364" s="70"/>
      <c r="DE364" s="70"/>
      <c r="DF364" s="70"/>
      <c r="DG364" s="70"/>
      <c r="DH364" s="70"/>
      <c r="DI364" s="70"/>
      <c r="DJ364" s="70"/>
      <c r="DK364" s="70"/>
      <c r="DL364" s="70"/>
      <c r="DM364" s="70"/>
      <c r="DN364" s="70"/>
      <c r="DO364" s="70"/>
      <c r="DP364" s="70"/>
      <c r="DQ364" s="70"/>
      <c r="DR364" s="70"/>
      <c r="DS364" s="70"/>
      <c r="DT364" s="70"/>
      <c r="DU364" s="70"/>
      <c r="DV364" s="70"/>
      <c r="DW364" s="70"/>
      <c r="DX364" s="70"/>
      <c r="DY364" s="70"/>
      <c r="DZ364" s="70"/>
      <c r="EA364" s="70"/>
      <c r="EB364" s="70"/>
      <c r="EC364" s="70"/>
      <c r="ED364" s="70"/>
      <c r="EE364" s="70"/>
      <c r="EF364" s="70"/>
      <c r="EG364" s="70"/>
      <c r="EH364" s="70"/>
      <c r="EI364" s="70"/>
      <c r="EJ364" s="70"/>
      <c r="EK364" s="70"/>
      <c r="EL364" s="70"/>
      <c r="EM364" s="70"/>
      <c r="EN364" s="70"/>
      <c r="EO364" s="70"/>
      <c r="EP364" s="70"/>
      <c r="EQ364" s="70"/>
      <c r="ER364" s="70"/>
      <c r="ES364" s="70"/>
      <c r="ET364" s="70"/>
      <c r="EU364" s="70"/>
      <c r="EV364" s="70"/>
      <c r="EW364" s="70"/>
      <c r="EX364" s="70"/>
      <c r="EY364" s="70"/>
      <c r="EZ364" s="70"/>
      <c r="FA364" s="70"/>
      <c r="FB364" s="70"/>
      <c r="FC364" s="70"/>
      <c r="FD364" s="70"/>
      <c r="FE364" s="70"/>
      <c r="FF364" s="70"/>
      <c r="FG364" s="70"/>
      <c r="FH364" s="70"/>
      <c r="FI364" s="70"/>
      <c r="FJ364" s="70"/>
      <c r="FK364" s="70"/>
      <c r="FL364" s="70"/>
      <c r="FM364" s="70"/>
      <c r="FN364" s="70"/>
      <c r="FO364" s="70"/>
      <c r="FP364" s="70"/>
      <c r="FQ364" s="70"/>
      <c r="FR364" s="70"/>
      <c r="FS364" s="70"/>
      <c r="FT364" s="70"/>
      <c r="FU364" s="70"/>
      <c r="FV364" s="70"/>
      <c r="FW364" s="70"/>
      <c r="FX364" s="70"/>
      <c r="FY364" s="70"/>
      <c r="FZ364" s="70"/>
      <c r="GA364" s="70"/>
      <c r="GB364" s="70"/>
      <c r="GC364" s="70"/>
      <c r="GD364" s="70"/>
      <c r="GE364" s="70"/>
      <c r="GF364" s="70"/>
      <c r="GG364" s="70"/>
      <c r="GH364" s="70"/>
      <c r="GI364" s="70"/>
      <c r="GJ364" s="70"/>
      <c r="GK364" s="70"/>
      <c r="GL364" s="70"/>
      <c r="GM364" s="70"/>
      <c r="GN364" s="70"/>
      <c r="GO364" s="70"/>
      <c r="GP364" s="70"/>
      <c r="GQ364" s="70"/>
      <c r="GR364" s="70"/>
      <c r="GS364" s="70"/>
      <c r="GT364" s="70"/>
      <c r="GU364" s="70"/>
      <c r="GV364" s="70"/>
      <c r="GW364" s="70"/>
      <c r="GX364" s="70"/>
      <c r="GY364" s="70"/>
      <c r="GZ364" s="70"/>
      <c r="HA364" s="70"/>
      <c r="HB364" s="70"/>
      <c r="HC364" s="70"/>
      <c r="HD364" s="70"/>
      <c r="HE364" s="70"/>
      <c r="HF364" s="70"/>
      <c r="HG364" s="70"/>
      <c r="HH364" s="70"/>
      <c r="HI364" s="70"/>
      <c r="HJ364" s="70"/>
      <c r="HK364" s="70"/>
      <c r="HL364" s="70"/>
      <c r="HM364" s="70"/>
      <c r="HN364" s="70"/>
      <c r="HO364" s="70"/>
      <c r="HP364" s="70"/>
      <c r="HQ364" s="70"/>
      <c r="HR364" s="70"/>
      <c r="HS364" s="70"/>
      <c r="HT364" s="70"/>
      <c r="HU364" s="70"/>
      <c r="HV364" s="70"/>
      <c r="HW364" s="70"/>
      <c r="HX364" s="70"/>
      <c r="HY364" s="70"/>
      <c r="HZ364" s="70"/>
      <c r="IA364" s="70"/>
      <c r="IB364" s="70"/>
      <c r="IC364" s="70"/>
      <c r="ID364" s="70"/>
      <c r="IE364" s="70"/>
      <c r="IF364" s="70"/>
      <c r="IG364" s="70"/>
      <c r="IH364" s="70"/>
      <c r="II364" s="70"/>
      <c r="IJ364" s="70"/>
      <c r="IK364" s="70"/>
      <c r="IL364" s="70"/>
      <c r="IM364" s="70"/>
      <c r="IN364" s="70"/>
      <c r="IO364" s="70"/>
      <c r="IP364" s="70"/>
      <c r="IQ364" s="70"/>
      <c r="IR364" s="70"/>
      <c r="IS364" s="70"/>
      <c r="IT364" s="70"/>
      <c r="IU364" s="70"/>
      <c r="IV364" s="70"/>
      <c r="IW364" s="70"/>
      <c r="IX364" s="70"/>
    </row>
    <row r="365" spans="1:258" ht="102" x14ac:dyDescent="0.25">
      <c r="A365" s="60">
        <v>355</v>
      </c>
      <c r="B365" s="61" t="s">
        <v>4140</v>
      </c>
      <c r="C365" s="61" t="s">
        <v>56</v>
      </c>
      <c r="D365" s="61"/>
      <c r="E365" s="61"/>
      <c r="F365" s="90" t="s">
        <v>4147</v>
      </c>
      <c r="G365" s="63" t="s">
        <v>102</v>
      </c>
      <c r="H365" s="94" t="s">
        <v>3239</v>
      </c>
      <c r="I365" s="61">
        <v>1</v>
      </c>
      <c r="J365" s="61" t="s">
        <v>3172</v>
      </c>
      <c r="K365" s="91">
        <v>2397526</v>
      </c>
      <c r="L365" s="66"/>
      <c r="M365" s="92">
        <v>42367</v>
      </c>
      <c r="N365" s="61">
        <v>1</v>
      </c>
      <c r="O365" s="61" t="s">
        <v>3172</v>
      </c>
      <c r="P365" s="93">
        <v>2397526</v>
      </c>
      <c r="Q365" s="61"/>
      <c r="R365" s="94" t="s">
        <v>4148</v>
      </c>
      <c r="S365" s="92">
        <v>42367</v>
      </c>
      <c r="T365" s="61"/>
      <c r="U365" s="70"/>
      <c r="V365" s="70"/>
      <c r="W365" s="70"/>
      <c r="X365" s="70"/>
      <c r="Y365" s="70"/>
      <c r="Z365" s="70"/>
      <c r="AA365" s="70"/>
      <c r="AB365" s="70"/>
      <c r="AC365" s="70"/>
      <c r="AD365" s="70"/>
      <c r="AE365" s="70"/>
      <c r="AF365" s="70"/>
      <c r="AG365" s="70"/>
      <c r="AH365" s="70"/>
      <c r="AI365" s="70"/>
      <c r="AJ365" s="70"/>
      <c r="AK365" s="70"/>
      <c r="AL365" s="70"/>
      <c r="AM365" s="70"/>
      <c r="AN365" s="70"/>
      <c r="AO365" s="70"/>
      <c r="AP365" s="70"/>
      <c r="AQ365" s="70"/>
      <c r="AR365" s="70"/>
      <c r="AS365" s="70"/>
      <c r="AT365" s="70"/>
      <c r="AU365" s="70"/>
      <c r="AV365" s="70"/>
      <c r="AW365" s="70"/>
      <c r="AX365" s="70"/>
      <c r="AY365" s="70"/>
      <c r="AZ365" s="70"/>
      <c r="BA365" s="70"/>
      <c r="BB365" s="70"/>
      <c r="BC365" s="70"/>
      <c r="BD365" s="70"/>
      <c r="BE365" s="70"/>
      <c r="BF365" s="70"/>
      <c r="BG365" s="70"/>
      <c r="BH365" s="70"/>
      <c r="BI365" s="70"/>
      <c r="BJ365" s="70"/>
      <c r="BK365" s="70"/>
      <c r="BL365" s="70"/>
      <c r="BM365" s="70"/>
      <c r="BN365" s="70"/>
      <c r="BO365" s="70"/>
      <c r="BP365" s="70"/>
      <c r="BQ365" s="70"/>
      <c r="BR365" s="70"/>
      <c r="BS365" s="70"/>
      <c r="BT365" s="70"/>
      <c r="BU365" s="70"/>
      <c r="BV365" s="70"/>
      <c r="BW365" s="70"/>
      <c r="BX365" s="70"/>
      <c r="BY365" s="70"/>
      <c r="BZ365" s="70"/>
      <c r="CA365" s="70"/>
      <c r="CB365" s="70"/>
      <c r="CC365" s="70"/>
      <c r="CD365" s="70"/>
      <c r="CE365" s="70"/>
      <c r="CF365" s="70"/>
      <c r="CG365" s="70"/>
      <c r="CH365" s="70"/>
      <c r="CI365" s="70"/>
      <c r="CJ365" s="70"/>
      <c r="CK365" s="70"/>
      <c r="CL365" s="70"/>
      <c r="CM365" s="70"/>
      <c r="CN365" s="70"/>
      <c r="CO365" s="70"/>
      <c r="CP365" s="70"/>
      <c r="CQ365" s="70"/>
      <c r="CR365" s="70"/>
      <c r="CS365" s="70"/>
      <c r="CT365" s="70"/>
      <c r="CU365" s="70"/>
      <c r="CV365" s="70"/>
      <c r="CW365" s="70"/>
      <c r="CX365" s="70"/>
      <c r="CY365" s="70"/>
      <c r="CZ365" s="70"/>
      <c r="DA365" s="70"/>
      <c r="DB365" s="70"/>
      <c r="DC365" s="70"/>
      <c r="DD365" s="70"/>
      <c r="DE365" s="70"/>
      <c r="DF365" s="70"/>
      <c r="DG365" s="70"/>
      <c r="DH365" s="70"/>
      <c r="DI365" s="70"/>
      <c r="DJ365" s="70"/>
      <c r="DK365" s="70"/>
      <c r="DL365" s="70"/>
      <c r="DM365" s="70"/>
      <c r="DN365" s="70"/>
      <c r="DO365" s="70"/>
      <c r="DP365" s="70"/>
      <c r="DQ365" s="70"/>
      <c r="DR365" s="70"/>
      <c r="DS365" s="70"/>
      <c r="DT365" s="70"/>
      <c r="DU365" s="70"/>
      <c r="DV365" s="70"/>
      <c r="DW365" s="70"/>
      <c r="DX365" s="70"/>
      <c r="DY365" s="70"/>
      <c r="DZ365" s="70"/>
      <c r="EA365" s="70"/>
      <c r="EB365" s="70"/>
      <c r="EC365" s="70"/>
      <c r="ED365" s="70"/>
      <c r="EE365" s="70"/>
      <c r="EF365" s="70"/>
      <c r="EG365" s="70"/>
      <c r="EH365" s="70"/>
      <c r="EI365" s="70"/>
      <c r="EJ365" s="70"/>
      <c r="EK365" s="70"/>
      <c r="EL365" s="70"/>
      <c r="EM365" s="70"/>
      <c r="EN365" s="70"/>
      <c r="EO365" s="70"/>
      <c r="EP365" s="70"/>
      <c r="EQ365" s="70"/>
      <c r="ER365" s="70"/>
      <c r="ES365" s="70"/>
      <c r="ET365" s="70"/>
      <c r="EU365" s="70"/>
      <c r="EV365" s="70"/>
      <c r="EW365" s="70"/>
      <c r="EX365" s="70"/>
      <c r="EY365" s="70"/>
      <c r="EZ365" s="70"/>
      <c r="FA365" s="70"/>
      <c r="FB365" s="70"/>
      <c r="FC365" s="70"/>
      <c r="FD365" s="70"/>
      <c r="FE365" s="70"/>
      <c r="FF365" s="70"/>
      <c r="FG365" s="70"/>
      <c r="FH365" s="70"/>
      <c r="FI365" s="70"/>
      <c r="FJ365" s="70"/>
      <c r="FK365" s="70"/>
      <c r="FL365" s="70"/>
      <c r="FM365" s="70"/>
      <c r="FN365" s="70"/>
      <c r="FO365" s="70"/>
      <c r="FP365" s="70"/>
      <c r="FQ365" s="70"/>
      <c r="FR365" s="70"/>
      <c r="FS365" s="70"/>
      <c r="FT365" s="70"/>
      <c r="FU365" s="70"/>
      <c r="FV365" s="70"/>
      <c r="FW365" s="70"/>
      <c r="FX365" s="70"/>
      <c r="FY365" s="70"/>
      <c r="FZ365" s="70"/>
      <c r="GA365" s="70"/>
      <c r="GB365" s="70"/>
      <c r="GC365" s="70"/>
      <c r="GD365" s="70"/>
      <c r="GE365" s="70"/>
      <c r="GF365" s="70"/>
      <c r="GG365" s="70"/>
      <c r="GH365" s="70"/>
      <c r="GI365" s="70"/>
      <c r="GJ365" s="70"/>
      <c r="GK365" s="70"/>
      <c r="GL365" s="70"/>
      <c r="GM365" s="70"/>
      <c r="GN365" s="70"/>
      <c r="GO365" s="70"/>
      <c r="GP365" s="70"/>
      <c r="GQ365" s="70"/>
      <c r="GR365" s="70"/>
      <c r="GS365" s="70"/>
      <c r="GT365" s="70"/>
      <c r="GU365" s="70"/>
      <c r="GV365" s="70"/>
      <c r="GW365" s="70"/>
      <c r="GX365" s="70"/>
      <c r="GY365" s="70"/>
      <c r="GZ365" s="70"/>
      <c r="HA365" s="70"/>
      <c r="HB365" s="70"/>
      <c r="HC365" s="70"/>
      <c r="HD365" s="70"/>
      <c r="HE365" s="70"/>
      <c r="HF365" s="70"/>
      <c r="HG365" s="70"/>
      <c r="HH365" s="70"/>
      <c r="HI365" s="70"/>
      <c r="HJ365" s="70"/>
      <c r="HK365" s="70"/>
      <c r="HL365" s="70"/>
      <c r="HM365" s="70"/>
      <c r="HN365" s="70"/>
      <c r="HO365" s="70"/>
      <c r="HP365" s="70"/>
      <c r="HQ365" s="70"/>
      <c r="HR365" s="70"/>
      <c r="HS365" s="70"/>
      <c r="HT365" s="70"/>
      <c r="HU365" s="70"/>
      <c r="HV365" s="70"/>
      <c r="HW365" s="70"/>
      <c r="HX365" s="70"/>
      <c r="HY365" s="70"/>
      <c r="HZ365" s="70"/>
      <c r="IA365" s="70"/>
      <c r="IB365" s="70"/>
      <c r="IC365" s="70"/>
      <c r="ID365" s="70"/>
      <c r="IE365" s="70"/>
      <c r="IF365" s="70"/>
      <c r="IG365" s="70"/>
      <c r="IH365" s="70"/>
      <c r="II365" s="70"/>
      <c r="IJ365" s="70"/>
      <c r="IK365" s="70"/>
      <c r="IL365" s="70"/>
      <c r="IM365" s="70"/>
      <c r="IN365" s="70"/>
      <c r="IO365" s="70"/>
      <c r="IP365" s="70"/>
      <c r="IQ365" s="70"/>
      <c r="IR365" s="70"/>
      <c r="IS365" s="70"/>
      <c r="IT365" s="70"/>
      <c r="IU365" s="70"/>
      <c r="IV365" s="70"/>
      <c r="IW365" s="70"/>
      <c r="IX365" s="70"/>
    </row>
    <row r="366" spans="1:258" ht="165.75" x14ac:dyDescent="0.25">
      <c r="A366" s="60">
        <v>356</v>
      </c>
      <c r="B366" s="61" t="s">
        <v>4142</v>
      </c>
      <c r="C366" s="61" t="s">
        <v>56</v>
      </c>
      <c r="D366" s="61"/>
      <c r="E366" s="61"/>
      <c r="F366" s="90" t="s">
        <v>4150</v>
      </c>
      <c r="G366" s="76" t="s">
        <v>98</v>
      </c>
      <c r="H366" s="94" t="s">
        <v>4151</v>
      </c>
      <c r="I366" s="61">
        <v>1</v>
      </c>
      <c r="J366" s="61" t="s">
        <v>3172</v>
      </c>
      <c r="K366" s="91">
        <v>915000000</v>
      </c>
      <c r="L366" s="66"/>
      <c r="M366" s="92">
        <v>42361</v>
      </c>
      <c r="N366" s="61">
        <v>1</v>
      </c>
      <c r="O366" s="61" t="s">
        <v>3172</v>
      </c>
      <c r="P366" s="93">
        <v>915000000</v>
      </c>
      <c r="Q366" s="61"/>
      <c r="R366" s="94" t="s">
        <v>4152</v>
      </c>
      <c r="S366" s="92">
        <v>42361</v>
      </c>
      <c r="T366" s="61"/>
      <c r="U366" s="70"/>
      <c r="V366" s="70"/>
      <c r="W366" s="70"/>
      <c r="X366" s="70"/>
      <c r="Y366" s="70"/>
      <c r="Z366" s="70"/>
      <c r="AA366" s="70"/>
      <c r="AB366" s="70"/>
      <c r="AC366" s="70"/>
      <c r="AD366" s="70"/>
      <c r="AE366" s="70"/>
      <c r="AF366" s="70"/>
      <c r="AG366" s="70"/>
      <c r="AH366" s="70"/>
      <c r="AI366" s="70"/>
      <c r="AJ366" s="70"/>
      <c r="AK366" s="70"/>
      <c r="AL366" s="70"/>
      <c r="AM366" s="70"/>
      <c r="AN366" s="70"/>
      <c r="AO366" s="70"/>
      <c r="AP366" s="70"/>
      <c r="AQ366" s="70"/>
      <c r="AR366" s="70"/>
      <c r="AS366" s="70"/>
      <c r="AT366" s="70"/>
      <c r="AU366" s="70"/>
      <c r="AV366" s="70"/>
      <c r="AW366" s="70"/>
      <c r="AX366" s="70"/>
      <c r="AY366" s="70"/>
      <c r="AZ366" s="70"/>
      <c r="BA366" s="70"/>
      <c r="BB366" s="70"/>
      <c r="BC366" s="70"/>
      <c r="BD366" s="70"/>
      <c r="BE366" s="70"/>
      <c r="BF366" s="70"/>
      <c r="BG366" s="70"/>
      <c r="BH366" s="70"/>
      <c r="BI366" s="70"/>
      <c r="BJ366" s="70"/>
      <c r="BK366" s="70"/>
      <c r="BL366" s="70"/>
      <c r="BM366" s="70"/>
      <c r="BN366" s="70"/>
      <c r="BO366" s="70"/>
      <c r="BP366" s="70"/>
      <c r="BQ366" s="70"/>
      <c r="BR366" s="70"/>
      <c r="BS366" s="70"/>
      <c r="BT366" s="70"/>
      <c r="BU366" s="70"/>
      <c r="BV366" s="70"/>
      <c r="BW366" s="70"/>
      <c r="BX366" s="70"/>
      <c r="BY366" s="70"/>
      <c r="BZ366" s="70"/>
      <c r="CA366" s="70"/>
      <c r="CB366" s="70"/>
      <c r="CC366" s="70"/>
      <c r="CD366" s="70"/>
      <c r="CE366" s="70"/>
      <c r="CF366" s="70"/>
      <c r="CG366" s="70"/>
      <c r="CH366" s="70"/>
      <c r="CI366" s="70"/>
      <c r="CJ366" s="70"/>
      <c r="CK366" s="70"/>
      <c r="CL366" s="70"/>
      <c r="CM366" s="70"/>
      <c r="CN366" s="70"/>
      <c r="CO366" s="70"/>
      <c r="CP366" s="70"/>
      <c r="CQ366" s="70"/>
      <c r="CR366" s="70"/>
      <c r="CS366" s="70"/>
      <c r="CT366" s="70"/>
      <c r="CU366" s="70"/>
      <c r="CV366" s="70"/>
      <c r="CW366" s="70"/>
      <c r="CX366" s="70"/>
      <c r="CY366" s="70"/>
      <c r="CZ366" s="70"/>
      <c r="DA366" s="70"/>
      <c r="DB366" s="70"/>
      <c r="DC366" s="70"/>
      <c r="DD366" s="70"/>
      <c r="DE366" s="70"/>
      <c r="DF366" s="70"/>
      <c r="DG366" s="70"/>
      <c r="DH366" s="70"/>
      <c r="DI366" s="70"/>
      <c r="DJ366" s="70"/>
      <c r="DK366" s="70"/>
      <c r="DL366" s="70"/>
      <c r="DM366" s="70"/>
      <c r="DN366" s="70"/>
      <c r="DO366" s="70"/>
      <c r="DP366" s="70"/>
      <c r="DQ366" s="70"/>
      <c r="DR366" s="70"/>
      <c r="DS366" s="70"/>
      <c r="DT366" s="70"/>
      <c r="DU366" s="70"/>
      <c r="DV366" s="70"/>
      <c r="DW366" s="70"/>
      <c r="DX366" s="70"/>
      <c r="DY366" s="70"/>
      <c r="DZ366" s="70"/>
      <c r="EA366" s="70"/>
      <c r="EB366" s="70"/>
      <c r="EC366" s="70"/>
      <c r="ED366" s="70"/>
      <c r="EE366" s="70"/>
      <c r="EF366" s="70"/>
      <c r="EG366" s="70"/>
      <c r="EH366" s="70"/>
      <c r="EI366" s="70"/>
      <c r="EJ366" s="70"/>
      <c r="EK366" s="70"/>
      <c r="EL366" s="70"/>
      <c r="EM366" s="70"/>
      <c r="EN366" s="70"/>
      <c r="EO366" s="70"/>
      <c r="EP366" s="70"/>
      <c r="EQ366" s="70"/>
      <c r="ER366" s="70"/>
      <c r="ES366" s="70"/>
      <c r="ET366" s="70"/>
      <c r="EU366" s="70"/>
      <c r="EV366" s="70"/>
      <c r="EW366" s="70"/>
      <c r="EX366" s="70"/>
      <c r="EY366" s="70"/>
      <c r="EZ366" s="70"/>
      <c r="FA366" s="70"/>
      <c r="FB366" s="70"/>
      <c r="FC366" s="70"/>
      <c r="FD366" s="70"/>
      <c r="FE366" s="70"/>
      <c r="FF366" s="70"/>
      <c r="FG366" s="70"/>
      <c r="FH366" s="70"/>
      <c r="FI366" s="70"/>
      <c r="FJ366" s="70"/>
      <c r="FK366" s="70"/>
      <c r="FL366" s="70"/>
      <c r="FM366" s="70"/>
      <c r="FN366" s="70"/>
      <c r="FO366" s="70"/>
      <c r="FP366" s="70"/>
      <c r="FQ366" s="70"/>
      <c r="FR366" s="70"/>
      <c r="FS366" s="70"/>
      <c r="FT366" s="70"/>
      <c r="FU366" s="70"/>
      <c r="FV366" s="70"/>
      <c r="FW366" s="70"/>
      <c r="FX366" s="70"/>
      <c r="FY366" s="70"/>
      <c r="FZ366" s="70"/>
      <c r="GA366" s="70"/>
      <c r="GB366" s="70"/>
      <c r="GC366" s="70"/>
      <c r="GD366" s="70"/>
      <c r="GE366" s="70"/>
      <c r="GF366" s="70"/>
      <c r="GG366" s="70"/>
      <c r="GH366" s="70"/>
      <c r="GI366" s="70"/>
      <c r="GJ366" s="70"/>
      <c r="GK366" s="70"/>
      <c r="GL366" s="70"/>
      <c r="GM366" s="70"/>
      <c r="GN366" s="70"/>
      <c r="GO366" s="70"/>
      <c r="GP366" s="70"/>
      <c r="GQ366" s="70"/>
      <c r="GR366" s="70"/>
      <c r="GS366" s="70"/>
      <c r="GT366" s="70"/>
      <c r="GU366" s="70"/>
      <c r="GV366" s="70"/>
      <c r="GW366" s="70"/>
      <c r="GX366" s="70"/>
      <c r="GY366" s="70"/>
      <c r="GZ366" s="70"/>
      <c r="HA366" s="70"/>
      <c r="HB366" s="70"/>
      <c r="HC366" s="70"/>
      <c r="HD366" s="70"/>
      <c r="HE366" s="70"/>
      <c r="HF366" s="70"/>
      <c r="HG366" s="70"/>
      <c r="HH366" s="70"/>
      <c r="HI366" s="70"/>
      <c r="HJ366" s="70"/>
      <c r="HK366" s="70"/>
      <c r="HL366" s="70"/>
      <c r="HM366" s="70"/>
      <c r="HN366" s="70"/>
      <c r="HO366" s="70"/>
      <c r="HP366" s="70"/>
      <c r="HQ366" s="70"/>
      <c r="HR366" s="70"/>
      <c r="HS366" s="70"/>
      <c r="HT366" s="70"/>
      <c r="HU366" s="70"/>
      <c r="HV366" s="70"/>
      <c r="HW366" s="70"/>
      <c r="HX366" s="70"/>
      <c r="HY366" s="70"/>
      <c r="HZ366" s="70"/>
      <c r="IA366" s="70"/>
      <c r="IB366" s="70"/>
      <c r="IC366" s="70"/>
      <c r="ID366" s="70"/>
      <c r="IE366" s="70"/>
      <c r="IF366" s="70"/>
      <c r="IG366" s="70"/>
      <c r="IH366" s="70"/>
      <c r="II366" s="70"/>
      <c r="IJ366" s="70"/>
      <c r="IK366" s="70"/>
      <c r="IL366" s="70"/>
      <c r="IM366" s="70"/>
      <c r="IN366" s="70"/>
      <c r="IO366" s="70"/>
      <c r="IP366" s="70"/>
      <c r="IQ366" s="70"/>
      <c r="IR366" s="70"/>
      <c r="IS366" s="70"/>
      <c r="IT366" s="70"/>
      <c r="IU366" s="70"/>
      <c r="IV366" s="70"/>
      <c r="IW366" s="70"/>
      <c r="IX366" s="70"/>
    </row>
    <row r="367" spans="1:258" ht="127.5" x14ac:dyDescent="0.25">
      <c r="A367" s="60">
        <v>357</v>
      </c>
      <c r="B367" s="61" t="s">
        <v>4146</v>
      </c>
      <c r="C367" s="61" t="s">
        <v>56</v>
      </c>
      <c r="D367" s="61"/>
      <c r="E367" s="61"/>
      <c r="F367" s="90" t="s">
        <v>4154</v>
      </c>
      <c r="G367" s="76" t="s">
        <v>101</v>
      </c>
      <c r="H367" s="94" t="s">
        <v>3229</v>
      </c>
      <c r="I367" s="61">
        <v>1</v>
      </c>
      <c r="J367" s="61" t="s">
        <v>3172</v>
      </c>
      <c r="K367" s="91">
        <v>29100000</v>
      </c>
      <c r="L367" s="66"/>
      <c r="M367" s="92">
        <v>42368</v>
      </c>
      <c r="N367" s="61">
        <v>1</v>
      </c>
      <c r="O367" s="61" t="s">
        <v>3172</v>
      </c>
      <c r="P367" s="93">
        <v>29100000</v>
      </c>
      <c r="Q367" s="61"/>
      <c r="R367" s="94" t="s">
        <v>3229</v>
      </c>
      <c r="S367" s="92">
        <v>42368</v>
      </c>
      <c r="T367" s="61"/>
      <c r="U367" s="70"/>
      <c r="V367" s="70"/>
      <c r="W367" s="70"/>
      <c r="X367" s="70"/>
      <c r="Y367" s="70"/>
      <c r="Z367" s="70"/>
      <c r="AA367" s="70"/>
      <c r="AB367" s="70"/>
      <c r="AC367" s="70"/>
      <c r="AD367" s="70"/>
      <c r="AE367" s="70"/>
      <c r="AF367" s="70"/>
      <c r="AG367" s="70"/>
      <c r="AH367" s="70"/>
      <c r="AI367" s="70"/>
      <c r="AJ367" s="70"/>
      <c r="AK367" s="70"/>
      <c r="AL367" s="70"/>
      <c r="AM367" s="70"/>
      <c r="AN367" s="70"/>
      <c r="AO367" s="70"/>
      <c r="AP367" s="70"/>
      <c r="AQ367" s="70"/>
      <c r="AR367" s="70"/>
      <c r="AS367" s="70"/>
      <c r="AT367" s="70"/>
      <c r="AU367" s="70"/>
      <c r="AV367" s="70"/>
      <c r="AW367" s="70"/>
      <c r="AX367" s="70"/>
      <c r="AY367" s="70"/>
      <c r="AZ367" s="70"/>
      <c r="BA367" s="70"/>
      <c r="BB367" s="70"/>
      <c r="BC367" s="70"/>
      <c r="BD367" s="70"/>
      <c r="BE367" s="70"/>
      <c r="BF367" s="70"/>
      <c r="BG367" s="70"/>
      <c r="BH367" s="70"/>
      <c r="BI367" s="70"/>
      <c r="BJ367" s="70"/>
      <c r="BK367" s="70"/>
      <c r="BL367" s="70"/>
      <c r="BM367" s="70"/>
      <c r="BN367" s="70"/>
      <c r="BO367" s="70"/>
      <c r="BP367" s="70"/>
      <c r="BQ367" s="70"/>
      <c r="BR367" s="70"/>
      <c r="BS367" s="70"/>
      <c r="BT367" s="70"/>
      <c r="BU367" s="70"/>
      <c r="BV367" s="70"/>
      <c r="BW367" s="70"/>
      <c r="BX367" s="70"/>
      <c r="BY367" s="70"/>
      <c r="BZ367" s="70"/>
      <c r="CA367" s="70"/>
      <c r="CB367" s="70"/>
      <c r="CC367" s="70"/>
      <c r="CD367" s="70"/>
      <c r="CE367" s="70"/>
      <c r="CF367" s="70"/>
      <c r="CG367" s="70"/>
      <c r="CH367" s="70"/>
      <c r="CI367" s="70"/>
      <c r="CJ367" s="70"/>
      <c r="CK367" s="70"/>
      <c r="CL367" s="70"/>
      <c r="CM367" s="70"/>
      <c r="CN367" s="70"/>
      <c r="CO367" s="70"/>
      <c r="CP367" s="70"/>
      <c r="CQ367" s="70"/>
      <c r="CR367" s="70"/>
      <c r="CS367" s="70"/>
      <c r="CT367" s="70"/>
      <c r="CU367" s="70"/>
      <c r="CV367" s="70"/>
      <c r="CW367" s="70"/>
      <c r="CX367" s="70"/>
      <c r="CY367" s="70"/>
      <c r="CZ367" s="70"/>
      <c r="DA367" s="70"/>
      <c r="DB367" s="70"/>
      <c r="DC367" s="70"/>
      <c r="DD367" s="70"/>
      <c r="DE367" s="70"/>
      <c r="DF367" s="70"/>
      <c r="DG367" s="70"/>
      <c r="DH367" s="70"/>
      <c r="DI367" s="70"/>
      <c r="DJ367" s="70"/>
      <c r="DK367" s="70"/>
      <c r="DL367" s="70"/>
      <c r="DM367" s="70"/>
      <c r="DN367" s="70"/>
      <c r="DO367" s="70"/>
      <c r="DP367" s="70"/>
      <c r="DQ367" s="70"/>
      <c r="DR367" s="70"/>
      <c r="DS367" s="70"/>
      <c r="DT367" s="70"/>
      <c r="DU367" s="70"/>
      <c r="DV367" s="70"/>
      <c r="DW367" s="70"/>
      <c r="DX367" s="70"/>
      <c r="DY367" s="70"/>
      <c r="DZ367" s="70"/>
      <c r="EA367" s="70"/>
      <c r="EB367" s="70"/>
      <c r="EC367" s="70"/>
      <c r="ED367" s="70"/>
      <c r="EE367" s="70"/>
      <c r="EF367" s="70"/>
      <c r="EG367" s="70"/>
      <c r="EH367" s="70"/>
      <c r="EI367" s="70"/>
      <c r="EJ367" s="70"/>
      <c r="EK367" s="70"/>
      <c r="EL367" s="70"/>
      <c r="EM367" s="70"/>
      <c r="EN367" s="70"/>
      <c r="EO367" s="70"/>
      <c r="EP367" s="70"/>
      <c r="EQ367" s="70"/>
      <c r="ER367" s="70"/>
      <c r="ES367" s="70"/>
      <c r="ET367" s="70"/>
      <c r="EU367" s="70"/>
      <c r="EV367" s="70"/>
      <c r="EW367" s="70"/>
      <c r="EX367" s="70"/>
      <c r="EY367" s="70"/>
      <c r="EZ367" s="70"/>
      <c r="FA367" s="70"/>
      <c r="FB367" s="70"/>
      <c r="FC367" s="70"/>
      <c r="FD367" s="70"/>
      <c r="FE367" s="70"/>
      <c r="FF367" s="70"/>
      <c r="FG367" s="70"/>
      <c r="FH367" s="70"/>
      <c r="FI367" s="70"/>
      <c r="FJ367" s="70"/>
      <c r="FK367" s="70"/>
      <c r="FL367" s="70"/>
      <c r="FM367" s="70"/>
      <c r="FN367" s="70"/>
      <c r="FO367" s="70"/>
      <c r="FP367" s="70"/>
      <c r="FQ367" s="70"/>
      <c r="FR367" s="70"/>
      <c r="FS367" s="70"/>
      <c r="FT367" s="70"/>
      <c r="FU367" s="70"/>
      <c r="FV367" s="70"/>
      <c r="FW367" s="70"/>
      <c r="FX367" s="70"/>
      <c r="FY367" s="70"/>
      <c r="FZ367" s="70"/>
      <c r="GA367" s="70"/>
      <c r="GB367" s="70"/>
      <c r="GC367" s="70"/>
      <c r="GD367" s="70"/>
      <c r="GE367" s="70"/>
      <c r="GF367" s="70"/>
      <c r="GG367" s="70"/>
      <c r="GH367" s="70"/>
      <c r="GI367" s="70"/>
      <c r="GJ367" s="70"/>
      <c r="GK367" s="70"/>
      <c r="GL367" s="70"/>
      <c r="GM367" s="70"/>
      <c r="GN367" s="70"/>
      <c r="GO367" s="70"/>
      <c r="GP367" s="70"/>
      <c r="GQ367" s="70"/>
      <c r="GR367" s="70"/>
      <c r="GS367" s="70"/>
      <c r="GT367" s="70"/>
      <c r="GU367" s="70"/>
      <c r="GV367" s="70"/>
      <c r="GW367" s="70"/>
      <c r="GX367" s="70"/>
      <c r="GY367" s="70"/>
      <c r="GZ367" s="70"/>
      <c r="HA367" s="70"/>
      <c r="HB367" s="70"/>
      <c r="HC367" s="70"/>
      <c r="HD367" s="70"/>
      <c r="HE367" s="70"/>
      <c r="HF367" s="70"/>
      <c r="HG367" s="70"/>
      <c r="HH367" s="70"/>
      <c r="HI367" s="70"/>
      <c r="HJ367" s="70"/>
      <c r="HK367" s="70"/>
      <c r="HL367" s="70"/>
      <c r="HM367" s="70"/>
      <c r="HN367" s="70"/>
      <c r="HO367" s="70"/>
      <c r="HP367" s="70"/>
      <c r="HQ367" s="70"/>
      <c r="HR367" s="70"/>
      <c r="HS367" s="70"/>
      <c r="HT367" s="70"/>
      <c r="HU367" s="70"/>
      <c r="HV367" s="70"/>
      <c r="HW367" s="70"/>
      <c r="HX367" s="70"/>
      <c r="HY367" s="70"/>
      <c r="HZ367" s="70"/>
      <c r="IA367" s="70"/>
      <c r="IB367" s="70"/>
      <c r="IC367" s="70"/>
      <c r="ID367" s="70"/>
      <c r="IE367" s="70"/>
      <c r="IF367" s="70"/>
      <c r="IG367" s="70"/>
      <c r="IH367" s="70"/>
      <c r="II367" s="70"/>
      <c r="IJ367" s="70"/>
      <c r="IK367" s="70"/>
      <c r="IL367" s="70"/>
      <c r="IM367" s="70"/>
      <c r="IN367" s="70"/>
      <c r="IO367" s="70"/>
      <c r="IP367" s="70"/>
      <c r="IQ367" s="70"/>
      <c r="IR367" s="70"/>
      <c r="IS367" s="70"/>
      <c r="IT367" s="70"/>
      <c r="IU367" s="70"/>
      <c r="IV367" s="70"/>
      <c r="IW367" s="70"/>
      <c r="IX367" s="70"/>
    </row>
    <row r="368" spans="1:258" ht="153" x14ac:dyDescent="0.25">
      <c r="A368" s="60">
        <v>358</v>
      </c>
      <c r="B368" s="61" t="s">
        <v>4149</v>
      </c>
      <c r="C368" s="61" t="s">
        <v>56</v>
      </c>
      <c r="D368" s="61"/>
      <c r="E368" s="61"/>
      <c r="F368" s="90" t="s">
        <v>4156</v>
      </c>
      <c r="G368" s="76" t="s">
        <v>98</v>
      </c>
      <c r="H368" s="94" t="s">
        <v>3229</v>
      </c>
      <c r="I368" s="61">
        <v>1</v>
      </c>
      <c r="J368" s="61" t="s">
        <v>3172</v>
      </c>
      <c r="K368" s="91">
        <v>1218210177</v>
      </c>
      <c r="L368" s="66"/>
      <c r="M368" s="92">
        <v>42368</v>
      </c>
      <c r="N368" s="61">
        <v>1</v>
      </c>
      <c r="O368" s="61" t="s">
        <v>3172</v>
      </c>
      <c r="P368" s="93">
        <v>1218210177</v>
      </c>
      <c r="Q368" s="61"/>
      <c r="R368" s="94" t="s">
        <v>3229</v>
      </c>
      <c r="S368" s="92">
        <v>42368</v>
      </c>
      <c r="T368" s="61"/>
      <c r="U368" s="70"/>
      <c r="V368" s="70"/>
      <c r="W368" s="70"/>
      <c r="X368" s="70"/>
      <c r="Y368" s="70"/>
      <c r="Z368" s="70"/>
      <c r="AA368" s="70"/>
      <c r="AB368" s="70"/>
      <c r="AC368" s="70"/>
      <c r="AD368" s="70"/>
      <c r="AE368" s="70"/>
      <c r="AF368" s="70"/>
      <c r="AG368" s="70"/>
      <c r="AH368" s="70"/>
      <c r="AI368" s="70"/>
      <c r="AJ368" s="70"/>
      <c r="AK368" s="70"/>
      <c r="AL368" s="70"/>
      <c r="AM368" s="70"/>
      <c r="AN368" s="70"/>
      <c r="AO368" s="70"/>
      <c r="AP368" s="70"/>
      <c r="AQ368" s="70"/>
      <c r="AR368" s="70"/>
      <c r="AS368" s="70"/>
      <c r="AT368" s="70"/>
      <c r="AU368" s="70"/>
      <c r="AV368" s="70"/>
      <c r="AW368" s="70"/>
      <c r="AX368" s="70"/>
      <c r="AY368" s="70"/>
      <c r="AZ368" s="70"/>
      <c r="BA368" s="70"/>
      <c r="BB368" s="70"/>
      <c r="BC368" s="70"/>
      <c r="BD368" s="70"/>
      <c r="BE368" s="70"/>
      <c r="BF368" s="70"/>
      <c r="BG368" s="70"/>
      <c r="BH368" s="70"/>
      <c r="BI368" s="70"/>
      <c r="BJ368" s="70"/>
      <c r="BK368" s="70"/>
      <c r="BL368" s="70"/>
      <c r="BM368" s="70"/>
      <c r="BN368" s="70"/>
      <c r="BO368" s="70"/>
      <c r="BP368" s="70"/>
      <c r="BQ368" s="70"/>
      <c r="BR368" s="70"/>
      <c r="BS368" s="70"/>
      <c r="BT368" s="70"/>
      <c r="BU368" s="70"/>
      <c r="BV368" s="70"/>
      <c r="BW368" s="70"/>
      <c r="BX368" s="70"/>
      <c r="BY368" s="70"/>
      <c r="BZ368" s="70"/>
      <c r="CA368" s="70"/>
      <c r="CB368" s="70"/>
      <c r="CC368" s="70"/>
      <c r="CD368" s="70"/>
      <c r="CE368" s="70"/>
      <c r="CF368" s="70"/>
      <c r="CG368" s="70"/>
      <c r="CH368" s="70"/>
      <c r="CI368" s="70"/>
      <c r="CJ368" s="70"/>
      <c r="CK368" s="70"/>
      <c r="CL368" s="70"/>
      <c r="CM368" s="70"/>
      <c r="CN368" s="70"/>
      <c r="CO368" s="70"/>
      <c r="CP368" s="70"/>
      <c r="CQ368" s="70"/>
      <c r="CR368" s="70"/>
      <c r="CS368" s="70"/>
      <c r="CT368" s="70"/>
      <c r="CU368" s="70"/>
      <c r="CV368" s="70"/>
      <c r="CW368" s="70"/>
      <c r="CX368" s="70"/>
      <c r="CY368" s="70"/>
      <c r="CZ368" s="70"/>
      <c r="DA368" s="70"/>
      <c r="DB368" s="70"/>
      <c r="DC368" s="70"/>
      <c r="DD368" s="70"/>
      <c r="DE368" s="70"/>
      <c r="DF368" s="70"/>
      <c r="DG368" s="70"/>
      <c r="DH368" s="70"/>
      <c r="DI368" s="70"/>
      <c r="DJ368" s="70"/>
      <c r="DK368" s="70"/>
      <c r="DL368" s="70"/>
      <c r="DM368" s="70"/>
      <c r="DN368" s="70"/>
      <c r="DO368" s="70"/>
      <c r="DP368" s="70"/>
      <c r="DQ368" s="70"/>
      <c r="DR368" s="70"/>
      <c r="DS368" s="70"/>
      <c r="DT368" s="70"/>
      <c r="DU368" s="70"/>
      <c r="DV368" s="70"/>
      <c r="DW368" s="70"/>
      <c r="DX368" s="70"/>
      <c r="DY368" s="70"/>
      <c r="DZ368" s="70"/>
      <c r="EA368" s="70"/>
      <c r="EB368" s="70"/>
      <c r="EC368" s="70"/>
      <c r="ED368" s="70"/>
      <c r="EE368" s="70"/>
      <c r="EF368" s="70"/>
      <c r="EG368" s="70"/>
      <c r="EH368" s="70"/>
      <c r="EI368" s="70"/>
      <c r="EJ368" s="70"/>
      <c r="EK368" s="70"/>
      <c r="EL368" s="70"/>
      <c r="EM368" s="70"/>
      <c r="EN368" s="70"/>
      <c r="EO368" s="70"/>
      <c r="EP368" s="70"/>
      <c r="EQ368" s="70"/>
      <c r="ER368" s="70"/>
      <c r="ES368" s="70"/>
      <c r="ET368" s="70"/>
      <c r="EU368" s="70"/>
      <c r="EV368" s="70"/>
      <c r="EW368" s="70"/>
      <c r="EX368" s="70"/>
      <c r="EY368" s="70"/>
      <c r="EZ368" s="70"/>
      <c r="FA368" s="70"/>
      <c r="FB368" s="70"/>
      <c r="FC368" s="70"/>
      <c r="FD368" s="70"/>
      <c r="FE368" s="70"/>
      <c r="FF368" s="70"/>
      <c r="FG368" s="70"/>
      <c r="FH368" s="70"/>
      <c r="FI368" s="70"/>
      <c r="FJ368" s="70"/>
      <c r="FK368" s="70"/>
      <c r="FL368" s="70"/>
      <c r="FM368" s="70"/>
      <c r="FN368" s="70"/>
      <c r="FO368" s="70"/>
      <c r="FP368" s="70"/>
      <c r="FQ368" s="70"/>
      <c r="FR368" s="70"/>
      <c r="FS368" s="70"/>
      <c r="FT368" s="70"/>
      <c r="FU368" s="70"/>
      <c r="FV368" s="70"/>
      <c r="FW368" s="70"/>
      <c r="FX368" s="70"/>
      <c r="FY368" s="70"/>
      <c r="FZ368" s="70"/>
      <c r="GA368" s="70"/>
      <c r="GB368" s="70"/>
      <c r="GC368" s="70"/>
      <c r="GD368" s="70"/>
      <c r="GE368" s="70"/>
      <c r="GF368" s="70"/>
      <c r="GG368" s="70"/>
      <c r="GH368" s="70"/>
      <c r="GI368" s="70"/>
      <c r="GJ368" s="70"/>
      <c r="GK368" s="70"/>
      <c r="GL368" s="70"/>
      <c r="GM368" s="70"/>
      <c r="GN368" s="70"/>
      <c r="GO368" s="70"/>
      <c r="GP368" s="70"/>
      <c r="GQ368" s="70"/>
      <c r="GR368" s="70"/>
      <c r="GS368" s="70"/>
      <c r="GT368" s="70"/>
      <c r="GU368" s="70"/>
      <c r="GV368" s="70"/>
      <c r="GW368" s="70"/>
      <c r="GX368" s="70"/>
      <c r="GY368" s="70"/>
      <c r="GZ368" s="70"/>
      <c r="HA368" s="70"/>
      <c r="HB368" s="70"/>
      <c r="HC368" s="70"/>
      <c r="HD368" s="70"/>
      <c r="HE368" s="70"/>
      <c r="HF368" s="70"/>
      <c r="HG368" s="70"/>
      <c r="HH368" s="70"/>
      <c r="HI368" s="70"/>
      <c r="HJ368" s="70"/>
      <c r="HK368" s="70"/>
      <c r="HL368" s="70"/>
      <c r="HM368" s="70"/>
      <c r="HN368" s="70"/>
      <c r="HO368" s="70"/>
      <c r="HP368" s="70"/>
      <c r="HQ368" s="70"/>
      <c r="HR368" s="70"/>
      <c r="HS368" s="70"/>
      <c r="HT368" s="70"/>
      <c r="HU368" s="70"/>
      <c r="HV368" s="70"/>
      <c r="HW368" s="70"/>
      <c r="HX368" s="70"/>
      <c r="HY368" s="70"/>
      <c r="HZ368" s="70"/>
      <c r="IA368" s="70"/>
      <c r="IB368" s="70"/>
      <c r="IC368" s="70"/>
      <c r="ID368" s="70"/>
      <c r="IE368" s="70"/>
      <c r="IF368" s="70"/>
      <c r="IG368" s="70"/>
      <c r="IH368" s="70"/>
      <c r="II368" s="70"/>
      <c r="IJ368" s="70"/>
      <c r="IK368" s="70"/>
      <c r="IL368" s="70"/>
      <c r="IM368" s="70"/>
      <c r="IN368" s="70"/>
      <c r="IO368" s="70"/>
      <c r="IP368" s="70"/>
      <c r="IQ368" s="70"/>
      <c r="IR368" s="70"/>
      <c r="IS368" s="70"/>
      <c r="IT368" s="70"/>
      <c r="IU368" s="70"/>
      <c r="IV368" s="70"/>
      <c r="IW368" s="70"/>
      <c r="IX368" s="70"/>
    </row>
    <row r="369" spans="1:258" ht="114.75" x14ac:dyDescent="0.25">
      <c r="A369" s="60">
        <v>359</v>
      </c>
      <c r="B369" s="61" t="s">
        <v>4153</v>
      </c>
      <c r="C369" s="61" t="s">
        <v>56</v>
      </c>
      <c r="D369" s="61"/>
      <c r="E369" s="61"/>
      <c r="F369" s="95" t="s">
        <v>4158</v>
      </c>
      <c r="G369" s="76" t="s">
        <v>95</v>
      </c>
      <c r="H369" s="94" t="s">
        <v>3229</v>
      </c>
      <c r="I369" s="61">
        <v>1</v>
      </c>
      <c r="J369" s="61" t="s">
        <v>3172</v>
      </c>
      <c r="K369" s="91">
        <v>79193344</v>
      </c>
      <c r="L369" s="66"/>
      <c r="M369" s="92">
        <v>42368</v>
      </c>
      <c r="N369" s="61">
        <v>1</v>
      </c>
      <c r="O369" s="61" t="s">
        <v>3172</v>
      </c>
      <c r="P369" s="93">
        <v>79193344</v>
      </c>
      <c r="Q369" s="61"/>
      <c r="R369" s="94" t="s">
        <v>3229</v>
      </c>
      <c r="S369" s="92">
        <v>42368</v>
      </c>
      <c r="T369" s="61"/>
      <c r="U369" s="70"/>
      <c r="V369" s="70"/>
      <c r="W369" s="70"/>
      <c r="X369" s="70"/>
      <c r="Y369" s="70"/>
      <c r="Z369" s="70"/>
      <c r="AA369" s="70"/>
      <c r="AB369" s="70"/>
      <c r="AC369" s="70"/>
      <c r="AD369" s="70"/>
      <c r="AE369" s="70"/>
      <c r="AF369" s="70"/>
      <c r="AG369" s="70"/>
      <c r="AH369" s="70"/>
      <c r="AI369" s="70"/>
      <c r="AJ369" s="70"/>
      <c r="AK369" s="70"/>
      <c r="AL369" s="70"/>
      <c r="AM369" s="70"/>
      <c r="AN369" s="70"/>
      <c r="AO369" s="70"/>
      <c r="AP369" s="70"/>
      <c r="AQ369" s="70"/>
      <c r="AR369" s="70"/>
      <c r="AS369" s="70"/>
      <c r="AT369" s="70"/>
      <c r="AU369" s="70"/>
      <c r="AV369" s="70"/>
      <c r="AW369" s="70"/>
      <c r="AX369" s="70"/>
      <c r="AY369" s="70"/>
      <c r="AZ369" s="70"/>
      <c r="BA369" s="70"/>
      <c r="BB369" s="70"/>
      <c r="BC369" s="70"/>
      <c r="BD369" s="70"/>
      <c r="BE369" s="70"/>
      <c r="BF369" s="70"/>
      <c r="BG369" s="70"/>
      <c r="BH369" s="70"/>
      <c r="BI369" s="70"/>
      <c r="BJ369" s="70"/>
      <c r="BK369" s="70"/>
      <c r="BL369" s="70"/>
      <c r="BM369" s="70"/>
      <c r="BN369" s="70"/>
      <c r="BO369" s="70"/>
      <c r="BP369" s="70"/>
      <c r="BQ369" s="70"/>
      <c r="BR369" s="70"/>
      <c r="BS369" s="70"/>
      <c r="BT369" s="70"/>
      <c r="BU369" s="70"/>
      <c r="BV369" s="70"/>
      <c r="BW369" s="70"/>
      <c r="BX369" s="70"/>
      <c r="BY369" s="70"/>
      <c r="BZ369" s="70"/>
      <c r="CA369" s="70"/>
      <c r="CB369" s="70"/>
      <c r="CC369" s="70"/>
      <c r="CD369" s="70"/>
      <c r="CE369" s="70"/>
      <c r="CF369" s="70"/>
      <c r="CG369" s="70"/>
      <c r="CH369" s="70"/>
      <c r="CI369" s="70"/>
      <c r="CJ369" s="70"/>
      <c r="CK369" s="70"/>
      <c r="CL369" s="70"/>
      <c r="CM369" s="70"/>
      <c r="CN369" s="70"/>
      <c r="CO369" s="70"/>
      <c r="CP369" s="70"/>
      <c r="CQ369" s="70"/>
      <c r="CR369" s="70"/>
      <c r="CS369" s="70"/>
      <c r="CT369" s="70"/>
      <c r="CU369" s="70"/>
      <c r="CV369" s="70"/>
      <c r="CW369" s="70"/>
      <c r="CX369" s="70"/>
      <c r="CY369" s="70"/>
      <c r="CZ369" s="70"/>
      <c r="DA369" s="70"/>
      <c r="DB369" s="70"/>
      <c r="DC369" s="70"/>
      <c r="DD369" s="70"/>
      <c r="DE369" s="70"/>
      <c r="DF369" s="70"/>
      <c r="DG369" s="70"/>
      <c r="DH369" s="70"/>
      <c r="DI369" s="70"/>
      <c r="DJ369" s="70"/>
      <c r="DK369" s="70"/>
      <c r="DL369" s="70"/>
      <c r="DM369" s="70"/>
      <c r="DN369" s="70"/>
      <c r="DO369" s="70"/>
      <c r="DP369" s="70"/>
      <c r="DQ369" s="70"/>
      <c r="DR369" s="70"/>
      <c r="DS369" s="70"/>
      <c r="DT369" s="70"/>
      <c r="DU369" s="70"/>
      <c r="DV369" s="70"/>
      <c r="DW369" s="70"/>
      <c r="DX369" s="70"/>
      <c r="DY369" s="70"/>
      <c r="DZ369" s="70"/>
      <c r="EA369" s="70"/>
      <c r="EB369" s="70"/>
      <c r="EC369" s="70"/>
      <c r="ED369" s="70"/>
      <c r="EE369" s="70"/>
      <c r="EF369" s="70"/>
      <c r="EG369" s="70"/>
      <c r="EH369" s="70"/>
      <c r="EI369" s="70"/>
      <c r="EJ369" s="70"/>
      <c r="EK369" s="70"/>
      <c r="EL369" s="70"/>
      <c r="EM369" s="70"/>
      <c r="EN369" s="70"/>
      <c r="EO369" s="70"/>
      <c r="EP369" s="70"/>
      <c r="EQ369" s="70"/>
      <c r="ER369" s="70"/>
      <c r="ES369" s="70"/>
      <c r="ET369" s="70"/>
      <c r="EU369" s="70"/>
      <c r="EV369" s="70"/>
      <c r="EW369" s="70"/>
      <c r="EX369" s="70"/>
      <c r="EY369" s="70"/>
      <c r="EZ369" s="70"/>
      <c r="FA369" s="70"/>
      <c r="FB369" s="70"/>
      <c r="FC369" s="70"/>
      <c r="FD369" s="70"/>
      <c r="FE369" s="70"/>
      <c r="FF369" s="70"/>
      <c r="FG369" s="70"/>
      <c r="FH369" s="70"/>
      <c r="FI369" s="70"/>
      <c r="FJ369" s="70"/>
      <c r="FK369" s="70"/>
      <c r="FL369" s="70"/>
      <c r="FM369" s="70"/>
      <c r="FN369" s="70"/>
      <c r="FO369" s="70"/>
      <c r="FP369" s="70"/>
      <c r="FQ369" s="70"/>
      <c r="FR369" s="70"/>
      <c r="FS369" s="70"/>
      <c r="FT369" s="70"/>
      <c r="FU369" s="70"/>
      <c r="FV369" s="70"/>
      <c r="FW369" s="70"/>
      <c r="FX369" s="70"/>
      <c r="FY369" s="70"/>
      <c r="FZ369" s="70"/>
      <c r="GA369" s="70"/>
      <c r="GB369" s="70"/>
      <c r="GC369" s="70"/>
      <c r="GD369" s="70"/>
      <c r="GE369" s="70"/>
      <c r="GF369" s="70"/>
      <c r="GG369" s="70"/>
      <c r="GH369" s="70"/>
      <c r="GI369" s="70"/>
      <c r="GJ369" s="70"/>
      <c r="GK369" s="70"/>
      <c r="GL369" s="70"/>
      <c r="GM369" s="70"/>
      <c r="GN369" s="70"/>
      <c r="GO369" s="70"/>
      <c r="GP369" s="70"/>
      <c r="GQ369" s="70"/>
      <c r="GR369" s="70"/>
      <c r="GS369" s="70"/>
      <c r="GT369" s="70"/>
      <c r="GU369" s="70"/>
      <c r="GV369" s="70"/>
      <c r="GW369" s="70"/>
      <c r="GX369" s="70"/>
      <c r="GY369" s="70"/>
      <c r="GZ369" s="70"/>
      <c r="HA369" s="70"/>
      <c r="HB369" s="70"/>
      <c r="HC369" s="70"/>
      <c r="HD369" s="70"/>
      <c r="HE369" s="70"/>
      <c r="HF369" s="70"/>
      <c r="HG369" s="70"/>
      <c r="HH369" s="70"/>
      <c r="HI369" s="70"/>
      <c r="HJ369" s="70"/>
      <c r="HK369" s="70"/>
      <c r="HL369" s="70"/>
      <c r="HM369" s="70"/>
      <c r="HN369" s="70"/>
      <c r="HO369" s="70"/>
      <c r="HP369" s="70"/>
      <c r="HQ369" s="70"/>
      <c r="HR369" s="70"/>
      <c r="HS369" s="70"/>
      <c r="HT369" s="70"/>
      <c r="HU369" s="70"/>
      <c r="HV369" s="70"/>
      <c r="HW369" s="70"/>
      <c r="HX369" s="70"/>
      <c r="HY369" s="70"/>
      <c r="HZ369" s="70"/>
      <c r="IA369" s="70"/>
      <c r="IB369" s="70"/>
      <c r="IC369" s="70"/>
      <c r="ID369" s="70"/>
      <c r="IE369" s="70"/>
      <c r="IF369" s="70"/>
      <c r="IG369" s="70"/>
      <c r="IH369" s="70"/>
      <c r="II369" s="70"/>
      <c r="IJ369" s="70"/>
      <c r="IK369" s="70"/>
      <c r="IL369" s="70"/>
      <c r="IM369" s="70"/>
      <c r="IN369" s="70"/>
      <c r="IO369" s="70"/>
      <c r="IP369" s="70"/>
      <c r="IQ369" s="70"/>
      <c r="IR369" s="70"/>
      <c r="IS369" s="70"/>
      <c r="IT369" s="70"/>
      <c r="IU369" s="70"/>
      <c r="IV369" s="70"/>
      <c r="IW369" s="70"/>
      <c r="IX369" s="70"/>
    </row>
    <row r="370" spans="1:258" ht="76.5" x14ac:dyDescent="0.25">
      <c r="A370" s="60">
        <v>360</v>
      </c>
      <c r="B370" s="61" t="s">
        <v>4155</v>
      </c>
      <c r="C370" s="61" t="s">
        <v>56</v>
      </c>
      <c r="D370" s="61"/>
      <c r="E370" s="61"/>
      <c r="F370" s="97" t="s">
        <v>4160</v>
      </c>
      <c r="G370" s="76" t="s">
        <v>101</v>
      </c>
      <c r="H370" s="94" t="s">
        <v>3229</v>
      </c>
      <c r="I370" s="61">
        <v>1</v>
      </c>
      <c r="J370" s="61" t="s">
        <v>3172</v>
      </c>
      <c r="K370" s="91">
        <v>18025000</v>
      </c>
      <c r="L370" s="66"/>
      <c r="M370" s="92">
        <v>42145</v>
      </c>
      <c r="N370" s="61">
        <v>1</v>
      </c>
      <c r="O370" s="61" t="s">
        <v>3172</v>
      </c>
      <c r="P370" s="93">
        <v>18025000</v>
      </c>
      <c r="Q370" s="61"/>
      <c r="R370" s="94" t="s">
        <v>4161</v>
      </c>
      <c r="S370" s="92">
        <v>42145</v>
      </c>
      <c r="T370" s="61"/>
      <c r="U370" s="70"/>
      <c r="V370" s="70"/>
      <c r="W370" s="70"/>
      <c r="X370" s="70"/>
      <c r="Y370" s="70"/>
      <c r="Z370" s="70"/>
      <c r="AA370" s="70"/>
      <c r="AB370" s="70"/>
      <c r="AC370" s="70"/>
      <c r="AD370" s="70"/>
      <c r="AE370" s="70"/>
      <c r="AF370" s="70"/>
      <c r="AG370" s="70"/>
      <c r="AH370" s="70"/>
      <c r="AI370" s="70"/>
      <c r="AJ370" s="70"/>
      <c r="AK370" s="70"/>
      <c r="AL370" s="70"/>
      <c r="AM370" s="70"/>
      <c r="AN370" s="70"/>
      <c r="AO370" s="70"/>
      <c r="AP370" s="70"/>
      <c r="AQ370" s="70"/>
      <c r="AR370" s="70"/>
      <c r="AS370" s="70"/>
      <c r="AT370" s="70"/>
      <c r="AU370" s="70"/>
      <c r="AV370" s="70"/>
      <c r="AW370" s="70"/>
      <c r="AX370" s="70"/>
      <c r="AY370" s="70"/>
      <c r="AZ370" s="70"/>
      <c r="BA370" s="70"/>
      <c r="BB370" s="70"/>
      <c r="BC370" s="70"/>
      <c r="BD370" s="70"/>
      <c r="BE370" s="70"/>
      <c r="BF370" s="70"/>
      <c r="BG370" s="70"/>
      <c r="BH370" s="70"/>
      <c r="BI370" s="70"/>
      <c r="BJ370" s="70"/>
      <c r="BK370" s="70"/>
      <c r="BL370" s="70"/>
      <c r="BM370" s="70"/>
      <c r="BN370" s="70"/>
      <c r="BO370" s="70"/>
      <c r="BP370" s="70"/>
      <c r="BQ370" s="70"/>
      <c r="BR370" s="70"/>
      <c r="BS370" s="70"/>
      <c r="BT370" s="70"/>
      <c r="BU370" s="70"/>
      <c r="BV370" s="70"/>
      <c r="BW370" s="70"/>
      <c r="BX370" s="70"/>
      <c r="BY370" s="70"/>
      <c r="BZ370" s="70"/>
      <c r="CA370" s="70"/>
      <c r="CB370" s="70"/>
      <c r="CC370" s="70"/>
      <c r="CD370" s="70"/>
      <c r="CE370" s="70"/>
      <c r="CF370" s="70"/>
      <c r="CG370" s="70"/>
      <c r="CH370" s="70"/>
      <c r="CI370" s="70"/>
      <c r="CJ370" s="70"/>
      <c r="CK370" s="70"/>
      <c r="CL370" s="70"/>
      <c r="CM370" s="70"/>
      <c r="CN370" s="70"/>
      <c r="CO370" s="70"/>
      <c r="CP370" s="70"/>
      <c r="CQ370" s="70"/>
      <c r="CR370" s="70"/>
      <c r="CS370" s="70"/>
      <c r="CT370" s="70"/>
      <c r="CU370" s="70"/>
      <c r="CV370" s="70"/>
      <c r="CW370" s="70"/>
      <c r="CX370" s="70"/>
      <c r="CY370" s="70"/>
      <c r="CZ370" s="70"/>
      <c r="DA370" s="70"/>
      <c r="DB370" s="70"/>
      <c r="DC370" s="70"/>
      <c r="DD370" s="70"/>
      <c r="DE370" s="70"/>
      <c r="DF370" s="70"/>
      <c r="DG370" s="70"/>
      <c r="DH370" s="70"/>
      <c r="DI370" s="70"/>
      <c r="DJ370" s="70"/>
      <c r="DK370" s="70"/>
      <c r="DL370" s="70"/>
      <c r="DM370" s="70"/>
      <c r="DN370" s="70"/>
      <c r="DO370" s="70"/>
      <c r="DP370" s="70"/>
      <c r="DQ370" s="70"/>
      <c r="DR370" s="70"/>
      <c r="DS370" s="70"/>
      <c r="DT370" s="70"/>
      <c r="DU370" s="70"/>
      <c r="DV370" s="70"/>
      <c r="DW370" s="70"/>
      <c r="DX370" s="70"/>
      <c r="DY370" s="70"/>
      <c r="DZ370" s="70"/>
      <c r="EA370" s="70"/>
      <c r="EB370" s="70"/>
      <c r="EC370" s="70"/>
      <c r="ED370" s="70"/>
      <c r="EE370" s="70"/>
      <c r="EF370" s="70"/>
      <c r="EG370" s="70"/>
      <c r="EH370" s="70"/>
      <c r="EI370" s="70"/>
      <c r="EJ370" s="70"/>
      <c r="EK370" s="70"/>
      <c r="EL370" s="70"/>
      <c r="EM370" s="70"/>
      <c r="EN370" s="70"/>
      <c r="EO370" s="70"/>
      <c r="EP370" s="70"/>
      <c r="EQ370" s="70"/>
      <c r="ER370" s="70"/>
      <c r="ES370" s="70"/>
      <c r="ET370" s="70"/>
      <c r="EU370" s="70"/>
      <c r="EV370" s="70"/>
      <c r="EW370" s="70"/>
      <c r="EX370" s="70"/>
      <c r="EY370" s="70"/>
      <c r="EZ370" s="70"/>
      <c r="FA370" s="70"/>
      <c r="FB370" s="70"/>
      <c r="FC370" s="70"/>
      <c r="FD370" s="70"/>
      <c r="FE370" s="70"/>
      <c r="FF370" s="70"/>
      <c r="FG370" s="70"/>
      <c r="FH370" s="70"/>
      <c r="FI370" s="70"/>
      <c r="FJ370" s="70"/>
      <c r="FK370" s="70"/>
      <c r="FL370" s="70"/>
      <c r="FM370" s="70"/>
      <c r="FN370" s="70"/>
      <c r="FO370" s="70"/>
      <c r="FP370" s="70"/>
      <c r="FQ370" s="70"/>
      <c r="FR370" s="70"/>
      <c r="FS370" s="70"/>
      <c r="FT370" s="70"/>
      <c r="FU370" s="70"/>
      <c r="FV370" s="70"/>
      <c r="FW370" s="70"/>
      <c r="FX370" s="70"/>
      <c r="FY370" s="70"/>
      <c r="FZ370" s="70"/>
      <c r="GA370" s="70"/>
      <c r="GB370" s="70"/>
      <c r="GC370" s="70"/>
      <c r="GD370" s="70"/>
      <c r="GE370" s="70"/>
      <c r="GF370" s="70"/>
      <c r="GG370" s="70"/>
      <c r="GH370" s="70"/>
      <c r="GI370" s="70"/>
      <c r="GJ370" s="70"/>
      <c r="GK370" s="70"/>
      <c r="GL370" s="70"/>
      <c r="GM370" s="70"/>
      <c r="GN370" s="70"/>
      <c r="GO370" s="70"/>
      <c r="GP370" s="70"/>
      <c r="GQ370" s="70"/>
      <c r="GR370" s="70"/>
      <c r="GS370" s="70"/>
      <c r="GT370" s="70"/>
      <c r="GU370" s="70"/>
      <c r="GV370" s="70"/>
      <c r="GW370" s="70"/>
      <c r="GX370" s="70"/>
      <c r="GY370" s="70"/>
      <c r="GZ370" s="70"/>
      <c r="HA370" s="70"/>
      <c r="HB370" s="70"/>
      <c r="HC370" s="70"/>
      <c r="HD370" s="70"/>
      <c r="HE370" s="70"/>
      <c r="HF370" s="70"/>
      <c r="HG370" s="70"/>
      <c r="HH370" s="70"/>
      <c r="HI370" s="70"/>
      <c r="HJ370" s="70"/>
      <c r="HK370" s="70"/>
      <c r="HL370" s="70"/>
      <c r="HM370" s="70"/>
      <c r="HN370" s="70"/>
      <c r="HO370" s="70"/>
      <c r="HP370" s="70"/>
      <c r="HQ370" s="70"/>
      <c r="HR370" s="70"/>
      <c r="HS370" s="70"/>
      <c r="HT370" s="70"/>
      <c r="HU370" s="70"/>
      <c r="HV370" s="70"/>
      <c r="HW370" s="70"/>
      <c r="HX370" s="70"/>
      <c r="HY370" s="70"/>
      <c r="HZ370" s="70"/>
      <c r="IA370" s="70"/>
      <c r="IB370" s="70"/>
      <c r="IC370" s="70"/>
      <c r="ID370" s="70"/>
      <c r="IE370" s="70"/>
      <c r="IF370" s="70"/>
      <c r="IG370" s="70"/>
      <c r="IH370" s="70"/>
      <c r="II370" s="70"/>
      <c r="IJ370" s="70"/>
      <c r="IK370" s="70"/>
      <c r="IL370" s="70"/>
      <c r="IM370" s="70"/>
      <c r="IN370" s="70"/>
      <c r="IO370" s="70"/>
      <c r="IP370" s="70"/>
      <c r="IQ370" s="70"/>
      <c r="IR370" s="70"/>
      <c r="IS370" s="70"/>
      <c r="IT370" s="70"/>
      <c r="IU370" s="70"/>
      <c r="IV370" s="70"/>
      <c r="IW370" s="70"/>
      <c r="IX370" s="70"/>
    </row>
    <row r="371" spans="1:258" ht="127.5" x14ac:dyDescent="0.25">
      <c r="A371" s="60">
        <v>361</v>
      </c>
      <c r="B371" s="61" t="s">
        <v>4157</v>
      </c>
      <c r="C371" s="61" t="s">
        <v>56</v>
      </c>
      <c r="D371" s="61"/>
      <c r="E371" s="61"/>
      <c r="F371" s="99" t="s">
        <v>4163</v>
      </c>
      <c r="G371" s="63" t="s">
        <v>96</v>
      </c>
      <c r="H371" s="69" t="s">
        <v>3179</v>
      </c>
      <c r="I371" s="61">
        <v>1</v>
      </c>
      <c r="J371" s="61" t="s">
        <v>3172</v>
      </c>
      <c r="K371" s="91">
        <v>13800000</v>
      </c>
      <c r="L371" s="66"/>
      <c r="M371" s="92">
        <v>42368</v>
      </c>
      <c r="N371" s="61">
        <v>1</v>
      </c>
      <c r="O371" s="61" t="s">
        <v>3172</v>
      </c>
      <c r="P371" s="93">
        <v>13800000</v>
      </c>
      <c r="Q371" s="61"/>
      <c r="R371" s="94" t="s">
        <v>4164</v>
      </c>
      <c r="S371" s="92">
        <v>42368</v>
      </c>
      <c r="T371" s="61"/>
      <c r="U371" s="70"/>
      <c r="V371" s="70"/>
      <c r="W371" s="70"/>
      <c r="X371" s="70"/>
      <c r="Y371" s="70"/>
      <c r="Z371" s="70"/>
      <c r="AA371" s="70"/>
      <c r="AB371" s="70"/>
      <c r="AC371" s="70"/>
      <c r="AD371" s="70"/>
      <c r="AE371" s="70"/>
      <c r="AF371" s="70"/>
      <c r="AG371" s="70"/>
      <c r="AH371" s="70"/>
      <c r="AI371" s="70"/>
      <c r="AJ371" s="70"/>
      <c r="AK371" s="70"/>
      <c r="AL371" s="70"/>
      <c r="AM371" s="70"/>
      <c r="AN371" s="70"/>
      <c r="AO371" s="70"/>
      <c r="AP371" s="70"/>
      <c r="AQ371" s="70"/>
      <c r="AR371" s="70"/>
      <c r="AS371" s="70"/>
      <c r="AT371" s="70"/>
      <c r="AU371" s="70"/>
      <c r="AV371" s="70"/>
      <c r="AW371" s="70"/>
      <c r="AX371" s="70"/>
      <c r="AY371" s="70"/>
      <c r="AZ371" s="70"/>
      <c r="BA371" s="70"/>
      <c r="BB371" s="70"/>
      <c r="BC371" s="70"/>
      <c r="BD371" s="70"/>
      <c r="BE371" s="70"/>
      <c r="BF371" s="70"/>
      <c r="BG371" s="70"/>
      <c r="BH371" s="70"/>
      <c r="BI371" s="70"/>
      <c r="BJ371" s="70"/>
      <c r="BK371" s="70"/>
      <c r="BL371" s="70"/>
      <c r="BM371" s="70"/>
      <c r="BN371" s="70"/>
      <c r="BO371" s="70"/>
      <c r="BP371" s="70"/>
      <c r="BQ371" s="70"/>
      <c r="BR371" s="70"/>
      <c r="BS371" s="70"/>
      <c r="BT371" s="70"/>
      <c r="BU371" s="70"/>
      <c r="BV371" s="70"/>
      <c r="BW371" s="70"/>
      <c r="BX371" s="70"/>
      <c r="BY371" s="70"/>
      <c r="BZ371" s="70"/>
      <c r="CA371" s="70"/>
      <c r="CB371" s="70"/>
      <c r="CC371" s="70"/>
      <c r="CD371" s="70"/>
      <c r="CE371" s="70"/>
      <c r="CF371" s="70"/>
      <c r="CG371" s="70"/>
      <c r="CH371" s="70"/>
      <c r="CI371" s="70"/>
      <c r="CJ371" s="70"/>
      <c r="CK371" s="70"/>
      <c r="CL371" s="70"/>
      <c r="CM371" s="70"/>
      <c r="CN371" s="70"/>
      <c r="CO371" s="70"/>
      <c r="CP371" s="70"/>
      <c r="CQ371" s="70"/>
      <c r="CR371" s="70"/>
      <c r="CS371" s="70"/>
      <c r="CT371" s="70"/>
      <c r="CU371" s="70"/>
      <c r="CV371" s="70"/>
      <c r="CW371" s="70"/>
      <c r="CX371" s="70"/>
      <c r="CY371" s="70"/>
      <c r="CZ371" s="70"/>
      <c r="DA371" s="70"/>
      <c r="DB371" s="70"/>
      <c r="DC371" s="70"/>
      <c r="DD371" s="70"/>
      <c r="DE371" s="70"/>
      <c r="DF371" s="70"/>
      <c r="DG371" s="70"/>
      <c r="DH371" s="70"/>
      <c r="DI371" s="70"/>
      <c r="DJ371" s="70"/>
      <c r="DK371" s="70"/>
      <c r="DL371" s="70"/>
      <c r="DM371" s="70"/>
      <c r="DN371" s="70"/>
      <c r="DO371" s="70"/>
      <c r="DP371" s="70"/>
      <c r="DQ371" s="70"/>
      <c r="DR371" s="70"/>
      <c r="DS371" s="70"/>
      <c r="DT371" s="70"/>
      <c r="DU371" s="70"/>
      <c r="DV371" s="70"/>
      <c r="DW371" s="70"/>
      <c r="DX371" s="70"/>
      <c r="DY371" s="70"/>
      <c r="DZ371" s="70"/>
      <c r="EA371" s="70"/>
      <c r="EB371" s="70"/>
      <c r="EC371" s="70"/>
      <c r="ED371" s="70"/>
      <c r="EE371" s="70"/>
      <c r="EF371" s="70"/>
      <c r="EG371" s="70"/>
      <c r="EH371" s="70"/>
      <c r="EI371" s="70"/>
      <c r="EJ371" s="70"/>
      <c r="EK371" s="70"/>
      <c r="EL371" s="70"/>
      <c r="EM371" s="70"/>
      <c r="EN371" s="70"/>
      <c r="EO371" s="70"/>
      <c r="EP371" s="70"/>
      <c r="EQ371" s="70"/>
      <c r="ER371" s="70"/>
      <c r="ES371" s="70"/>
      <c r="ET371" s="70"/>
      <c r="EU371" s="70"/>
      <c r="EV371" s="70"/>
      <c r="EW371" s="70"/>
      <c r="EX371" s="70"/>
      <c r="EY371" s="70"/>
      <c r="EZ371" s="70"/>
      <c r="FA371" s="70"/>
      <c r="FB371" s="70"/>
      <c r="FC371" s="70"/>
      <c r="FD371" s="70"/>
      <c r="FE371" s="70"/>
      <c r="FF371" s="70"/>
      <c r="FG371" s="70"/>
      <c r="FH371" s="70"/>
      <c r="FI371" s="70"/>
      <c r="FJ371" s="70"/>
      <c r="FK371" s="70"/>
      <c r="FL371" s="70"/>
      <c r="FM371" s="70"/>
      <c r="FN371" s="70"/>
      <c r="FO371" s="70"/>
      <c r="FP371" s="70"/>
      <c r="FQ371" s="70"/>
      <c r="FR371" s="70"/>
      <c r="FS371" s="70"/>
      <c r="FT371" s="70"/>
      <c r="FU371" s="70"/>
      <c r="FV371" s="70"/>
      <c r="FW371" s="70"/>
      <c r="FX371" s="70"/>
      <c r="FY371" s="70"/>
      <c r="FZ371" s="70"/>
      <c r="GA371" s="70"/>
      <c r="GB371" s="70"/>
      <c r="GC371" s="70"/>
      <c r="GD371" s="70"/>
      <c r="GE371" s="70"/>
      <c r="GF371" s="70"/>
      <c r="GG371" s="70"/>
      <c r="GH371" s="70"/>
      <c r="GI371" s="70"/>
      <c r="GJ371" s="70"/>
      <c r="GK371" s="70"/>
      <c r="GL371" s="70"/>
      <c r="GM371" s="70"/>
      <c r="GN371" s="70"/>
      <c r="GO371" s="70"/>
      <c r="GP371" s="70"/>
      <c r="GQ371" s="70"/>
      <c r="GR371" s="70"/>
      <c r="GS371" s="70"/>
      <c r="GT371" s="70"/>
      <c r="GU371" s="70"/>
      <c r="GV371" s="70"/>
      <c r="GW371" s="70"/>
      <c r="GX371" s="70"/>
      <c r="GY371" s="70"/>
      <c r="GZ371" s="70"/>
      <c r="HA371" s="70"/>
      <c r="HB371" s="70"/>
      <c r="HC371" s="70"/>
      <c r="HD371" s="70"/>
      <c r="HE371" s="70"/>
      <c r="HF371" s="70"/>
      <c r="HG371" s="70"/>
      <c r="HH371" s="70"/>
      <c r="HI371" s="70"/>
      <c r="HJ371" s="70"/>
      <c r="HK371" s="70"/>
      <c r="HL371" s="70"/>
      <c r="HM371" s="70"/>
      <c r="HN371" s="70"/>
      <c r="HO371" s="70"/>
      <c r="HP371" s="70"/>
      <c r="HQ371" s="70"/>
      <c r="HR371" s="70"/>
      <c r="HS371" s="70"/>
      <c r="HT371" s="70"/>
      <c r="HU371" s="70"/>
      <c r="HV371" s="70"/>
      <c r="HW371" s="70"/>
      <c r="HX371" s="70"/>
      <c r="HY371" s="70"/>
      <c r="HZ371" s="70"/>
      <c r="IA371" s="70"/>
      <c r="IB371" s="70"/>
      <c r="IC371" s="70"/>
      <c r="ID371" s="70"/>
      <c r="IE371" s="70"/>
      <c r="IF371" s="70"/>
      <c r="IG371" s="70"/>
      <c r="IH371" s="70"/>
      <c r="II371" s="70"/>
      <c r="IJ371" s="70"/>
      <c r="IK371" s="70"/>
      <c r="IL371" s="70"/>
      <c r="IM371" s="70"/>
      <c r="IN371" s="70"/>
      <c r="IO371" s="70"/>
      <c r="IP371" s="70"/>
      <c r="IQ371" s="70"/>
      <c r="IR371" s="70"/>
      <c r="IS371" s="70"/>
      <c r="IT371" s="70"/>
      <c r="IU371" s="70"/>
      <c r="IV371" s="70"/>
      <c r="IW371" s="70"/>
      <c r="IX371" s="70"/>
    </row>
    <row r="372" spans="1:258" ht="102" x14ac:dyDescent="0.25">
      <c r="A372" s="60">
        <v>362</v>
      </c>
      <c r="B372" s="61" t="s">
        <v>4159</v>
      </c>
      <c r="C372" s="61" t="s">
        <v>56</v>
      </c>
      <c r="D372" s="61"/>
      <c r="E372" s="61"/>
      <c r="F372" s="100" t="s">
        <v>4166</v>
      </c>
      <c r="G372" s="63" t="s">
        <v>102</v>
      </c>
      <c r="H372" s="69" t="s">
        <v>3179</v>
      </c>
      <c r="I372" s="61">
        <v>1</v>
      </c>
      <c r="J372" s="61" t="s">
        <v>3172</v>
      </c>
      <c r="K372" s="91">
        <v>9870000</v>
      </c>
      <c r="L372" s="66"/>
      <c r="M372" s="92">
        <v>42368</v>
      </c>
      <c r="N372" s="61">
        <v>1</v>
      </c>
      <c r="O372" s="61" t="s">
        <v>3172</v>
      </c>
      <c r="P372" s="93">
        <v>9870000</v>
      </c>
      <c r="Q372" s="61"/>
      <c r="R372" s="94" t="s">
        <v>4167</v>
      </c>
      <c r="S372" s="92">
        <v>42368</v>
      </c>
      <c r="T372" s="61"/>
      <c r="U372" s="70"/>
      <c r="V372" s="70"/>
      <c r="W372" s="70"/>
      <c r="X372" s="70"/>
      <c r="Y372" s="70"/>
      <c r="Z372" s="70"/>
      <c r="AA372" s="70"/>
      <c r="AB372" s="70"/>
      <c r="AC372" s="70"/>
      <c r="AD372" s="70"/>
      <c r="AE372" s="70"/>
      <c r="AF372" s="70"/>
      <c r="AG372" s="70"/>
      <c r="AH372" s="70"/>
      <c r="AI372" s="70"/>
      <c r="AJ372" s="70"/>
      <c r="AK372" s="70"/>
      <c r="AL372" s="70"/>
      <c r="AM372" s="70"/>
      <c r="AN372" s="70"/>
      <c r="AO372" s="70"/>
      <c r="AP372" s="70"/>
      <c r="AQ372" s="70"/>
      <c r="AR372" s="70"/>
      <c r="AS372" s="70"/>
      <c r="AT372" s="70"/>
      <c r="AU372" s="70"/>
      <c r="AV372" s="70"/>
      <c r="AW372" s="70"/>
      <c r="AX372" s="70"/>
      <c r="AY372" s="70"/>
      <c r="AZ372" s="70"/>
      <c r="BA372" s="70"/>
      <c r="BB372" s="70"/>
      <c r="BC372" s="70"/>
      <c r="BD372" s="70"/>
      <c r="BE372" s="70"/>
      <c r="BF372" s="70"/>
      <c r="BG372" s="70"/>
      <c r="BH372" s="70"/>
      <c r="BI372" s="70"/>
      <c r="BJ372" s="70"/>
      <c r="BK372" s="70"/>
      <c r="BL372" s="70"/>
      <c r="BM372" s="70"/>
      <c r="BN372" s="70"/>
      <c r="BO372" s="70"/>
      <c r="BP372" s="70"/>
      <c r="BQ372" s="70"/>
      <c r="BR372" s="70"/>
      <c r="BS372" s="70"/>
      <c r="BT372" s="70"/>
      <c r="BU372" s="70"/>
      <c r="BV372" s="70"/>
      <c r="BW372" s="70"/>
      <c r="BX372" s="70"/>
      <c r="BY372" s="70"/>
      <c r="BZ372" s="70"/>
      <c r="CA372" s="70"/>
      <c r="CB372" s="70"/>
      <c r="CC372" s="70"/>
      <c r="CD372" s="70"/>
      <c r="CE372" s="70"/>
      <c r="CF372" s="70"/>
      <c r="CG372" s="70"/>
      <c r="CH372" s="70"/>
      <c r="CI372" s="70"/>
      <c r="CJ372" s="70"/>
      <c r="CK372" s="70"/>
      <c r="CL372" s="70"/>
      <c r="CM372" s="70"/>
      <c r="CN372" s="70"/>
      <c r="CO372" s="70"/>
      <c r="CP372" s="70"/>
      <c r="CQ372" s="70"/>
      <c r="CR372" s="70"/>
      <c r="CS372" s="70"/>
      <c r="CT372" s="70"/>
      <c r="CU372" s="70"/>
      <c r="CV372" s="70"/>
      <c r="CW372" s="70"/>
      <c r="CX372" s="70"/>
      <c r="CY372" s="70"/>
      <c r="CZ372" s="70"/>
      <c r="DA372" s="70"/>
      <c r="DB372" s="70"/>
      <c r="DC372" s="70"/>
      <c r="DD372" s="70"/>
      <c r="DE372" s="70"/>
      <c r="DF372" s="70"/>
      <c r="DG372" s="70"/>
      <c r="DH372" s="70"/>
      <c r="DI372" s="70"/>
      <c r="DJ372" s="70"/>
      <c r="DK372" s="70"/>
      <c r="DL372" s="70"/>
      <c r="DM372" s="70"/>
      <c r="DN372" s="70"/>
      <c r="DO372" s="70"/>
      <c r="DP372" s="70"/>
      <c r="DQ372" s="70"/>
      <c r="DR372" s="70"/>
      <c r="DS372" s="70"/>
      <c r="DT372" s="70"/>
      <c r="DU372" s="70"/>
      <c r="DV372" s="70"/>
      <c r="DW372" s="70"/>
      <c r="DX372" s="70"/>
      <c r="DY372" s="70"/>
      <c r="DZ372" s="70"/>
      <c r="EA372" s="70"/>
      <c r="EB372" s="70"/>
      <c r="EC372" s="70"/>
      <c r="ED372" s="70"/>
      <c r="EE372" s="70"/>
      <c r="EF372" s="70"/>
      <c r="EG372" s="70"/>
      <c r="EH372" s="70"/>
      <c r="EI372" s="70"/>
      <c r="EJ372" s="70"/>
      <c r="EK372" s="70"/>
      <c r="EL372" s="70"/>
      <c r="EM372" s="70"/>
      <c r="EN372" s="70"/>
      <c r="EO372" s="70"/>
      <c r="EP372" s="70"/>
      <c r="EQ372" s="70"/>
      <c r="ER372" s="70"/>
      <c r="ES372" s="70"/>
      <c r="ET372" s="70"/>
      <c r="EU372" s="70"/>
      <c r="EV372" s="70"/>
      <c r="EW372" s="70"/>
      <c r="EX372" s="70"/>
      <c r="EY372" s="70"/>
      <c r="EZ372" s="70"/>
      <c r="FA372" s="70"/>
      <c r="FB372" s="70"/>
      <c r="FC372" s="70"/>
      <c r="FD372" s="70"/>
      <c r="FE372" s="70"/>
      <c r="FF372" s="70"/>
      <c r="FG372" s="70"/>
      <c r="FH372" s="70"/>
      <c r="FI372" s="70"/>
      <c r="FJ372" s="70"/>
      <c r="FK372" s="70"/>
      <c r="FL372" s="70"/>
      <c r="FM372" s="70"/>
      <c r="FN372" s="70"/>
      <c r="FO372" s="70"/>
      <c r="FP372" s="70"/>
      <c r="FQ372" s="70"/>
      <c r="FR372" s="70"/>
      <c r="FS372" s="70"/>
      <c r="FT372" s="70"/>
      <c r="FU372" s="70"/>
      <c r="FV372" s="70"/>
      <c r="FW372" s="70"/>
      <c r="FX372" s="70"/>
      <c r="FY372" s="70"/>
      <c r="FZ372" s="70"/>
      <c r="GA372" s="70"/>
      <c r="GB372" s="70"/>
      <c r="GC372" s="70"/>
      <c r="GD372" s="70"/>
      <c r="GE372" s="70"/>
      <c r="GF372" s="70"/>
      <c r="GG372" s="70"/>
      <c r="GH372" s="70"/>
      <c r="GI372" s="70"/>
      <c r="GJ372" s="70"/>
      <c r="GK372" s="70"/>
      <c r="GL372" s="70"/>
      <c r="GM372" s="70"/>
      <c r="GN372" s="70"/>
      <c r="GO372" s="70"/>
      <c r="GP372" s="70"/>
      <c r="GQ372" s="70"/>
      <c r="GR372" s="70"/>
      <c r="GS372" s="70"/>
      <c r="GT372" s="70"/>
      <c r="GU372" s="70"/>
      <c r="GV372" s="70"/>
      <c r="GW372" s="70"/>
      <c r="GX372" s="70"/>
      <c r="GY372" s="70"/>
      <c r="GZ372" s="70"/>
      <c r="HA372" s="70"/>
      <c r="HB372" s="70"/>
      <c r="HC372" s="70"/>
      <c r="HD372" s="70"/>
      <c r="HE372" s="70"/>
      <c r="HF372" s="70"/>
      <c r="HG372" s="70"/>
      <c r="HH372" s="70"/>
      <c r="HI372" s="70"/>
      <c r="HJ372" s="70"/>
      <c r="HK372" s="70"/>
      <c r="HL372" s="70"/>
      <c r="HM372" s="70"/>
      <c r="HN372" s="70"/>
      <c r="HO372" s="70"/>
      <c r="HP372" s="70"/>
      <c r="HQ372" s="70"/>
      <c r="HR372" s="70"/>
      <c r="HS372" s="70"/>
      <c r="HT372" s="70"/>
      <c r="HU372" s="70"/>
      <c r="HV372" s="70"/>
      <c r="HW372" s="70"/>
      <c r="HX372" s="70"/>
      <c r="HY372" s="70"/>
      <c r="HZ372" s="70"/>
      <c r="IA372" s="70"/>
      <c r="IB372" s="70"/>
      <c r="IC372" s="70"/>
      <c r="ID372" s="70"/>
      <c r="IE372" s="70"/>
      <c r="IF372" s="70"/>
      <c r="IG372" s="70"/>
      <c r="IH372" s="70"/>
      <c r="II372" s="70"/>
      <c r="IJ372" s="70"/>
      <c r="IK372" s="70"/>
      <c r="IL372" s="70"/>
      <c r="IM372" s="70"/>
      <c r="IN372" s="70"/>
      <c r="IO372" s="70"/>
      <c r="IP372" s="70"/>
      <c r="IQ372" s="70"/>
      <c r="IR372" s="70"/>
      <c r="IS372" s="70"/>
      <c r="IT372" s="70"/>
      <c r="IU372" s="70"/>
      <c r="IV372" s="70"/>
      <c r="IW372" s="70"/>
      <c r="IX372" s="70"/>
    </row>
    <row r="373" spans="1:258" ht="102" x14ac:dyDescent="0.25">
      <c r="A373" s="60">
        <v>363</v>
      </c>
      <c r="B373" s="61" t="s">
        <v>4162</v>
      </c>
      <c r="C373" s="61" t="s">
        <v>56</v>
      </c>
      <c r="D373" s="61"/>
      <c r="E373" s="61"/>
      <c r="F373" s="98" t="s">
        <v>4169</v>
      </c>
      <c r="G373" s="63" t="s">
        <v>102</v>
      </c>
      <c r="H373" s="94" t="s">
        <v>3239</v>
      </c>
      <c r="I373" s="61">
        <v>1</v>
      </c>
      <c r="J373" s="61" t="s">
        <v>3172</v>
      </c>
      <c r="K373" s="91">
        <v>17952800</v>
      </c>
      <c r="L373" s="66"/>
      <c r="M373" s="92">
        <v>42368</v>
      </c>
      <c r="N373" s="61">
        <v>1</v>
      </c>
      <c r="O373" s="61" t="s">
        <v>3172</v>
      </c>
      <c r="P373" s="93">
        <v>17952800</v>
      </c>
      <c r="Q373" s="61"/>
      <c r="R373" s="94" t="s">
        <v>4170</v>
      </c>
      <c r="S373" s="92">
        <v>42368</v>
      </c>
      <c r="T373" s="61"/>
      <c r="U373" s="70"/>
      <c r="V373" s="70"/>
      <c r="W373" s="70"/>
      <c r="X373" s="70"/>
      <c r="Y373" s="70"/>
      <c r="Z373" s="70"/>
      <c r="AA373" s="70"/>
      <c r="AB373" s="70"/>
      <c r="AC373" s="70"/>
      <c r="AD373" s="70"/>
      <c r="AE373" s="70"/>
      <c r="AF373" s="70"/>
      <c r="AG373" s="70"/>
      <c r="AH373" s="70"/>
      <c r="AI373" s="70"/>
      <c r="AJ373" s="70"/>
      <c r="AK373" s="70"/>
      <c r="AL373" s="70"/>
      <c r="AM373" s="70"/>
      <c r="AN373" s="70"/>
      <c r="AO373" s="70"/>
      <c r="AP373" s="70"/>
      <c r="AQ373" s="70"/>
      <c r="AR373" s="70"/>
      <c r="AS373" s="70"/>
      <c r="AT373" s="70"/>
      <c r="AU373" s="70"/>
      <c r="AV373" s="70"/>
      <c r="AW373" s="70"/>
      <c r="AX373" s="70"/>
      <c r="AY373" s="70"/>
      <c r="AZ373" s="70"/>
      <c r="BA373" s="70"/>
      <c r="BB373" s="70"/>
      <c r="BC373" s="70"/>
      <c r="BD373" s="70"/>
      <c r="BE373" s="70"/>
      <c r="BF373" s="70"/>
      <c r="BG373" s="70"/>
      <c r="BH373" s="70"/>
      <c r="BI373" s="70"/>
      <c r="BJ373" s="70"/>
      <c r="BK373" s="70"/>
      <c r="BL373" s="70"/>
      <c r="BM373" s="70"/>
      <c r="BN373" s="70"/>
      <c r="BO373" s="70"/>
      <c r="BP373" s="70"/>
      <c r="BQ373" s="70"/>
      <c r="BR373" s="70"/>
      <c r="BS373" s="70"/>
      <c r="BT373" s="70"/>
      <c r="BU373" s="70"/>
      <c r="BV373" s="70"/>
      <c r="BW373" s="70"/>
      <c r="BX373" s="70"/>
      <c r="BY373" s="70"/>
      <c r="BZ373" s="70"/>
      <c r="CA373" s="70"/>
      <c r="CB373" s="70"/>
      <c r="CC373" s="70"/>
      <c r="CD373" s="70"/>
      <c r="CE373" s="70"/>
      <c r="CF373" s="70"/>
      <c r="CG373" s="70"/>
      <c r="CH373" s="70"/>
      <c r="CI373" s="70"/>
      <c r="CJ373" s="70"/>
      <c r="CK373" s="70"/>
      <c r="CL373" s="70"/>
      <c r="CM373" s="70"/>
      <c r="CN373" s="70"/>
      <c r="CO373" s="70"/>
      <c r="CP373" s="70"/>
      <c r="CQ373" s="70"/>
      <c r="CR373" s="70"/>
      <c r="CS373" s="70"/>
      <c r="CT373" s="70"/>
      <c r="CU373" s="70"/>
      <c r="CV373" s="70"/>
      <c r="CW373" s="70"/>
      <c r="CX373" s="70"/>
      <c r="CY373" s="70"/>
      <c r="CZ373" s="70"/>
      <c r="DA373" s="70"/>
      <c r="DB373" s="70"/>
      <c r="DC373" s="70"/>
      <c r="DD373" s="70"/>
      <c r="DE373" s="70"/>
      <c r="DF373" s="70"/>
      <c r="DG373" s="70"/>
      <c r="DH373" s="70"/>
      <c r="DI373" s="70"/>
      <c r="DJ373" s="70"/>
      <c r="DK373" s="70"/>
      <c r="DL373" s="70"/>
      <c r="DM373" s="70"/>
      <c r="DN373" s="70"/>
      <c r="DO373" s="70"/>
      <c r="DP373" s="70"/>
      <c r="DQ373" s="70"/>
      <c r="DR373" s="70"/>
      <c r="DS373" s="70"/>
      <c r="DT373" s="70"/>
      <c r="DU373" s="70"/>
      <c r="DV373" s="70"/>
      <c r="DW373" s="70"/>
      <c r="DX373" s="70"/>
      <c r="DY373" s="70"/>
      <c r="DZ373" s="70"/>
      <c r="EA373" s="70"/>
      <c r="EB373" s="70"/>
      <c r="EC373" s="70"/>
      <c r="ED373" s="70"/>
      <c r="EE373" s="70"/>
      <c r="EF373" s="70"/>
      <c r="EG373" s="70"/>
      <c r="EH373" s="70"/>
      <c r="EI373" s="70"/>
      <c r="EJ373" s="70"/>
      <c r="EK373" s="70"/>
      <c r="EL373" s="70"/>
      <c r="EM373" s="70"/>
      <c r="EN373" s="70"/>
      <c r="EO373" s="70"/>
      <c r="EP373" s="70"/>
      <c r="EQ373" s="70"/>
      <c r="ER373" s="70"/>
      <c r="ES373" s="70"/>
      <c r="ET373" s="70"/>
      <c r="EU373" s="70"/>
      <c r="EV373" s="70"/>
      <c r="EW373" s="70"/>
      <c r="EX373" s="70"/>
      <c r="EY373" s="70"/>
      <c r="EZ373" s="70"/>
      <c r="FA373" s="70"/>
      <c r="FB373" s="70"/>
      <c r="FC373" s="70"/>
      <c r="FD373" s="70"/>
      <c r="FE373" s="70"/>
      <c r="FF373" s="70"/>
      <c r="FG373" s="70"/>
      <c r="FH373" s="70"/>
      <c r="FI373" s="70"/>
      <c r="FJ373" s="70"/>
      <c r="FK373" s="70"/>
      <c r="FL373" s="70"/>
      <c r="FM373" s="70"/>
      <c r="FN373" s="70"/>
      <c r="FO373" s="70"/>
      <c r="FP373" s="70"/>
      <c r="FQ373" s="70"/>
      <c r="FR373" s="70"/>
      <c r="FS373" s="70"/>
      <c r="FT373" s="70"/>
      <c r="FU373" s="70"/>
      <c r="FV373" s="70"/>
      <c r="FW373" s="70"/>
      <c r="FX373" s="70"/>
      <c r="FY373" s="70"/>
      <c r="FZ373" s="70"/>
      <c r="GA373" s="70"/>
      <c r="GB373" s="70"/>
      <c r="GC373" s="70"/>
      <c r="GD373" s="70"/>
      <c r="GE373" s="70"/>
      <c r="GF373" s="70"/>
      <c r="GG373" s="70"/>
      <c r="GH373" s="70"/>
      <c r="GI373" s="70"/>
      <c r="GJ373" s="70"/>
      <c r="GK373" s="70"/>
      <c r="GL373" s="70"/>
      <c r="GM373" s="70"/>
      <c r="GN373" s="70"/>
      <c r="GO373" s="70"/>
      <c r="GP373" s="70"/>
      <c r="GQ373" s="70"/>
      <c r="GR373" s="70"/>
      <c r="GS373" s="70"/>
      <c r="GT373" s="70"/>
      <c r="GU373" s="70"/>
      <c r="GV373" s="70"/>
      <c r="GW373" s="70"/>
      <c r="GX373" s="70"/>
      <c r="GY373" s="70"/>
      <c r="GZ373" s="70"/>
      <c r="HA373" s="70"/>
      <c r="HB373" s="70"/>
      <c r="HC373" s="70"/>
      <c r="HD373" s="70"/>
      <c r="HE373" s="70"/>
      <c r="HF373" s="70"/>
      <c r="HG373" s="70"/>
      <c r="HH373" s="70"/>
      <c r="HI373" s="70"/>
      <c r="HJ373" s="70"/>
      <c r="HK373" s="70"/>
      <c r="HL373" s="70"/>
      <c r="HM373" s="70"/>
      <c r="HN373" s="70"/>
      <c r="HO373" s="70"/>
      <c r="HP373" s="70"/>
      <c r="HQ373" s="70"/>
      <c r="HR373" s="70"/>
      <c r="HS373" s="70"/>
      <c r="HT373" s="70"/>
      <c r="HU373" s="70"/>
      <c r="HV373" s="70"/>
      <c r="HW373" s="70"/>
      <c r="HX373" s="70"/>
      <c r="HY373" s="70"/>
      <c r="HZ373" s="70"/>
      <c r="IA373" s="70"/>
      <c r="IB373" s="70"/>
      <c r="IC373" s="70"/>
      <c r="ID373" s="70"/>
      <c r="IE373" s="70"/>
      <c r="IF373" s="70"/>
      <c r="IG373" s="70"/>
      <c r="IH373" s="70"/>
      <c r="II373" s="70"/>
      <c r="IJ373" s="70"/>
      <c r="IK373" s="70"/>
      <c r="IL373" s="70"/>
      <c r="IM373" s="70"/>
      <c r="IN373" s="70"/>
      <c r="IO373" s="70"/>
      <c r="IP373" s="70"/>
      <c r="IQ373" s="70"/>
      <c r="IR373" s="70"/>
      <c r="IS373" s="70"/>
      <c r="IT373" s="70"/>
      <c r="IU373" s="70"/>
      <c r="IV373" s="70"/>
      <c r="IW373" s="70"/>
      <c r="IX373" s="70"/>
    </row>
    <row r="374" spans="1:258" ht="114.75" x14ac:dyDescent="0.25">
      <c r="A374" s="60">
        <v>364</v>
      </c>
      <c r="B374" s="61" t="s">
        <v>4165</v>
      </c>
      <c r="C374" s="61" t="s">
        <v>56</v>
      </c>
      <c r="D374" s="61"/>
      <c r="E374" s="61"/>
      <c r="F374" s="95" t="s">
        <v>4172</v>
      </c>
      <c r="G374" s="63" t="s">
        <v>102</v>
      </c>
      <c r="H374" s="94" t="s">
        <v>4173</v>
      </c>
      <c r="I374" s="61">
        <v>1</v>
      </c>
      <c r="J374" s="61" t="s">
        <v>3172</v>
      </c>
      <c r="K374" s="91">
        <v>17475361</v>
      </c>
      <c r="L374" s="66"/>
      <c r="M374" s="92">
        <v>42368</v>
      </c>
      <c r="N374" s="61">
        <v>1</v>
      </c>
      <c r="O374" s="61" t="s">
        <v>3172</v>
      </c>
      <c r="P374" s="93">
        <v>17475361</v>
      </c>
      <c r="Q374" s="61"/>
      <c r="R374" s="94" t="s">
        <v>4174</v>
      </c>
      <c r="S374" s="92">
        <v>42368</v>
      </c>
      <c r="T374" s="61"/>
      <c r="U374" s="70"/>
      <c r="V374" s="70"/>
      <c r="W374" s="70"/>
      <c r="X374" s="70"/>
      <c r="Y374" s="70"/>
      <c r="Z374" s="70"/>
      <c r="AA374" s="70"/>
      <c r="AB374" s="70"/>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c r="AY374" s="70"/>
      <c r="AZ374" s="70"/>
      <c r="BA374" s="70"/>
      <c r="BB374" s="70"/>
      <c r="BC374" s="70"/>
      <c r="BD374" s="70"/>
      <c r="BE374" s="70"/>
      <c r="BF374" s="70"/>
      <c r="BG374" s="70"/>
      <c r="BH374" s="70"/>
      <c r="BI374" s="70"/>
      <c r="BJ374" s="70"/>
      <c r="BK374" s="70"/>
      <c r="BL374" s="70"/>
      <c r="BM374" s="70"/>
      <c r="BN374" s="70"/>
      <c r="BO374" s="70"/>
      <c r="BP374" s="70"/>
      <c r="BQ374" s="70"/>
      <c r="BR374" s="70"/>
      <c r="BS374" s="70"/>
      <c r="BT374" s="70"/>
      <c r="BU374" s="70"/>
      <c r="BV374" s="70"/>
      <c r="BW374" s="70"/>
      <c r="BX374" s="70"/>
      <c r="BY374" s="70"/>
      <c r="BZ374" s="70"/>
      <c r="CA374" s="70"/>
      <c r="CB374" s="70"/>
      <c r="CC374" s="70"/>
      <c r="CD374" s="70"/>
      <c r="CE374" s="70"/>
      <c r="CF374" s="70"/>
      <c r="CG374" s="70"/>
      <c r="CH374" s="70"/>
      <c r="CI374" s="70"/>
      <c r="CJ374" s="70"/>
      <c r="CK374" s="70"/>
      <c r="CL374" s="70"/>
      <c r="CM374" s="70"/>
      <c r="CN374" s="70"/>
      <c r="CO374" s="70"/>
      <c r="CP374" s="70"/>
      <c r="CQ374" s="70"/>
      <c r="CR374" s="70"/>
      <c r="CS374" s="70"/>
      <c r="CT374" s="70"/>
      <c r="CU374" s="70"/>
      <c r="CV374" s="70"/>
      <c r="CW374" s="70"/>
      <c r="CX374" s="70"/>
      <c r="CY374" s="70"/>
      <c r="CZ374" s="70"/>
      <c r="DA374" s="70"/>
      <c r="DB374" s="70"/>
      <c r="DC374" s="70"/>
      <c r="DD374" s="70"/>
      <c r="DE374" s="70"/>
      <c r="DF374" s="70"/>
      <c r="DG374" s="70"/>
      <c r="DH374" s="70"/>
      <c r="DI374" s="70"/>
      <c r="DJ374" s="70"/>
      <c r="DK374" s="70"/>
      <c r="DL374" s="70"/>
      <c r="DM374" s="70"/>
      <c r="DN374" s="70"/>
      <c r="DO374" s="70"/>
      <c r="DP374" s="70"/>
      <c r="DQ374" s="70"/>
      <c r="DR374" s="70"/>
      <c r="DS374" s="70"/>
      <c r="DT374" s="70"/>
      <c r="DU374" s="70"/>
      <c r="DV374" s="70"/>
      <c r="DW374" s="70"/>
      <c r="DX374" s="70"/>
      <c r="DY374" s="70"/>
      <c r="DZ374" s="70"/>
      <c r="EA374" s="70"/>
      <c r="EB374" s="70"/>
      <c r="EC374" s="70"/>
      <c r="ED374" s="70"/>
      <c r="EE374" s="70"/>
      <c r="EF374" s="70"/>
      <c r="EG374" s="70"/>
      <c r="EH374" s="70"/>
      <c r="EI374" s="70"/>
      <c r="EJ374" s="70"/>
      <c r="EK374" s="70"/>
      <c r="EL374" s="70"/>
      <c r="EM374" s="70"/>
      <c r="EN374" s="70"/>
      <c r="EO374" s="70"/>
      <c r="EP374" s="70"/>
      <c r="EQ374" s="70"/>
      <c r="ER374" s="70"/>
      <c r="ES374" s="70"/>
      <c r="ET374" s="70"/>
      <c r="EU374" s="70"/>
      <c r="EV374" s="70"/>
      <c r="EW374" s="70"/>
      <c r="EX374" s="70"/>
      <c r="EY374" s="70"/>
      <c r="EZ374" s="70"/>
      <c r="FA374" s="70"/>
      <c r="FB374" s="70"/>
      <c r="FC374" s="70"/>
      <c r="FD374" s="70"/>
      <c r="FE374" s="70"/>
      <c r="FF374" s="70"/>
      <c r="FG374" s="70"/>
      <c r="FH374" s="70"/>
      <c r="FI374" s="70"/>
      <c r="FJ374" s="70"/>
      <c r="FK374" s="70"/>
      <c r="FL374" s="70"/>
      <c r="FM374" s="70"/>
      <c r="FN374" s="70"/>
      <c r="FO374" s="70"/>
      <c r="FP374" s="70"/>
      <c r="FQ374" s="70"/>
      <c r="FR374" s="70"/>
      <c r="FS374" s="70"/>
      <c r="FT374" s="70"/>
      <c r="FU374" s="70"/>
      <c r="FV374" s="70"/>
      <c r="FW374" s="70"/>
      <c r="FX374" s="70"/>
      <c r="FY374" s="70"/>
      <c r="FZ374" s="70"/>
      <c r="GA374" s="70"/>
      <c r="GB374" s="70"/>
      <c r="GC374" s="70"/>
      <c r="GD374" s="70"/>
      <c r="GE374" s="70"/>
      <c r="GF374" s="70"/>
      <c r="GG374" s="70"/>
      <c r="GH374" s="70"/>
      <c r="GI374" s="70"/>
      <c r="GJ374" s="70"/>
      <c r="GK374" s="70"/>
      <c r="GL374" s="70"/>
      <c r="GM374" s="70"/>
      <c r="GN374" s="70"/>
      <c r="GO374" s="70"/>
      <c r="GP374" s="70"/>
      <c r="GQ374" s="70"/>
      <c r="GR374" s="70"/>
      <c r="GS374" s="70"/>
      <c r="GT374" s="70"/>
      <c r="GU374" s="70"/>
      <c r="GV374" s="70"/>
      <c r="GW374" s="70"/>
      <c r="GX374" s="70"/>
      <c r="GY374" s="70"/>
      <c r="GZ374" s="70"/>
      <c r="HA374" s="70"/>
      <c r="HB374" s="70"/>
      <c r="HC374" s="70"/>
      <c r="HD374" s="70"/>
      <c r="HE374" s="70"/>
      <c r="HF374" s="70"/>
      <c r="HG374" s="70"/>
      <c r="HH374" s="70"/>
      <c r="HI374" s="70"/>
      <c r="HJ374" s="70"/>
      <c r="HK374" s="70"/>
      <c r="HL374" s="70"/>
      <c r="HM374" s="70"/>
      <c r="HN374" s="70"/>
      <c r="HO374" s="70"/>
      <c r="HP374" s="70"/>
      <c r="HQ374" s="70"/>
      <c r="HR374" s="70"/>
      <c r="HS374" s="70"/>
      <c r="HT374" s="70"/>
      <c r="HU374" s="70"/>
      <c r="HV374" s="70"/>
      <c r="HW374" s="70"/>
      <c r="HX374" s="70"/>
      <c r="HY374" s="70"/>
      <c r="HZ374" s="70"/>
      <c r="IA374" s="70"/>
      <c r="IB374" s="70"/>
      <c r="IC374" s="70"/>
      <c r="ID374" s="70"/>
      <c r="IE374" s="70"/>
      <c r="IF374" s="70"/>
      <c r="IG374" s="70"/>
      <c r="IH374" s="70"/>
      <c r="II374" s="70"/>
      <c r="IJ374" s="70"/>
      <c r="IK374" s="70"/>
      <c r="IL374" s="70"/>
      <c r="IM374" s="70"/>
      <c r="IN374" s="70"/>
      <c r="IO374" s="70"/>
      <c r="IP374" s="70"/>
      <c r="IQ374" s="70"/>
      <c r="IR374" s="70"/>
      <c r="IS374" s="70"/>
      <c r="IT374" s="70"/>
      <c r="IU374" s="70"/>
      <c r="IV374" s="70"/>
      <c r="IW374" s="70"/>
      <c r="IX374" s="70"/>
    </row>
    <row r="375" spans="1:258" ht="76.5" x14ac:dyDescent="0.25">
      <c r="A375" s="60">
        <v>365</v>
      </c>
      <c r="B375" s="61" t="s">
        <v>4168</v>
      </c>
      <c r="C375" s="61" t="s">
        <v>56</v>
      </c>
      <c r="D375" s="61"/>
      <c r="E375" s="61"/>
      <c r="F375" s="95" t="s">
        <v>4176</v>
      </c>
      <c r="G375" s="76" t="s">
        <v>101</v>
      </c>
      <c r="H375" s="69" t="s">
        <v>3213</v>
      </c>
      <c r="I375" s="61">
        <v>1</v>
      </c>
      <c r="J375" s="61" t="s">
        <v>3172</v>
      </c>
      <c r="K375" s="91">
        <v>5092800</v>
      </c>
      <c r="L375" s="66"/>
      <c r="M375" s="92">
        <v>42368</v>
      </c>
      <c r="N375" s="61">
        <v>1</v>
      </c>
      <c r="O375" s="61" t="s">
        <v>3172</v>
      </c>
      <c r="P375" s="93">
        <v>5092800</v>
      </c>
      <c r="Q375" s="61"/>
      <c r="R375" s="94" t="s">
        <v>4177</v>
      </c>
      <c r="S375" s="92">
        <v>42368</v>
      </c>
      <c r="T375" s="61"/>
      <c r="U375" s="70"/>
      <c r="V375" s="70"/>
      <c r="W375" s="70"/>
      <c r="X375" s="70"/>
      <c r="Y375" s="70"/>
      <c r="Z375" s="70"/>
      <c r="AA375" s="70"/>
      <c r="AB375" s="70"/>
      <c r="AC375" s="70"/>
      <c r="AD375" s="70"/>
      <c r="AE375" s="70"/>
      <c r="AF375" s="70"/>
      <c r="AG375" s="70"/>
      <c r="AH375" s="70"/>
      <c r="AI375" s="70"/>
      <c r="AJ375" s="70"/>
      <c r="AK375" s="70"/>
      <c r="AL375" s="70"/>
      <c r="AM375" s="70"/>
      <c r="AN375" s="70"/>
      <c r="AO375" s="70"/>
      <c r="AP375" s="70"/>
      <c r="AQ375" s="70"/>
      <c r="AR375" s="70"/>
      <c r="AS375" s="70"/>
      <c r="AT375" s="70"/>
      <c r="AU375" s="70"/>
      <c r="AV375" s="70"/>
      <c r="AW375" s="70"/>
      <c r="AX375" s="70"/>
      <c r="AY375" s="70"/>
      <c r="AZ375" s="70"/>
      <c r="BA375" s="70"/>
      <c r="BB375" s="70"/>
      <c r="BC375" s="70"/>
      <c r="BD375" s="70"/>
      <c r="BE375" s="70"/>
      <c r="BF375" s="70"/>
      <c r="BG375" s="70"/>
      <c r="BH375" s="70"/>
      <c r="BI375" s="70"/>
      <c r="BJ375" s="70"/>
      <c r="BK375" s="70"/>
      <c r="BL375" s="70"/>
      <c r="BM375" s="70"/>
      <c r="BN375" s="70"/>
      <c r="BO375" s="70"/>
      <c r="BP375" s="70"/>
      <c r="BQ375" s="70"/>
      <c r="BR375" s="70"/>
      <c r="BS375" s="70"/>
      <c r="BT375" s="70"/>
      <c r="BU375" s="70"/>
      <c r="BV375" s="70"/>
      <c r="BW375" s="70"/>
      <c r="BX375" s="70"/>
      <c r="BY375" s="70"/>
      <c r="BZ375" s="70"/>
      <c r="CA375" s="70"/>
      <c r="CB375" s="70"/>
      <c r="CC375" s="70"/>
      <c r="CD375" s="70"/>
      <c r="CE375" s="70"/>
      <c r="CF375" s="70"/>
      <c r="CG375" s="70"/>
      <c r="CH375" s="70"/>
      <c r="CI375" s="70"/>
      <c r="CJ375" s="70"/>
      <c r="CK375" s="70"/>
      <c r="CL375" s="70"/>
      <c r="CM375" s="70"/>
      <c r="CN375" s="70"/>
      <c r="CO375" s="70"/>
      <c r="CP375" s="70"/>
      <c r="CQ375" s="70"/>
      <c r="CR375" s="70"/>
      <c r="CS375" s="70"/>
      <c r="CT375" s="70"/>
      <c r="CU375" s="70"/>
      <c r="CV375" s="70"/>
      <c r="CW375" s="70"/>
      <c r="CX375" s="70"/>
      <c r="CY375" s="70"/>
      <c r="CZ375" s="70"/>
      <c r="DA375" s="70"/>
      <c r="DB375" s="70"/>
      <c r="DC375" s="70"/>
      <c r="DD375" s="70"/>
      <c r="DE375" s="70"/>
      <c r="DF375" s="70"/>
      <c r="DG375" s="70"/>
      <c r="DH375" s="70"/>
      <c r="DI375" s="70"/>
      <c r="DJ375" s="70"/>
      <c r="DK375" s="70"/>
      <c r="DL375" s="70"/>
      <c r="DM375" s="70"/>
      <c r="DN375" s="70"/>
      <c r="DO375" s="70"/>
      <c r="DP375" s="70"/>
      <c r="DQ375" s="70"/>
      <c r="DR375" s="70"/>
      <c r="DS375" s="70"/>
      <c r="DT375" s="70"/>
      <c r="DU375" s="70"/>
      <c r="DV375" s="70"/>
      <c r="DW375" s="70"/>
      <c r="DX375" s="70"/>
      <c r="DY375" s="70"/>
      <c r="DZ375" s="70"/>
      <c r="EA375" s="70"/>
      <c r="EB375" s="70"/>
      <c r="EC375" s="70"/>
      <c r="ED375" s="70"/>
      <c r="EE375" s="70"/>
      <c r="EF375" s="70"/>
      <c r="EG375" s="70"/>
      <c r="EH375" s="70"/>
      <c r="EI375" s="70"/>
      <c r="EJ375" s="70"/>
      <c r="EK375" s="70"/>
      <c r="EL375" s="70"/>
      <c r="EM375" s="70"/>
      <c r="EN375" s="70"/>
      <c r="EO375" s="70"/>
      <c r="EP375" s="70"/>
      <c r="EQ375" s="70"/>
      <c r="ER375" s="70"/>
      <c r="ES375" s="70"/>
      <c r="ET375" s="70"/>
      <c r="EU375" s="70"/>
      <c r="EV375" s="70"/>
      <c r="EW375" s="70"/>
      <c r="EX375" s="70"/>
      <c r="EY375" s="70"/>
      <c r="EZ375" s="70"/>
      <c r="FA375" s="70"/>
      <c r="FB375" s="70"/>
      <c r="FC375" s="70"/>
      <c r="FD375" s="70"/>
      <c r="FE375" s="70"/>
      <c r="FF375" s="70"/>
      <c r="FG375" s="70"/>
      <c r="FH375" s="70"/>
      <c r="FI375" s="70"/>
      <c r="FJ375" s="70"/>
      <c r="FK375" s="70"/>
      <c r="FL375" s="70"/>
      <c r="FM375" s="70"/>
      <c r="FN375" s="70"/>
      <c r="FO375" s="70"/>
      <c r="FP375" s="70"/>
      <c r="FQ375" s="70"/>
      <c r="FR375" s="70"/>
      <c r="FS375" s="70"/>
      <c r="FT375" s="70"/>
      <c r="FU375" s="70"/>
      <c r="FV375" s="70"/>
      <c r="FW375" s="70"/>
      <c r="FX375" s="70"/>
      <c r="FY375" s="70"/>
      <c r="FZ375" s="70"/>
      <c r="GA375" s="70"/>
      <c r="GB375" s="70"/>
      <c r="GC375" s="70"/>
      <c r="GD375" s="70"/>
      <c r="GE375" s="70"/>
      <c r="GF375" s="70"/>
      <c r="GG375" s="70"/>
      <c r="GH375" s="70"/>
      <c r="GI375" s="70"/>
      <c r="GJ375" s="70"/>
      <c r="GK375" s="70"/>
      <c r="GL375" s="70"/>
      <c r="GM375" s="70"/>
      <c r="GN375" s="70"/>
      <c r="GO375" s="70"/>
      <c r="GP375" s="70"/>
      <c r="GQ375" s="70"/>
      <c r="GR375" s="70"/>
      <c r="GS375" s="70"/>
      <c r="GT375" s="70"/>
      <c r="GU375" s="70"/>
      <c r="GV375" s="70"/>
      <c r="GW375" s="70"/>
      <c r="GX375" s="70"/>
      <c r="GY375" s="70"/>
      <c r="GZ375" s="70"/>
      <c r="HA375" s="70"/>
      <c r="HB375" s="70"/>
      <c r="HC375" s="70"/>
      <c r="HD375" s="70"/>
      <c r="HE375" s="70"/>
      <c r="HF375" s="70"/>
      <c r="HG375" s="70"/>
      <c r="HH375" s="70"/>
      <c r="HI375" s="70"/>
      <c r="HJ375" s="70"/>
      <c r="HK375" s="70"/>
      <c r="HL375" s="70"/>
      <c r="HM375" s="70"/>
      <c r="HN375" s="70"/>
      <c r="HO375" s="70"/>
      <c r="HP375" s="70"/>
      <c r="HQ375" s="70"/>
      <c r="HR375" s="70"/>
      <c r="HS375" s="70"/>
      <c r="HT375" s="70"/>
      <c r="HU375" s="70"/>
      <c r="HV375" s="70"/>
      <c r="HW375" s="70"/>
      <c r="HX375" s="70"/>
      <c r="HY375" s="70"/>
      <c r="HZ375" s="70"/>
      <c r="IA375" s="70"/>
      <c r="IB375" s="70"/>
      <c r="IC375" s="70"/>
      <c r="ID375" s="70"/>
      <c r="IE375" s="70"/>
      <c r="IF375" s="70"/>
      <c r="IG375" s="70"/>
      <c r="IH375" s="70"/>
      <c r="II375" s="70"/>
      <c r="IJ375" s="70"/>
      <c r="IK375" s="70"/>
      <c r="IL375" s="70"/>
      <c r="IM375" s="70"/>
      <c r="IN375" s="70"/>
      <c r="IO375" s="70"/>
      <c r="IP375" s="70"/>
      <c r="IQ375" s="70"/>
      <c r="IR375" s="70"/>
      <c r="IS375" s="70"/>
      <c r="IT375" s="70"/>
      <c r="IU375" s="70"/>
      <c r="IV375" s="70"/>
      <c r="IW375" s="70"/>
      <c r="IX375" s="70"/>
    </row>
    <row r="376" spans="1:258" ht="127.5" x14ac:dyDescent="0.25">
      <c r="A376" s="60">
        <v>366</v>
      </c>
      <c r="B376" s="61" t="s">
        <v>4171</v>
      </c>
      <c r="C376" s="61" t="s">
        <v>56</v>
      </c>
      <c r="D376" s="61"/>
      <c r="E376" s="61"/>
      <c r="F376" s="97" t="s">
        <v>4179</v>
      </c>
      <c r="G376" s="76" t="s">
        <v>101</v>
      </c>
      <c r="H376" s="94" t="s">
        <v>4180</v>
      </c>
      <c r="I376" s="61">
        <v>1</v>
      </c>
      <c r="J376" s="61" t="s">
        <v>3172</v>
      </c>
      <c r="K376" s="91">
        <v>37364000</v>
      </c>
      <c r="L376" s="66"/>
      <c r="M376" s="92">
        <v>42368</v>
      </c>
      <c r="N376" s="61">
        <v>1</v>
      </c>
      <c r="O376" s="61" t="s">
        <v>3172</v>
      </c>
      <c r="P376" s="93">
        <v>37364000</v>
      </c>
      <c r="Q376" s="61"/>
      <c r="R376" s="94" t="s">
        <v>4181</v>
      </c>
      <c r="S376" s="92">
        <v>42368</v>
      </c>
      <c r="T376" s="61"/>
      <c r="U376" s="70"/>
      <c r="V376" s="70"/>
      <c r="W376" s="70"/>
      <c r="X376" s="70"/>
      <c r="Y376" s="70"/>
      <c r="Z376" s="70"/>
      <c r="AA376" s="70"/>
      <c r="AB376" s="70"/>
      <c r="AC376" s="70"/>
      <c r="AD376" s="70"/>
      <c r="AE376" s="70"/>
      <c r="AF376" s="70"/>
      <c r="AG376" s="70"/>
      <c r="AH376" s="70"/>
      <c r="AI376" s="70"/>
      <c r="AJ376" s="70"/>
      <c r="AK376" s="70"/>
      <c r="AL376" s="70"/>
      <c r="AM376" s="70"/>
      <c r="AN376" s="70"/>
      <c r="AO376" s="70"/>
      <c r="AP376" s="70"/>
      <c r="AQ376" s="70"/>
      <c r="AR376" s="70"/>
      <c r="AS376" s="70"/>
      <c r="AT376" s="70"/>
      <c r="AU376" s="70"/>
      <c r="AV376" s="70"/>
      <c r="AW376" s="70"/>
      <c r="AX376" s="70"/>
      <c r="AY376" s="70"/>
      <c r="AZ376" s="70"/>
      <c r="BA376" s="70"/>
      <c r="BB376" s="70"/>
      <c r="BC376" s="70"/>
      <c r="BD376" s="70"/>
      <c r="BE376" s="70"/>
      <c r="BF376" s="70"/>
      <c r="BG376" s="70"/>
      <c r="BH376" s="70"/>
      <c r="BI376" s="70"/>
      <c r="BJ376" s="70"/>
      <c r="BK376" s="70"/>
      <c r="BL376" s="70"/>
      <c r="BM376" s="70"/>
      <c r="BN376" s="70"/>
      <c r="BO376" s="70"/>
      <c r="BP376" s="70"/>
      <c r="BQ376" s="70"/>
      <c r="BR376" s="70"/>
      <c r="BS376" s="70"/>
      <c r="BT376" s="70"/>
      <c r="BU376" s="70"/>
      <c r="BV376" s="70"/>
      <c r="BW376" s="70"/>
      <c r="BX376" s="70"/>
      <c r="BY376" s="70"/>
      <c r="BZ376" s="70"/>
      <c r="CA376" s="70"/>
      <c r="CB376" s="70"/>
      <c r="CC376" s="70"/>
      <c r="CD376" s="70"/>
      <c r="CE376" s="70"/>
      <c r="CF376" s="70"/>
      <c r="CG376" s="70"/>
      <c r="CH376" s="70"/>
      <c r="CI376" s="70"/>
      <c r="CJ376" s="70"/>
      <c r="CK376" s="70"/>
      <c r="CL376" s="70"/>
      <c r="CM376" s="70"/>
      <c r="CN376" s="70"/>
      <c r="CO376" s="70"/>
      <c r="CP376" s="70"/>
      <c r="CQ376" s="70"/>
      <c r="CR376" s="70"/>
      <c r="CS376" s="70"/>
      <c r="CT376" s="70"/>
      <c r="CU376" s="70"/>
      <c r="CV376" s="70"/>
      <c r="CW376" s="70"/>
      <c r="CX376" s="70"/>
      <c r="CY376" s="70"/>
      <c r="CZ376" s="70"/>
      <c r="DA376" s="70"/>
      <c r="DB376" s="70"/>
      <c r="DC376" s="70"/>
      <c r="DD376" s="70"/>
      <c r="DE376" s="70"/>
      <c r="DF376" s="70"/>
      <c r="DG376" s="70"/>
      <c r="DH376" s="70"/>
      <c r="DI376" s="70"/>
      <c r="DJ376" s="70"/>
      <c r="DK376" s="70"/>
      <c r="DL376" s="70"/>
      <c r="DM376" s="70"/>
      <c r="DN376" s="70"/>
      <c r="DO376" s="70"/>
      <c r="DP376" s="70"/>
      <c r="DQ376" s="70"/>
      <c r="DR376" s="70"/>
      <c r="DS376" s="70"/>
      <c r="DT376" s="70"/>
      <c r="DU376" s="70"/>
      <c r="DV376" s="70"/>
      <c r="DW376" s="70"/>
      <c r="DX376" s="70"/>
      <c r="DY376" s="70"/>
      <c r="DZ376" s="70"/>
      <c r="EA376" s="70"/>
      <c r="EB376" s="70"/>
      <c r="EC376" s="70"/>
      <c r="ED376" s="70"/>
      <c r="EE376" s="70"/>
      <c r="EF376" s="70"/>
      <c r="EG376" s="70"/>
      <c r="EH376" s="70"/>
      <c r="EI376" s="70"/>
      <c r="EJ376" s="70"/>
      <c r="EK376" s="70"/>
      <c r="EL376" s="70"/>
      <c r="EM376" s="70"/>
      <c r="EN376" s="70"/>
      <c r="EO376" s="70"/>
      <c r="EP376" s="70"/>
      <c r="EQ376" s="70"/>
      <c r="ER376" s="70"/>
      <c r="ES376" s="70"/>
      <c r="ET376" s="70"/>
      <c r="EU376" s="70"/>
      <c r="EV376" s="70"/>
      <c r="EW376" s="70"/>
      <c r="EX376" s="70"/>
      <c r="EY376" s="70"/>
      <c r="EZ376" s="70"/>
      <c r="FA376" s="70"/>
      <c r="FB376" s="70"/>
      <c r="FC376" s="70"/>
      <c r="FD376" s="70"/>
      <c r="FE376" s="70"/>
      <c r="FF376" s="70"/>
      <c r="FG376" s="70"/>
      <c r="FH376" s="70"/>
      <c r="FI376" s="70"/>
      <c r="FJ376" s="70"/>
      <c r="FK376" s="70"/>
      <c r="FL376" s="70"/>
      <c r="FM376" s="70"/>
      <c r="FN376" s="70"/>
      <c r="FO376" s="70"/>
      <c r="FP376" s="70"/>
      <c r="FQ376" s="70"/>
      <c r="FR376" s="70"/>
      <c r="FS376" s="70"/>
      <c r="FT376" s="70"/>
      <c r="FU376" s="70"/>
      <c r="FV376" s="70"/>
      <c r="FW376" s="70"/>
      <c r="FX376" s="70"/>
      <c r="FY376" s="70"/>
      <c r="FZ376" s="70"/>
      <c r="GA376" s="70"/>
      <c r="GB376" s="70"/>
      <c r="GC376" s="70"/>
      <c r="GD376" s="70"/>
      <c r="GE376" s="70"/>
      <c r="GF376" s="70"/>
      <c r="GG376" s="70"/>
      <c r="GH376" s="70"/>
      <c r="GI376" s="70"/>
      <c r="GJ376" s="70"/>
      <c r="GK376" s="70"/>
      <c r="GL376" s="70"/>
      <c r="GM376" s="70"/>
      <c r="GN376" s="70"/>
      <c r="GO376" s="70"/>
      <c r="GP376" s="70"/>
      <c r="GQ376" s="70"/>
      <c r="GR376" s="70"/>
      <c r="GS376" s="70"/>
      <c r="GT376" s="70"/>
      <c r="GU376" s="70"/>
      <c r="GV376" s="70"/>
      <c r="GW376" s="70"/>
      <c r="GX376" s="70"/>
      <c r="GY376" s="70"/>
      <c r="GZ376" s="70"/>
      <c r="HA376" s="70"/>
      <c r="HB376" s="70"/>
      <c r="HC376" s="70"/>
      <c r="HD376" s="70"/>
      <c r="HE376" s="70"/>
      <c r="HF376" s="70"/>
      <c r="HG376" s="70"/>
      <c r="HH376" s="70"/>
      <c r="HI376" s="70"/>
      <c r="HJ376" s="70"/>
      <c r="HK376" s="70"/>
      <c r="HL376" s="70"/>
      <c r="HM376" s="70"/>
      <c r="HN376" s="70"/>
      <c r="HO376" s="70"/>
      <c r="HP376" s="70"/>
      <c r="HQ376" s="70"/>
      <c r="HR376" s="70"/>
      <c r="HS376" s="70"/>
      <c r="HT376" s="70"/>
      <c r="HU376" s="70"/>
      <c r="HV376" s="70"/>
      <c r="HW376" s="70"/>
      <c r="HX376" s="70"/>
      <c r="HY376" s="70"/>
      <c r="HZ376" s="70"/>
      <c r="IA376" s="70"/>
      <c r="IB376" s="70"/>
      <c r="IC376" s="70"/>
      <c r="ID376" s="70"/>
      <c r="IE376" s="70"/>
      <c r="IF376" s="70"/>
      <c r="IG376" s="70"/>
      <c r="IH376" s="70"/>
      <c r="II376" s="70"/>
      <c r="IJ376" s="70"/>
      <c r="IK376" s="70"/>
      <c r="IL376" s="70"/>
      <c r="IM376" s="70"/>
      <c r="IN376" s="70"/>
      <c r="IO376" s="70"/>
      <c r="IP376" s="70"/>
      <c r="IQ376" s="70"/>
      <c r="IR376" s="70"/>
      <c r="IS376" s="70"/>
      <c r="IT376" s="70"/>
      <c r="IU376" s="70"/>
      <c r="IV376" s="70"/>
      <c r="IW376" s="70"/>
      <c r="IX376" s="70"/>
    </row>
    <row r="377" spans="1:258" ht="76.5" x14ac:dyDescent="0.25">
      <c r="A377" s="60">
        <v>367</v>
      </c>
      <c r="B377" s="61" t="s">
        <v>4175</v>
      </c>
      <c r="C377" s="61" t="s">
        <v>56</v>
      </c>
      <c r="D377" s="61"/>
      <c r="E377" s="61"/>
      <c r="F377" s="97" t="s">
        <v>4183</v>
      </c>
      <c r="G377" s="76" t="s">
        <v>101</v>
      </c>
      <c r="H377" s="94" t="s">
        <v>3426</v>
      </c>
      <c r="I377" s="61">
        <v>1</v>
      </c>
      <c r="J377" s="61" t="s">
        <v>3172</v>
      </c>
      <c r="K377" s="91">
        <v>32500000</v>
      </c>
      <c r="L377" s="66"/>
      <c r="M377" s="92">
        <v>42368</v>
      </c>
      <c r="N377" s="61">
        <v>1</v>
      </c>
      <c r="O377" s="61" t="s">
        <v>3172</v>
      </c>
      <c r="P377" s="93">
        <v>32500000</v>
      </c>
      <c r="Q377" s="61"/>
      <c r="R377" s="94" t="s">
        <v>4184</v>
      </c>
      <c r="S377" s="92">
        <v>42368</v>
      </c>
      <c r="T377" s="61"/>
      <c r="U377" s="70"/>
      <c r="V377" s="70"/>
      <c r="W377" s="70"/>
      <c r="X377" s="70"/>
      <c r="Y377" s="70"/>
      <c r="Z377" s="70"/>
      <c r="AA377" s="70"/>
      <c r="AB377" s="70"/>
      <c r="AC377" s="70"/>
      <c r="AD377" s="70"/>
      <c r="AE377" s="70"/>
      <c r="AF377" s="70"/>
      <c r="AG377" s="70"/>
      <c r="AH377" s="70"/>
      <c r="AI377" s="70"/>
      <c r="AJ377" s="70"/>
      <c r="AK377" s="70"/>
      <c r="AL377" s="70"/>
      <c r="AM377" s="70"/>
      <c r="AN377" s="70"/>
      <c r="AO377" s="70"/>
      <c r="AP377" s="70"/>
      <c r="AQ377" s="70"/>
      <c r="AR377" s="70"/>
      <c r="AS377" s="70"/>
      <c r="AT377" s="70"/>
      <c r="AU377" s="70"/>
      <c r="AV377" s="70"/>
      <c r="AW377" s="70"/>
      <c r="AX377" s="70"/>
      <c r="AY377" s="70"/>
      <c r="AZ377" s="70"/>
      <c r="BA377" s="70"/>
      <c r="BB377" s="70"/>
      <c r="BC377" s="70"/>
      <c r="BD377" s="70"/>
      <c r="BE377" s="70"/>
      <c r="BF377" s="70"/>
      <c r="BG377" s="70"/>
      <c r="BH377" s="70"/>
      <c r="BI377" s="70"/>
      <c r="BJ377" s="70"/>
      <c r="BK377" s="70"/>
      <c r="BL377" s="70"/>
      <c r="BM377" s="70"/>
      <c r="BN377" s="70"/>
      <c r="BO377" s="70"/>
      <c r="BP377" s="70"/>
      <c r="BQ377" s="70"/>
      <c r="BR377" s="70"/>
      <c r="BS377" s="70"/>
      <c r="BT377" s="70"/>
      <c r="BU377" s="70"/>
      <c r="BV377" s="70"/>
      <c r="BW377" s="70"/>
      <c r="BX377" s="70"/>
      <c r="BY377" s="70"/>
      <c r="BZ377" s="70"/>
      <c r="CA377" s="70"/>
      <c r="CB377" s="70"/>
      <c r="CC377" s="70"/>
      <c r="CD377" s="70"/>
      <c r="CE377" s="70"/>
      <c r="CF377" s="70"/>
      <c r="CG377" s="70"/>
      <c r="CH377" s="70"/>
      <c r="CI377" s="70"/>
      <c r="CJ377" s="70"/>
      <c r="CK377" s="70"/>
      <c r="CL377" s="70"/>
      <c r="CM377" s="70"/>
      <c r="CN377" s="70"/>
      <c r="CO377" s="70"/>
      <c r="CP377" s="70"/>
      <c r="CQ377" s="70"/>
      <c r="CR377" s="70"/>
      <c r="CS377" s="70"/>
      <c r="CT377" s="70"/>
      <c r="CU377" s="70"/>
      <c r="CV377" s="70"/>
      <c r="CW377" s="70"/>
      <c r="CX377" s="70"/>
      <c r="CY377" s="70"/>
      <c r="CZ377" s="70"/>
      <c r="DA377" s="70"/>
      <c r="DB377" s="70"/>
      <c r="DC377" s="70"/>
      <c r="DD377" s="70"/>
      <c r="DE377" s="70"/>
      <c r="DF377" s="70"/>
      <c r="DG377" s="70"/>
      <c r="DH377" s="70"/>
      <c r="DI377" s="70"/>
      <c r="DJ377" s="70"/>
      <c r="DK377" s="70"/>
      <c r="DL377" s="70"/>
      <c r="DM377" s="70"/>
      <c r="DN377" s="70"/>
      <c r="DO377" s="70"/>
      <c r="DP377" s="70"/>
      <c r="DQ377" s="70"/>
      <c r="DR377" s="70"/>
      <c r="DS377" s="70"/>
      <c r="DT377" s="70"/>
      <c r="DU377" s="70"/>
      <c r="DV377" s="70"/>
      <c r="DW377" s="70"/>
      <c r="DX377" s="70"/>
      <c r="DY377" s="70"/>
      <c r="DZ377" s="70"/>
      <c r="EA377" s="70"/>
      <c r="EB377" s="70"/>
      <c r="EC377" s="70"/>
      <c r="ED377" s="70"/>
      <c r="EE377" s="70"/>
      <c r="EF377" s="70"/>
      <c r="EG377" s="70"/>
      <c r="EH377" s="70"/>
      <c r="EI377" s="70"/>
      <c r="EJ377" s="70"/>
      <c r="EK377" s="70"/>
      <c r="EL377" s="70"/>
      <c r="EM377" s="70"/>
      <c r="EN377" s="70"/>
      <c r="EO377" s="70"/>
      <c r="EP377" s="70"/>
      <c r="EQ377" s="70"/>
      <c r="ER377" s="70"/>
      <c r="ES377" s="70"/>
      <c r="ET377" s="70"/>
      <c r="EU377" s="70"/>
      <c r="EV377" s="70"/>
      <c r="EW377" s="70"/>
      <c r="EX377" s="70"/>
      <c r="EY377" s="70"/>
      <c r="EZ377" s="70"/>
      <c r="FA377" s="70"/>
      <c r="FB377" s="70"/>
      <c r="FC377" s="70"/>
      <c r="FD377" s="70"/>
      <c r="FE377" s="70"/>
      <c r="FF377" s="70"/>
      <c r="FG377" s="70"/>
      <c r="FH377" s="70"/>
      <c r="FI377" s="70"/>
      <c r="FJ377" s="70"/>
      <c r="FK377" s="70"/>
      <c r="FL377" s="70"/>
      <c r="FM377" s="70"/>
      <c r="FN377" s="70"/>
      <c r="FO377" s="70"/>
      <c r="FP377" s="70"/>
      <c r="FQ377" s="70"/>
      <c r="FR377" s="70"/>
      <c r="FS377" s="70"/>
      <c r="FT377" s="70"/>
      <c r="FU377" s="70"/>
      <c r="FV377" s="70"/>
      <c r="FW377" s="70"/>
      <c r="FX377" s="70"/>
      <c r="FY377" s="70"/>
      <c r="FZ377" s="70"/>
      <c r="GA377" s="70"/>
      <c r="GB377" s="70"/>
      <c r="GC377" s="70"/>
      <c r="GD377" s="70"/>
      <c r="GE377" s="70"/>
      <c r="GF377" s="70"/>
      <c r="GG377" s="70"/>
      <c r="GH377" s="70"/>
      <c r="GI377" s="70"/>
      <c r="GJ377" s="70"/>
      <c r="GK377" s="70"/>
      <c r="GL377" s="70"/>
      <c r="GM377" s="70"/>
      <c r="GN377" s="70"/>
      <c r="GO377" s="70"/>
      <c r="GP377" s="70"/>
      <c r="GQ377" s="70"/>
      <c r="GR377" s="70"/>
      <c r="GS377" s="70"/>
      <c r="GT377" s="70"/>
      <c r="GU377" s="70"/>
      <c r="GV377" s="70"/>
      <c r="GW377" s="70"/>
      <c r="GX377" s="70"/>
      <c r="GY377" s="70"/>
      <c r="GZ377" s="70"/>
      <c r="HA377" s="70"/>
      <c r="HB377" s="70"/>
      <c r="HC377" s="70"/>
      <c r="HD377" s="70"/>
      <c r="HE377" s="70"/>
      <c r="HF377" s="70"/>
      <c r="HG377" s="70"/>
      <c r="HH377" s="70"/>
      <c r="HI377" s="70"/>
      <c r="HJ377" s="70"/>
      <c r="HK377" s="70"/>
      <c r="HL377" s="70"/>
      <c r="HM377" s="70"/>
      <c r="HN377" s="70"/>
      <c r="HO377" s="70"/>
      <c r="HP377" s="70"/>
      <c r="HQ377" s="70"/>
      <c r="HR377" s="70"/>
      <c r="HS377" s="70"/>
      <c r="HT377" s="70"/>
      <c r="HU377" s="70"/>
      <c r="HV377" s="70"/>
      <c r="HW377" s="70"/>
      <c r="HX377" s="70"/>
      <c r="HY377" s="70"/>
      <c r="HZ377" s="70"/>
      <c r="IA377" s="70"/>
      <c r="IB377" s="70"/>
      <c r="IC377" s="70"/>
      <c r="ID377" s="70"/>
      <c r="IE377" s="70"/>
      <c r="IF377" s="70"/>
      <c r="IG377" s="70"/>
      <c r="IH377" s="70"/>
      <c r="II377" s="70"/>
      <c r="IJ377" s="70"/>
      <c r="IK377" s="70"/>
      <c r="IL377" s="70"/>
      <c r="IM377" s="70"/>
      <c r="IN377" s="70"/>
      <c r="IO377" s="70"/>
      <c r="IP377" s="70"/>
      <c r="IQ377" s="70"/>
      <c r="IR377" s="70"/>
      <c r="IS377" s="70"/>
      <c r="IT377" s="70"/>
      <c r="IU377" s="70"/>
      <c r="IV377" s="70"/>
      <c r="IW377" s="70"/>
      <c r="IX377" s="70"/>
    </row>
    <row r="378" spans="1:258" ht="140.25" x14ac:dyDescent="0.25">
      <c r="A378" s="60">
        <v>368</v>
      </c>
      <c r="B378" s="61" t="s">
        <v>4178</v>
      </c>
      <c r="C378" s="61" t="s">
        <v>56</v>
      </c>
      <c r="D378" s="61"/>
      <c r="E378" s="61"/>
      <c r="F378" s="97" t="s">
        <v>4186</v>
      </c>
      <c r="G378" s="76" t="s">
        <v>95</v>
      </c>
      <c r="H378" s="94" t="s">
        <v>3416</v>
      </c>
      <c r="I378" s="61">
        <v>1</v>
      </c>
      <c r="J378" s="61" t="s">
        <v>3172</v>
      </c>
      <c r="K378" s="91">
        <v>1116910379</v>
      </c>
      <c r="L378" s="66"/>
      <c r="M378" s="92">
        <v>42368</v>
      </c>
      <c r="N378" s="61">
        <v>1</v>
      </c>
      <c r="O378" s="61" t="s">
        <v>3172</v>
      </c>
      <c r="P378" s="93">
        <v>1116910379</v>
      </c>
      <c r="Q378" s="61"/>
      <c r="R378" s="94" t="s">
        <v>4187</v>
      </c>
      <c r="S378" s="92">
        <v>42368</v>
      </c>
      <c r="T378" s="61"/>
      <c r="U378" s="70"/>
      <c r="V378" s="70"/>
      <c r="W378" s="70"/>
      <c r="X378" s="70"/>
      <c r="Y378" s="70"/>
      <c r="Z378" s="70"/>
      <c r="AA378" s="70"/>
      <c r="AB378" s="70"/>
      <c r="AC378" s="70"/>
      <c r="AD378" s="70"/>
      <c r="AE378" s="70"/>
      <c r="AF378" s="70"/>
      <c r="AG378" s="70"/>
      <c r="AH378" s="70"/>
      <c r="AI378" s="70"/>
      <c r="AJ378" s="70"/>
      <c r="AK378" s="70"/>
      <c r="AL378" s="70"/>
      <c r="AM378" s="70"/>
      <c r="AN378" s="70"/>
      <c r="AO378" s="70"/>
      <c r="AP378" s="70"/>
      <c r="AQ378" s="70"/>
      <c r="AR378" s="70"/>
      <c r="AS378" s="70"/>
      <c r="AT378" s="70"/>
      <c r="AU378" s="70"/>
      <c r="AV378" s="70"/>
      <c r="AW378" s="70"/>
      <c r="AX378" s="70"/>
      <c r="AY378" s="70"/>
      <c r="AZ378" s="70"/>
      <c r="BA378" s="70"/>
      <c r="BB378" s="70"/>
      <c r="BC378" s="70"/>
      <c r="BD378" s="70"/>
      <c r="BE378" s="70"/>
      <c r="BF378" s="70"/>
      <c r="BG378" s="70"/>
      <c r="BH378" s="70"/>
      <c r="BI378" s="70"/>
      <c r="BJ378" s="70"/>
      <c r="BK378" s="70"/>
      <c r="BL378" s="70"/>
      <c r="BM378" s="70"/>
      <c r="BN378" s="70"/>
      <c r="BO378" s="70"/>
      <c r="BP378" s="70"/>
      <c r="BQ378" s="70"/>
      <c r="BR378" s="70"/>
      <c r="BS378" s="70"/>
      <c r="BT378" s="70"/>
      <c r="BU378" s="70"/>
      <c r="BV378" s="70"/>
      <c r="BW378" s="70"/>
      <c r="BX378" s="70"/>
      <c r="BY378" s="70"/>
      <c r="BZ378" s="70"/>
      <c r="CA378" s="70"/>
      <c r="CB378" s="70"/>
      <c r="CC378" s="70"/>
      <c r="CD378" s="70"/>
      <c r="CE378" s="70"/>
      <c r="CF378" s="70"/>
      <c r="CG378" s="70"/>
      <c r="CH378" s="70"/>
      <c r="CI378" s="70"/>
      <c r="CJ378" s="70"/>
      <c r="CK378" s="70"/>
      <c r="CL378" s="70"/>
      <c r="CM378" s="70"/>
      <c r="CN378" s="70"/>
      <c r="CO378" s="70"/>
      <c r="CP378" s="70"/>
      <c r="CQ378" s="70"/>
      <c r="CR378" s="70"/>
      <c r="CS378" s="70"/>
      <c r="CT378" s="70"/>
      <c r="CU378" s="70"/>
      <c r="CV378" s="70"/>
      <c r="CW378" s="70"/>
      <c r="CX378" s="70"/>
      <c r="CY378" s="70"/>
      <c r="CZ378" s="70"/>
      <c r="DA378" s="70"/>
      <c r="DB378" s="70"/>
      <c r="DC378" s="70"/>
      <c r="DD378" s="70"/>
      <c r="DE378" s="70"/>
      <c r="DF378" s="70"/>
      <c r="DG378" s="70"/>
      <c r="DH378" s="70"/>
      <c r="DI378" s="70"/>
      <c r="DJ378" s="70"/>
      <c r="DK378" s="70"/>
      <c r="DL378" s="70"/>
      <c r="DM378" s="70"/>
      <c r="DN378" s="70"/>
      <c r="DO378" s="70"/>
      <c r="DP378" s="70"/>
      <c r="DQ378" s="70"/>
      <c r="DR378" s="70"/>
      <c r="DS378" s="70"/>
      <c r="DT378" s="70"/>
      <c r="DU378" s="70"/>
      <c r="DV378" s="70"/>
      <c r="DW378" s="70"/>
      <c r="DX378" s="70"/>
      <c r="DY378" s="70"/>
      <c r="DZ378" s="70"/>
      <c r="EA378" s="70"/>
      <c r="EB378" s="70"/>
      <c r="EC378" s="70"/>
      <c r="ED378" s="70"/>
      <c r="EE378" s="70"/>
      <c r="EF378" s="70"/>
      <c r="EG378" s="70"/>
      <c r="EH378" s="70"/>
      <c r="EI378" s="70"/>
      <c r="EJ378" s="70"/>
      <c r="EK378" s="70"/>
      <c r="EL378" s="70"/>
      <c r="EM378" s="70"/>
      <c r="EN378" s="70"/>
      <c r="EO378" s="70"/>
      <c r="EP378" s="70"/>
      <c r="EQ378" s="70"/>
      <c r="ER378" s="70"/>
      <c r="ES378" s="70"/>
      <c r="ET378" s="70"/>
      <c r="EU378" s="70"/>
      <c r="EV378" s="70"/>
      <c r="EW378" s="70"/>
      <c r="EX378" s="70"/>
      <c r="EY378" s="70"/>
      <c r="EZ378" s="70"/>
      <c r="FA378" s="70"/>
      <c r="FB378" s="70"/>
      <c r="FC378" s="70"/>
      <c r="FD378" s="70"/>
      <c r="FE378" s="70"/>
      <c r="FF378" s="70"/>
      <c r="FG378" s="70"/>
      <c r="FH378" s="70"/>
      <c r="FI378" s="70"/>
      <c r="FJ378" s="70"/>
      <c r="FK378" s="70"/>
      <c r="FL378" s="70"/>
      <c r="FM378" s="70"/>
      <c r="FN378" s="70"/>
      <c r="FO378" s="70"/>
      <c r="FP378" s="70"/>
      <c r="FQ378" s="70"/>
      <c r="FR378" s="70"/>
      <c r="FS378" s="70"/>
      <c r="FT378" s="70"/>
      <c r="FU378" s="70"/>
      <c r="FV378" s="70"/>
      <c r="FW378" s="70"/>
      <c r="FX378" s="70"/>
      <c r="FY378" s="70"/>
      <c r="FZ378" s="70"/>
      <c r="GA378" s="70"/>
      <c r="GB378" s="70"/>
      <c r="GC378" s="70"/>
      <c r="GD378" s="70"/>
      <c r="GE378" s="70"/>
      <c r="GF378" s="70"/>
      <c r="GG378" s="70"/>
      <c r="GH378" s="70"/>
      <c r="GI378" s="70"/>
      <c r="GJ378" s="70"/>
      <c r="GK378" s="70"/>
      <c r="GL378" s="70"/>
      <c r="GM378" s="70"/>
      <c r="GN378" s="70"/>
      <c r="GO378" s="70"/>
      <c r="GP378" s="70"/>
      <c r="GQ378" s="70"/>
      <c r="GR378" s="70"/>
      <c r="GS378" s="70"/>
      <c r="GT378" s="70"/>
      <c r="GU378" s="70"/>
      <c r="GV378" s="70"/>
      <c r="GW378" s="70"/>
      <c r="GX378" s="70"/>
      <c r="GY378" s="70"/>
      <c r="GZ378" s="70"/>
      <c r="HA378" s="70"/>
      <c r="HB378" s="70"/>
      <c r="HC378" s="70"/>
      <c r="HD378" s="70"/>
      <c r="HE378" s="70"/>
      <c r="HF378" s="70"/>
      <c r="HG378" s="70"/>
      <c r="HH378" s="70"/>
      <c r="HI378" s="70"/>
      <c r="HJ378" s="70"/>
      <c r="HK378" s="70"/>
      <c r="HL378" s="70"/>
      <c r="HM378" s="70"/>
      <c r="HN378" s="70"/>
      <c r="HO378" s="70"/>
      <c r="HP378" s="70"/>
      <c r="HQ378" s="70"/>
      <c r="HR378" s="70"/>
      <c r="HS378" s="70"/>
      <c r="HT378" s="70"/>
      <c r="HU378" s="70"/>
      <c r="HV378" s="70"/>
      <c r="HW378" s="70"/>
      <c r="HX378" s="70"/>
      <c r="HY378" s="70"/>
      <c r="HZ378" s="70"/>
      <c r="IA378" s="70"/>
      <c r="IB378" s="70"/>
      <c r="IC378" s="70"/>
      <c r="ID378" s="70"/>
      <c r="IE378" s="70"/>
      <c r="IF378" s="70"/>
      <c r="IG378" s="70"/>
      <c r="IH378" s="70"/>
      <c r="II378" s="70"/>
      <c r="IJ378" s="70"/>
      <c r="IK378" s="70"/>
      <c r="IL378" s="70"/>
      <c r="IM378" s="70"/>
      <c r="IN378" s="70"/>
      <c r="IO378" s="70"/>
      <c r="IP378" s="70"/>
      <c r="IQ378" s="70"/>
      <c r="IR378" s="70"/>
      <c r="IS378" s="70"/>
      <c r="IT378" s="70"/>
      <c r="IU378" s="70"/>
      <c r="IV378" s="70"/>
      <c r="IW378" s="70"/>
      <c r="IX378" s="70"/>
    </row>
    <row r="379" spans="1:258" ht="76.5" x14ac:dyDescent="0.25">
      <c r="A379" s="60">
        <v>369</v>
      </c>
      <c r="B379" s="61" t="s">
        <v>4182</v>
      </c>
      <c r="C379" s="61" t="s">
        <v>56</v>
      </c>
      <c r="D379" s="61"/>
      <c r="E379" s="61"/>
      <c r="F379" s="99" t="s">
        <v>4189</v>
      </c>
      <c r="G379" s="76" t="s">
        <v>101</v>
      </c>
      <c r="H379" s="94" t="s">
        <v>3239</v>
      </c>
      <c r="I379" s="61">
        <v>1</v>
      </c>
      <c r="J379" s="61" t="s">
        <v>3172</v>
      </c>
      <c r="K379" s="91">
        <v>51911160</v>
      </c>
      <c r="L379" s="66"/>
      <c r="M379" s="92">
        <v>42368</v>
      </c>
      <c r="N379" s="61">
        <v>1</v>
      </c>
      <c r="O379" s="61" t="s">
        <v>3172</v>
      </c>
      <c r="P379" s="93">
        <v>51911160</v>
      </c>
      <c r="Q379" s="61"/>
      <c r="R379" s="94" t="s">
        <v>4190</v>
      </c>
      <c r="S379" s="92">
        <v>42368</v>
      </c>
      <c r="T379" s="61"/>
      <c r="U379" s="70"/>
      <c r="V379" s="70"/>
      <c r="W379" s="70"/>
      <c r="X379" s="70"/>
      <c r="Y379" s="70"/>
      <c r="Z379" s="70"/>
      <c r="AA379" s="70"/>
      <c r="AB379" s="70"/>
      <c r="AC379" s="70"/>
      <c r="AD379" s="70"/>
      <c r="AE379" s="70"/>
      <c r="AF379" s="70"/>
      <c r="AG379" s="70"/>
      <c r="AH379" s="70"/>
      <c r="AI379" s="70"/>
      <c r="AJ379" s="70"/>
      <c r="AK379" s="70"/>
      <c r="AL379" s="70"/>
      <c r="AM379" s="70"/>
      <c r="AN379" s="70"/>
      <c r="AO379" s="70"/>
      <c r="AP379" s="70"/>
      <c r="AQ379" s="70"/>
      <c r="AR379" s="70"/>
      <c r="AS379" s="70"/>
      <c r="AT379" s="70"/>
      <c r="AU379" s="70"/>
      <c r="AV379" s="70"/>
      <c r="AW379" s="70"/>
      <c r="AX379" s="70"/>
      <c r="AY379" s="70"/>
      <c r="AZ379" s="70"/>
      <c r="BA379" s="70"/>
      <c r="BB379" s="70"/>
      <c r="BC379" s="70"/>
      <c r="BD379" s="70"/>
      <c r="BE379" s="70"/>
      <c r="BF379" s="70"/>
      <c r="BG379" s="70"/>
      <c r="BH379" s="70"/>
      <c r="BI379" s="70"/>
      <c r="BJ379" s="70"/>
      <c r="BK379" s="70"/>
      <c r="BL379" s="70"/>
      <c r="BM379" s="70"/>
      <c r="BN379" s="70"/>
      <c r="BO379" s="70"/>
      <c r="BP379" s="70"/>
      <c r="BQ379" s="70"/>
      <c r="BR379" s="70"/>
      <c r="BS379" s="70"/>
      <c r="BT379" s="70"/>
      <c r="BU379" s="70"/>
      <c r="BV379" s="70"/>
      <c r="BW379" s="70"/>
      <c r="BX379" s="70"/>
      <c r="BY379" s="70"/>
      <c r="BZ379" s="70"/>
      <c r="CA379" s="70"/>
      <c r="CB379" s="70"/>
      <c r="CC379" s="70"/>
      <c r="CD379" s="70"/>
      <c r="CE379" s="70"/>
      <c r="CF379" s="70"/>
      <c r="CG379" s="70"/>
      <c r="CH379" s="70"/>
      <c r="CI379" s="70"/>
      <c r="CJ379" s="70"/>
      <c r="CK379" s="70"/>
      <c r="CL379" s="70"/>
      <c r="CM379" s="70"/>
      <c r="CN379" s="70"/>
      <c r="CO379" s="70"/>
      <c r="CP379" s="70"/>
      <c r="CQ379" s="70"/>
      <c r="CR379" s="70"/>
      <c r="CS379" s="70"/>
      <c r="CT379" s="70"/>
      <c r="CU379" s="70"/>
      <c r="CV379" s="70"/>
      <c r="CW379" s="70"/>
      <c r="CX379" s="70"/>
      <c r="CY379" s="70"/>
      <c r="CZ379" s="70"/>
      <c r="DA379" s="70"/>
      <c r="DB379" s="70"/>
      <c r="DC379" s="70"/>
      <c r="DD379" s="70"/>
      <c r="DE379" s="70"/>
      <c r="DF379" s="70"/>
      <c r="DG379" s="70"/>
      <c r="DH379" s="70"/>
      <c r="DI379" s="70"/>
      <c r="DJ379" s="70"/>
      <c r="DK379" s="70"/>
      <c r="DL379" s="70"/>
      <c r="DM379" s="70"/>
      <c r="DN379" s="70"/>
      <c r="DO379" s="70"/>
      <c r="DP379" s="70"/>
      <c r="DQ379" s="70"/>
      <c r="DR379" s="70"/>
      <c r="DS379" s="70"/>
      <c r="DT379" s="70"/>
      <c r="DU379" s="70"/>
      <c r="DV379" s="70"/>
      <c r="DW379" s="70"/>
      <c r="DX379" s="70"/>
      <c r="DY379" s="70"/>
      <c r="DZ379" s="70"/>
      <c r="EA379" s="70"/>
      <c r="EB379" s="70"/>
      <c r="EC379" s="70"/>
      <c r="ED379" s="70"/>
      <c r="EE379" s="70"/>
      <c r="EF379" s="70"/>
      <c r="EG379" s="70"/>
      <c r="EH379" s="70"/>
      <c r="EI379" s="70"/>
      <c r="EJ379" s="70"/>
      <c r="EK379" s="70"/>
      <c r="EL379" s="70"/>
      <c r="EM379" s="70"/>
      <c r="EN379" s="70"/>
      <c r="EO379" s="70"/>
      <c r="EP379" s="70"/>
      <c r="EQ379" s="70"/>
      <c r="ER379" s="70"/>
      <c r="ES379" s="70"/>
      <c r="ET379" s="70"/>
      <c r="EU379" s="70"/>
      <c r="EV379" s="70"/>
      <c r="EW379" s="70"/>
      <c r="EX379" s="70"/>
      <c r="EY379" s="70"/>
      <c r="EZ379" s="70"/>
      <c r="FA379" s="70"/>
      <c r="FB379" s="70"/>
      <c r="FC379" s="70"/>
      <c r="FD379" s="70"/>
      <c r="FE379" s="70"/>
      <c r="FF379" s="70"/>
      <c r="FG379" s="70"/>
      <c r="FH379" s="70"/>
      <c r="FI379" s="70"/>
      <c r="FJ379" s="70"/>
      <c r="FK379" s="70"/>
      <c r="FL379" s="70"/>
      <c r="FM379" s="70"/>
      <c r="FN379" s="70"/>
      <c r="FO379" s="70"/>
      <c r="FP379" s="70"/>
      <c r="FQ379" s="70"/>
      <c r="FR379" s="70"/>
      <c r="FS379" s="70"/>
      <c r="FT379" s="70"/>
      <c r="FU379" s="70"/>
      <c r="FV379" s="70"/>
      <c r="FW379" s="70"/>
      <c r="FX379" s="70"/>
      <c r="FY379" s="70"/>
      <c r="FZ379" s="70"/>
      <c r="GA379" s="70"/>
      <c r="GB379" s="70"/>
      <c r="GC379" s="70"/>
      <c r="GD379" s="70"/>
      <c r="GE379" s="70"/>
      <c r="GF379" s="70"/>
      <c r="GG379" s="70"/>
      <c r="GH379" s="70"/>
      <c r="GI379" s="70"/>
      <c r="GJ379" s="70"/>
      <c r="GK379" s="70"/>
      <c r="GL379" s="70"/>
      <c r="GM379" s="70"/>
      <c r="GN379" s="70"/>
      <c r="GO379" s="70"/>
      <c r="GP379" s="70"/>
      <c r="GQ379" s="70"/>
      <c r="GR379" s="70"/>
      <c r="GS379" s="70"/>
      <c r="GT379" s="70"/>
      <c r="GU379" s="70"/>
      <c r="GV379" s="70"/>
      <c r="GW379" s="70"/>
      <c r="GX379" s="70"/>
      <c r="GY379" s="70"/>
      <c r="GZ379" s="70"/>
      <c r="HA379" s="70"/>
      <c r="HB379" s="70"/>
      <c r="HC379" s="70"/>
      <c r="HD379" s="70"/>
      <c r="HE379" s="70"/>
      <c r="HF379" s="70"/>
      <c r="HG379" s="70"/>
      <c r="HH379" s="70"/>
      <c r="HI379" s="70"/>
      <c r="HJ379" s="70"/>
      <c r="HK379" s="70"/>
      <c r="HL379" s="70"/>
      <c r="HM379" s="70"/>
      <c r="HN379" s="70"/>
      <c r="HO379" s="70"/>
      <c r="HP379" s="70"/>
      <c r="HQ379" s="70"/>
      <c r="HR379" s="70"/>
      <c r="HS379" s="70"/>
      <c r="HT379" s="70"/>
      <c r="HU379" s="70"/>
      <c r="HV379" s="70"/>
      <c r="HW379" s="70"/>
      <c r="HX379" s="70"/>
      <c r="HY379" s="70"/>
      <c r="HZ379" s="70"/>
      <c r="IA379" s="70"/>
      <c r="IB379" s="70"/>
      <c r="IC379" s="70"/>
      <c r="ID379" s="70"/>
      <c r="IE379" s="70"/>
      <c r="IF379" s="70"/>
      <c r="IG379" s="70"/>
      <c r="IH379" s="70"/>
      <c r="II379" s="70"/>
      <c r="IJ379" s="70"/>
      <c r="IK379" s="70"/>
      <c r="IL379" s="70"/>
      <c r="IM379" s="70"/>
      <c r="IN379" s="70"/>
      <c r="IO379" s="70"/>
      <c r="IP379" s="70"/>
      <c r="IQ379" s="70"/>
      <c r="IR379" s="70"/>
      <c r="IS379" s="70"/>
      <c r="IT379" s="70"/>
      <c r="IU379" s="70"/>
      <c r="IV379" s="70"/>
      <c r="IW379" s="70"/>
      <c r="IX379" s="70"/>
    </row>
    <row r="380" spans="1:258" ht="127.5" x14ac:dyDescent="0.25">
      <c r="A380" s="60">
        <v>370</v>
      </c>
      <c r="B380" s="61" t="s">
        <v>4185</v>
      </c>
      <c r="C380" s="61" t="s">
        <v>56</v>
      </c>
      <c r="D380" s="61"/>
      <c r="E380" s="61"/>
      <c r="F380" s="98" t="s">
        <v>4192</v>
      </c>
      <c r="G380" s="76" t="s">
        <v>95</v>
      </c>
      <c r="H380" s="94" t="s">
        <v>3184</v>
      </c>
      <c r="I380" s="61">
        <v>1</v>
      </c>
      <c r="J380" s="61" t="s">
        <v>3172</v>
      </c>
      <c r="K380" s="91">
        <v>26117911</v>
      </c>
      <c r="L380" s="66"/>
      <c r="M380" s="92">
        <v>42368</v>
      </c>
      <c r="N380" s="61">
        <v>1</v>
      </c>
      <c r="O380" s="61" t="s">
        <v>3172</v>
      </c>
      <c r="P380" s="93">
        <v>26117911</v>
      </c>
      <c r="Q380" s="61"/>
      <c r="R380" s="94" t="s">
        <v>4193</v>
      </c>
      <c r="S380" s="92">
        <v>42368</v>
      </c>
      <c r="T380" s="61"/>
      <c r="U380" s="70"/>
      <c r="V380" s="70"/>
      <c r="W380" s="70"/>
      <c r="X380" s="70"/>
      <c r="Y380" s="70"/>
      <c r="Z380" s="70"/>
      <c r="AA380" s="70"/>
      <c r="AB380" s="70"/>
      <c r="AC380" s="70"/>
      <c r="AD380" s="70"/>
      <c r="AE380" s="70"/>
      <c r="AF380" s="70"/>
      <c r="AG380" s="70"/>
      <c r="AH380" s="70"/>
      <c r="AI380" s="70"/>
      <c r="AJ380" s="70"/>
      <c r="AK380" s="70"/>
      <c r="AL380" s="70"/>
      <c r="AM380" s="70"/>
      <c r="AN380" s="70"/>
      <c r="AO380" s="70"/>
      <c r="AP380" s="70"/>
      <c r="AQ380" s="70"/>
      <c r="AR380" s="70"/>
      <c r="AS380" s="70"/>
      <c r="AT380" s="70"/>
      <c r="AU380" s="70"/>
      <c r="AV380" s="70"/>
      <c r="AW380" s="70"/>
      <c r="AX380" s="70"/>
      <c r="AY380" s="70"/>
      <c r="AZ380" s="70"/>
      <c r="BA380" s="70"/>
      <c r="BB380" s="70"/>
      <c r="BC380" s="70"/>
      <c r="BD380" s="70"/>
      <c r="BE380" s="70"/>
      <c r="BF380" s="70"/>
      <c r="BG380" s="70"/>
      <c r="BH380" s="70"/>
      <c r="BI380" s="70"/>
      <c r="BJ380" s="70"/>
      <c r="BK380" s="70"/>
      <c r="BL380" s="70"/>
      <c r="BM380" s="70"/>
      <c r="BN380" s="70"/>
      <c r="BO380" s="70"/>
      <c r="BP380" s="70"/>
      <c r="BQ380" s="70"/>
      <c r="BR380" s="70"/>
      <c r="BS380" s="70"/>
      <c r="BT380" s="70"/>
      <c r="BU380" s="70"/>
      <c r="BV380" s="70"/>
      <c r="BW380" s="70"/>
      <c r="BX380" s="70"/>
      <c r="BY380" s="70"/>
      <c r="BZ380" s="70"/>
      <c r="CA380" s="70"/>
      <c r="CB380" s="70"/>
      <c r="CC380" s="70"/>
      <c r="CD380" s="70"/>
      <c r="CE380" s="70"/>
      <c r="CF380" s="70"/>
      <c r="CG380" s="70"/>
      <c r="CH380" s="70"/>
      <c r="CI380" s="70"/>
      <c r="CJ380" s="70"/>
      <c r="CK380" s="70"/>
      <c r="CL380" s="70"/>
      <c r="CM380" s="70"/>
      <c r="CN380" s="70"/>
      <c r="CO380" s="70"/>
      <c r="CP380" s="70"/>
      <c r="CQ380" s="70"/>
      <c r="CR380" s="70"/>
      <c r="CS380" s="70"/>
      <c r="CT380" s="70"/>
      <c r="CU380" s="70"/>
      <c r="CV380" s="70"/>
      <c r="CW380" s="70"/>
      <c r="CX380" s="70"/>
      <c r="CY380" s="70"/>
      <c r="CZ380" s="70"/>
      <c r="DA380" s="70"/>
      <c r="DB380" s="70"/>
      <c r="DC380" s="70"/>
      <c r="DD380" s="70"/>
      <c r="DE380" s="70"/>
      <c r="DF380" s="70"/>
      <c r="DG380" s="70"/>
      <c r="DH380" s="70"/>
      <c r="DI380" s="70"/>
      <c r="DJ380" s="70"/>
      <c r="DK380" s="70"/>
      <c r="DL380" s="70"/>
      <c r="DM380" s="70"/>
      <c r="DN380" s="70"/>
      <c r="DO380" s="70"/>
      <c r="DP380" s="70"/>
      <c r="DQ380" s="70"/>
      <c r="DR380" s="70"/>
      <c r="DS380" s="70"/>
      <c r="DT380" s="70"/>
      <c r="DU380" s="70"/>
      <c r="DV380" s="70"/>
      <c r="DW380" s="70"/>
      <c r="DX380" s="70"/>
      <c r="DY380" s="70"/>
      <c r="DZ380" s="70"/>
      <c r="EA380" s="70"/>
      <c r="EB380" s="70"/>
      <c r="EC380" s="70"/>
      <c r="ED380" s="70"/>
      <c r="EE380" s="70"/>
      <c r="EF380" s="70"/>
      <c r="EG380" s="70"/>
      <c r="EH380" s="70"/>
      <c r="EI380" s="70"/>
      <c r="EJ380" s="70"/>
      <c r="EK380" s="70"/>
      <c r="EL380" s="70"/>
      <c r="EM380" s="70"/>
      <c r="EN380" s="70"/>
      <c r="EO380" s="70"/>
      <c r="EP380" s="70"/>
      <c r="EQ380" s="70"/>
      <c r="ER380" s="70"/>
      <c r="ES380" s="70"/>
      <c r="ET380" s="70"/>
      <c r="EU380" s="70"/>
      <c r="EV380" s="70"/>
      <c r="EW380" s="70"/>
      <c r="EX380" s="70"/>
      <c r="EY380" s="70"/>
      <c r="EZ380" s="70"/>
      <c r="FA380" s="70"/>
      <c r="FB380" s="70"/>
      <c r="FC380" s="70"/>
      <c r="FD380" s="70"/>
      <c r="FE380" s="70"/>
      <c r="FF380" s="70"/>
      <c r="FG380" s="70"/>
      <c r="FH380" s="70"/>
      <c r="FI380" s="70"/>
      <c r="FJ380" s="70"/>
      <c r="FK380" s="70"/>
      <c r="FL380" s="70"/>
      <c r="FM380" s="70"/>
      <c r="FN380" s="70"/>
      <c r="FO380" s="70"/>
      <c r="FP380" s="70"/>
      <c r="FQ380" s="70"/>
      <c r="FR380" s="70"/>
      <c r="FS380" s="70"/>
      <c r="FT380" s="70"/>
      <c r="FU380" s="70"/>
      <c r="FV380" s="70"/>
      <c r="FW380" s="70"/>
      <c r="FX380" s="70"/>
      <c r="FY380" s="70"/>
      <c r="FZ380" s="70"/>
      <c r="GA380" s="70"/>
      <c r="GB380" s="70"/>
      <c r="GC380" s="70"/>
      <c r="GD380" s="70"/>
      <c r="GE380" s="70"/>
      <c r="GF380" s="70"/>
      <c r="GG380" s="70"/>
      <c r="GH380" s="70"/>
      <c r="GI380" s="70"/>
      <c r="GJ380" s="70"/>
      <c r="GK380" s="70"/>
      <c r="GL380" s="70"/>
      <c r="GM380" s="70"/>
      <c r="GN380" s="70"/>
      <c r="GO380" s="70"/>
      <c r="GP380" s="70"/>
      <c r="GQ380" s="70"/>
      <c r="GR380" s="70"/>
      <c r="GS380" s="70"/>
      <c r="GT380" s="70"/>
      <c r="GU380" s="70"/>
      <c r="GV380" s="70"/>
      <c r="GW380" s="70"/>
      <c r="GX380" s="70"/>
      <c r="GY380" s="70"/>
      <c r="GZ380" s="70"/>
      <c r="HA380" s="70"/>
      <c r="HB380" s="70"/>
      <c r="HC380" s="70"/>
      <c r="HD380" s="70"/>
      <c r="HE380" s="70"/>
      <c r="HF380" s="70"/>
      <c r="HG380" s="70"/>
      <c r="HH380" s="70"/>
      <c r="HI380" s="70"/>
      <c r="HJ380" s="70"/>
      <c r="HK380" s="70"/>
      <c r="HL380" s="70"/>
      <c r="HM380" s="70"/>
      <c r="HN380" s="70"/>
      <c r="HO380" s="70"/>
      <c r="HP380" s="70"/>
      <c r="HQ380" s="70"/>
      <c r="HR380" s="70"/>
      <c r="HS380" s="70"/>
      <c r="HT380" s="70"/>
      <c r="HU380" s="70"/>
      <c r="HV380" s="70"/>
      <c r="HW380" s="70"/>
      <c r="HX380" s="70"/>
      <c r="HY380" s="70"/>
      <c r="HZ380" s="70"/>
      <c r="IA380" s="70"/>
      <c r="IB380" s="70"/>
      <c r="IC380" s="70"/>
      <c r="ID380" s="70"/>
      <c r="IE380" s="70"/>
      <c r="IF380" s="70"/>
      <c r="IG380" s="70"/>
      <c r="IH380" s="70"/>
      <c r="II380" s="70"/>
      <c r="IJ380" s="70"/>
      <c r="IK380" s="70"/>
      <c r="IL380" s="70"/>
      <c r="IM380" s="70"/>
      <c r="IN380" s="70"/>
      <c r="IO380" s="70"/>
      <c r="IP380" s="70"/>
      <c r="IQ380" s="70"/>
      <c r="IR380" s="70"/>
      <c r="IS380" s="70"/>
      <c r="IT380" s="70"/>
      <c r="IU380" s="70"/>
      <c r="IV380" s="70"/>
      <c r="IW380" s="70"/>
      <c r="IX380" s="70"/>
    </row>
    <row r="381" spans="1:258" ht="127.5" x14ac:dyDescent="0.25">
      <c r="A381" s="60">
        <v>371</v>
      </c>
      <c r="B381" s="61" t="s">
        <v>4188</v>
      </c>
      <c r="C381" s="61" t="s">
        <v>56</v>
      </c>
      <c r="D381" s="61"/>
      <c r="E381" s="61"/>
      <c r="F381" s="98" t="s">
        <v>4195</v>
      </c>
      <c r="G381" s="76" t="s">
        <v>95</v>
      </c>
      <c r="H381" s="94" t="s">
        <v>3416</v>
      </c>
      <c r="I381" s="61">
        <v>1</v>
      </c>
      <c r="J381" s="61" t="s">
        <v>3172</v>
      </c>
      <c r="K381" s="91">
        <v>155456240</v>
      </c>
      <c r="L381" s="66"/>
      <c r="M381" s="92">
        <v>42368</v>
      </c>
      <c r="N381" s="61">
        <v>1</v>
      </c>
      <c r="O381" s="61" t="s">
        <v>3172</v>
      </c>
      <c r="P381" s="93">
        <v>155456240</v>
      </c>
      <c r="Q381" s="61"/>
      <c r="R381" s="94" t="s">
        <v>4196</v>
      </c>
      <c r="S381" s="92">
        <v>42368</v>
      </c>
      <c r="T381" s="61"/>
      <c r="U381" s="70"/>
      <c r="V381" s="70"/>
      <c r="W381" s="70"/>
      <c r="X381" s="70"/>
      <c r="Y381" s="70"/>
      <c r="Z381" s="70"/>
      <c r="AA381" s="70"/>
      <c r="AB381" s="70"/>
      <c r="AC381" s="70"/>
      <c r="AD381" s="70"/>
      <c r="AE381" s="70"/>
      <c r="AF381" s="70"/>
      <c r="AG381" s="70"/>
      <c r="AH381" s="70"/>
      <c r="AI381" s="70"/>
      <c r="AJ381" s="70"/>
      <c r="AK381" s="70"/>
      <c r="AL381" s="70"/>
      <c r="AM381" s="70"/>
      <c r="AN381" s="70"/>
      <c r="AO381" s="70"/>
      <c r="AP381" s="70"/>
      <c r="AQ381" s="70"/>
      <c r="AR381" s="70"/>
      <c r="AS381" s="70"/>
      <c r="AT381" s="70"/>
      <c r="AU381" s="70"/>
      <c r="AV381" s="70"/>
      <c r="AW381" s="70"/>
      <c r="AX381" s="70"/>
      <c r="AY381" s="70"/>
      <c r="AZ381" s="70"/>
      <c r="BA381" s="70"/>
      <c r="BB381" s="70"/>
      <c r="BC381" s="70"/>
      <c r="BD381" s="70"/>
      <c r="BE381" s="70"/>
      <c r="BF381" s="70"/>
      <c r="BG381" s="70"/>
      <c r="BH381" s="70"/>
      <c r="BI381" s="70"/>
      <c r="BJ381" s="70"/>
      <c r="BK381" s="70"/>
      <c r="BL381" s="70"/>
      <c r="BM381" s="70"/>
      <c r="BN381" s="70"/>
      <c r="BO381" s="70"/>
      <c r="BP381" s="70"/>
      <c r="BQ381" s="70"/>
      <c r="BR381" s="70"/>
      <c r="BS381" s="70"/>
      <c r="BT381" s="70"/>
      <c r="BU381" s="70"/>
      <c r="BV381" s="70"/>
      <c r="BW381" s="70"/>
      <c r="BX381" s="70"/>
      <c r="BY381" s="70"/>
      <c r="BZ381" s="70"/>
      <c r="CA381" s="70"/>
      <c r="CB381" s="70"/>
      <c r="CC381" s="70"/>
      <c r="CD381" s="70"/>
      <c r="CE381" s="70"/>
      <c r="CF381" s="70"/>
      <c r="CG381" s="70"/>
      <c r="CH381" s="70"/>
      <c r="CI381" s="70"/>
      <c r="CJ381" s="70"/>
      <c r="CK381" s="70"/>
      <c r="CL381" s="70"/>
      <c r="CM381" s="70"/>
      <c r="CN381" s="70"/>
      <c r="CO381" s="70"/>
      <c r="CP381" s="70"/>
      <c r="CQ381" s="70"/>
      <c r="CR381" s="70"/>
      <c r="CS381" s="70"/>
      <c r="CT381" s="70"/>
      <c r="CU381" s="70"/>
      <c r="CV381" s="70"/>
      <c r="CW381" s="70"/>
      <c r="CX381" s="70"/>
      <c r="CY381" s="70"/>
      <c r="CZ381" s="70"/>
      <c r="DA381" s="70"/>
      <c r="DB381" s="70"/>
      <c r="DC381" s="70"/>
      <c r="DD381" s="70"/>
      <c r="DE381" s="70"/>
      <c r="DF381" s="70"/>
      <c r="DG381" s="70"/>
      <c r="DH381" s="70"/>
      <c r="DI381" s="70"/>
      <c r="DJ381" s="70"/>
      <c r="DK381" s="70"/>
      <c r="DL381" s="70"/>
      <c r="DM381" s="70"/>
      <c r="DN381" s="70"/>
      <c r="DO381" s="70"/>
      <c r="DP381" s="70"/>
      <c r="DQ381" s="70"/>
      <c r="DR381" s="70"/>
      <c r="DS381" s="70"/>
      <c r="DT381" s="70"/>
      <c r="DU381" s="70"/>
      <c r="DV381" s="70"/>
      <c r="DW381" s="70"/>
      <c r="DX381" s="70"/>
      <c r="DY381" s="70"/>
      <c r="DZ381" s="70"/>
      <c r="EA381" s="70"/>
      <c r="EB381" s="70"/>
      <c r="EC381" s="70"/>
      <c r="ED381" s="70"/>
      <c r="EE381" s="70"/>
      <c r="EF381" s="70"/>
      <c r="EG381" s="70"/>
      <c r="EH381" s="70"/>
      <c r="EI381" s="70"/>
      <c r="EJ381" s="70"/>
      <c r="EK381" s="70"/>
      <c r="EL381" s="70"/>
      <c r="EM381" s="70"/>
      <c r="EN381" s="70"/>
      <c r="EO381" s="70"/>
      <c r="EP381" s="70"/>
      <c r="EQ381" s="70"/>
      <c r="ER381" s="70"/>
      <c r="ES381" s="70"/>
      <c r="ET381" s="70"/>
      <c r="EU381" s="70"/>
      <c r="EV381" s="70"/>
      <c r="EW381" s="70"/>
      <c r="EX381" s="70"/>
      <c r="EY381" s="70"/>
      <c r="EZ381" s="70"/>
      <c r="FA381" s="70"/>
      <c r="FB381" s="70"/>
      <c r="FC381" s="70"/>
      <c r="FD381" s="70"/>
      <c r="FE381" s="70"/>
      <c r="FF381" s="70"/>
      <c r="FG381" s="70"/>
      <c r="FH381" s="70"/>
      <c r="FI381" s="70"/>
      <c r="FJ381" s="70"/>
      <c r="FK381" s="70"/>
      <c r="FL381" s="70"/>
      <c r="FM381" s="70"/>
      <c r="FN381" s="70"/>
      <c r="FO381" s="70"/>
      <c r="FP381" s="70"/>
      <c r="FQ381" s="70"/>
      <c r="FR381" s="70"/>
      <c r="FS381" s="70"/>
      <c r="FT381" s="70"/>
      <c r="FU381" s="70"/>
      <c r="FV381" s="70"/>
      <c r="FW381" s="70"/>
      <c r="FX381" s="70"/>
      <c r="FY381" s="70"/>
      <c r="FZ381" s="70"/>
      <c r="GA381" s="70"/>
      <c r="GB381" s="70"/>
      <c r="GC381" s="70"/>
      <c r="GD381" s="70"/>
      <c r="GE381" s="70"/>
      <c r="GF381" s="70"/>
      <c r="GG381" s="70"/>
      <c r="GH381" s="70"/>
      <c r="GI381" s="70"/>
      <c r="GJ381" s="70"/>
      <c r="GK381" s="70"/>
      <c r="GL381" s="70"/>
      <c r="GM381" s="70"/>
      <c r="GN381" s="70"/>
      <c r="GO381" s="70"/>
      <c r="GP381" s="70"/>
      <c r="GQ381" s="70"/>
      <c r="GR381" s="70"/>
      <c r="GS381" s="70"/>
      <c r="GT381" s="70"/>
      <c r="GU381" s="70"/>
      <c r="GV381" s="70"/>
      <c r="GW381" s="70"/>
      <c r="GX381" s="70"/>
      <c r="GY381" s="70"/>
      <c r="GZ381" s="70"/>
      <c r="HA381" s="70"/>
      <c r="HB381" s="70"/>
      <c r="HC381" s="70"/>
      <c r="HD381" s="70"/>
      <c r="HE381" s="70"/>
      <c r="HF381" s="70"/>
      <c r="HG381" s="70"/>
      <c r="HH381" s="70"/>
      <c r="HI381" s="70"/>
      <c r="HJ381" s="70"/>
      <c r="HK381" s="70"/>
      <c r="HL381" s="70"/>
      <c r="HM381" s="70"/>
      <c r="HN381" s="70"/>
      <c r="HO381" s="70"/>
      <c r="HP381" s="70"/>
      <c r="HQ381" s="70"/>
      <c r="HR381" s="70"/>
      <c r="HS381" s="70"/>
      <c r="HT381" s="70"/>
      <c r="HU381" s="70"/>
      <c r="HV381" s="70"/>
      <c r="HW381" s="70"/>
      <c r="HX381" s="70"/>
      <c r="HY381" s="70"/>
      <c r="HZ381" s="70"/>
      <c r="IA381" s="70"/>
      <c r="IB381" s="70"/>
      <c r="IC381" s="70"/>
      <c r="ID381" s="70"/>
      <c r="IE381" s="70"/>
      <c r="IF381" s="70"/>
      <c r="IG381" s="70"/>
      <c r="IH381" s="70"/>
      <c r="II381" s="70"/>
      <c r="IJ381" s="70"/>
      <c r="IK381" s="70"/>
      <c r="IL381" s="70"/>
      <c r="IM381" s="70"/>
      <c r="IN381" s="70"/>
      <c r="IO381" s="70"/>
      <c r="IP381" s="70"/>
      <c r="IQ381" s="70"/>
      <c r="IR381" s="70"/>
      <c r="IS381" s="70"/>
      <c r="IT381" s="70"/>
      <c r="IU381" s="70"/>
      <c r="IV381" s="70"/>
      <c r="IW381" s="70"/>
      <c r="IX381" s="70"/>
    </row>
    <row r="382" spans="1:258" ht="180" x14ac:dyDescent="0.25">
      <c r="A382" s="60">
        <v>372</v>
      </c>
      <c r="B382" s="61" t="s">
        <v>4191</v>
      </c>
      <c r="C382" s="61" t="s">
        <v>56</v>
      </c>
      <c r="D382" s="61"/>
      <c r="E382" s="61"/>
      <c r="F382" s="101" t="s">
        <v>4198</v>
      </c>
      <c r="G382" s="63" t="s">
        <v>102</v>
      </c>
      <c r="H382" s="69" t="s">
        <v>3179</v>
      </c>
      <c r="I382" s="61">
        <v>1</v>
      </c>
      <c r="J382" s="61" t="s">
        <v>3172</v>
      </c>
      <c r="K382" s="91">
        <v>10400000</v>
      </c>
      <c r="L382" s="66"/>
      <c r="M382" s="92">
        <v>42369</v>
      </c>
      <c r="N382" s="61">
        <v>1</v>
      </c>
      <c r="O382" s="61" t="s">
        <v>3172</v>
      </c>
      <c r="P382" s="93">
        <v>10400000</v>
      </c>
      <c r="Q382" s="61"/>
      <c r="R382" s="94" t="s">
        <v>4199</v>
      </c>
      <c r="S382" s="92">
        <v>42369</v>
      </c>
      <c r="T382" s="61"/>
      <c r="U382" s="70"/>
      <c r="V382" s="70"/>
      <c r="W382" s="70"/>
      <c r="X382" s="70"/>
      <c r="Y382" s="70"/>
      <c r="Z382" s="70"/>
      <c r="AA382" s="70"/>
      <c r="AB382" s="70"/>
      <c r="AC382" s="70"/>
      <c r="AD382" s="70"/>
      <c r="AE382" s="70"/>
      <c r="AF382" s="70"/>
      <c r="AG382" s="70"/>
      <c r="AH382" s="70"/>
      <c r="AI382" s="70"/>
      <c r="AJ382" s="70"/>
      <c r="AK382" s="70"/>
      <c r="AL382" s="70"/>
      <c r="AM382" s="70"/>
      <c r="AN382" s="70"/>
      <c r="AO382" s="70"/>
      <c r="AP382" s="70"/>
      <c r="AQ382" s="70"/>
      <c r="AR382" s="70"/>
      <c r="AS382" s="70"/>
      <c r="AT382" s="70"/>
      <c r="AU382" s="70"/>
      <c r="AV382" s="70"/>
      <c r="AW382" s="70"/>
      <c r="AX382" s="70"/>
      <c r="AY382" s="70"/>
      <c r="AZ382" s="70"/>
      <c r="BA382" s="70"/>
      <c r="BB382" s="70"/>
      <c r="BC382" s="70"/>
      <c r="BD382" s="70"/>
      <c r="BE382" s="70"/>
      <c r="BF382" s="70"/>
      <c r="BG382" s="70"/>
      <c r="BH382" s="70"/>
      <c r="BI382" s="70"/>
      <c r="BJ382" s="70"/>
      <c r="BK382" s="70"/>
      <c r="BL382" s="70"/>
      <c r="BM382" s="70"/>
      <c r="BN382" s="70"/>
      <c r="BO382" s="70"/>
      <c r="BP382" s="70"/>
      <c r="BQ382" s="70"/>
      <c r="BR382" s="70"/>
      <c r="BS382" s="70"/>
      <c r="BT382" s="70"/>
      <c r="BU382" s="70"/>
      <c r="BV382" s="70"/>
      <c r="BW382" s="70"/>
      <c r="BX382" s="70"/>
      <c r="BY382" s="70"/>
      <c r="BZ382" s="70"/>
      <c r="CA382" s="70"/>
      <c r="CB382" s="70"/>
      <c r="CC382" s="70"/>
      <c r="CD382" s="70"/>
      <c r="CE382" s="70"/>
      <c r="CF382" s="70"/>
      <c r="CG382" s="70"/>
      <c r="CH382" s="70"/>
      <c r="CI382" s="70"/>
      <c r="CJ382" s="70"/>
      <c r="CK382" s="70"/>
      <c r="CL382" s="70"/>
      <c r="CM382" s="70"/>
      <c r="CN382" s="70"/>
      <c r="CO382" s="70"/>
      <c r="CP382" s="70"/>
      <c r="CQ382" s="70"/>
      <c r="CR382" s="70"/>
      <c r="CS382" s="70"/>
      <c r="CT382" s="70"/>
      <c r="CU382" s="70"/>
      <c r="CV382" s="70"/>
      <c r="CW382" s="70"/>
      <c r="CX382" s="70"/>
      <c r="CY382" s="70"/>
      <c r="CZ382" s="70"/>
      <c r="DA382" s="70"/>
      <c r="DB382" s="70"/>
      <c r="DC382" s="70"/>
      <c r="DD382" s="70"/>
      <c r="DE382" s="70"/>
      <c r="DF382" s="70"/>
      <c r="DG382" s="70"/>
      <c r="DH382" s="70"/>
      <c r="DI382" s="70"/>
      <c r="DJ382" s="70"/>
      <c r="DK382" s="70"/>
      <c r="DL382" s="70"/>
      <c r="DM382" s="70"/>
      <c r="DN382" s="70"/>
      <c r="DO382" s="70"/>
      <c r="DP382" s="70"/>
      <c r="DQ382" s="70"/>
      <c r="DR382" s="70"/>
      <c r="DS382" s="70"/>
      <c r="DT382" s="70"/>
      <c r="DU382" s="70"/>
      <c r="DV382" s="70"/>
      <c r="DW382" s="70"/>
      <c r="DX382" s="70"/>
      <c r="DY382" s="70"/>
      <c r="DZ382" s="70"/>
      <c r="EA382" s="70"/>
      <c r="EB382" s="70"/>
      <c r="EC382" s="70"/>
      <c r="ED382" s="70"/>
      <c r="EE382" s="70"/>
      <c r="EF382" s="70"/>
      <c r="EG382" s="70"/>
      <c r="EH382" s="70"/>
      <c r="EI382" s="70"/>
      <c r="EJ382" s="70"/>
      <c r="EK382" s="70"/>
      <c r="EL382" s="70"/>
      <c r="EM382" s="70"/>
      <c r="EN382" s="70"/>
      <c r="EO382" s="70"/>
      <c r="EP382" s="70"/>
      <c r="EQ382" s="70"/>
      <c r="ER382" s="70"/>
      <c r="ES382" s="70"/>
      <c r="ET382" s="70"/>
      <c r="EU382" s="70"/>
      <c r="EV382" s="70"/>
      <c r="EW382" s="70"/>
      <c r="EX382" s="70"/>
      <c r="EY382" s="70"/>
      <c r="EZ382" s="70"/>
      <c r="FA382" s="70"/>
      <c r="FB382" s="70"/>
      <c r="FC382" s="70"/>
      <c r="FD382" s="70"/>
      <c r="FE382" s="70"/>
      <c r="FF382" s="70"/>
      <c r="FG382" s="70"/>
      <c r="FH382" s="70"/>
      <c r="FI382" s="70"/>
      <c r="FJ382" s="70"/>
      <c r="FK382" s="70"/>
      <c r="FL382" s="70"/>
      <c r="FM382" s="70"/>
      <c r="FN382" s="70"/>
      <c r="FO382" s="70"/>
      <c r="FP382" s="70"/>
      <c r="FQ382" s="70"/>
      <c r="FR382" s="70"/>
      <c r="FS382" s="70"/>
      <c r="FT382" s="70"/>
      <c r="FU382" s="70"/>
      <c r="FV382" s="70"/>
      <c r="FW382" s="70"/>
      <c r="FX382" s="70"/>
      <c r="FY382" s="70"/>
      <c r="FZ382" s="70"/>
      <c r="GA382" s="70"/>
      <c r="GB382" s="70"/>
      <c r="GC382" s="70"/>
      <c r="GD382" s="70"/>
      <c r="GE382" s="70"/>
      <c r="GF382" s="70"/>
      <c r="GG382" s="70"/>
      <c r="GH382" s="70"/>
      <c r="GI382" s="70"/>
      <c r="GJ382" s="70"/>
      <c r="GK382" s="70"/>
      <c r="GL382" s="70"/>
      <c r="GM382" s="70"/>
      <c r="GN382" s="70"/>
      <c r="GO382" s="70"/>
      <c r="GP382" s="70"/>
      <c r="GQ382" s="70"/>
      <c r="GR382" s="70"/>
      <c r="GS382" s="70"/>
      <c r="GT382" s="70"/>
      <c r="GU382" s="70"/>
      <c r="GV382" s="70"/>
      <c r="GW382" s="70"/>
      <c r="GX382" s="70"/>
      <c r="GY382" s="70"/>
      <c r="GZ382" s="70"/>
      <c r="HA382" s="70"/>
      <c r="HB382" s="70"/>
      <c r="HC382" s="70"/>
      <c r="HD382" s="70"/>
      <c r="HE382" s="70"/>
      <c r="HF382" s="70"/>
      <c r="HG382" s="70"/>
      <c r="HH382" s="70"/>
      <c r="HI382" s="70"/>
      <c r="HJ382" s="70"/>
      <c r="HK382" s="70"/>
      <c r="HL382" s="70"/>
      <c r="HM382" s="70"/>
      <c r="HN382" s="70"/>
      <c r="HO382" s="70"/>
      <c r="HP382" s="70"/>
      <c r="HQ382" s="70"/>
      <c r="HR382" s="70"/>
      <c r="HS382" s="70"/>
      <c r="HT382" s="70"/>
      <c r="HU382" s="70"/>
      <c r="HV382" s="70"/>
      <c r="HW382" s="70"/>
      <c r="HX382" s="70"/>
      <c r="HY382" s="70"/>
      <c r="HZ382" s="70"/>
      <c r="IA382" s="70"/>
      <c r="IB382" s="70"/>
      <c r="IC382" s="70"/>
      <c r="ID382" s="70"/>
      <c r="IE382" s="70"/>
      <c r="IF382" s="70"/>
      <c r="IG382" s="70"/>
      <c r="IH382" s="70"/>
      <c r="II382" s="70"/>
      <c r="IJ382" s="70"/>
      <c r="IK382" s="70"/>
      <c r="IL382" s="70"/>
      <c r="IM382" s="70"/>
      <c r="IN382" s="70"/>
      <c r="IO382" s="70"/>
      <c r="IP382" s="70"/>
      <c r="IQ382" s="70"/>
      <c r="IR382" s="70"/>
      <c r="IS382" s="70"/>
      <c r="IT382" s="70"/>
      <c r="IU382" s="70"/>
      <c r="IV382" s="70"/>
      <c r="IW382" s="70"/>
      <c r="IX382" s="70"/>
    </row>
    <row r="383" spans="1:258" ht="114.75" x14ac:dyDescent="0.25">
      <c r="A383" s="60">
        <v>373</v>
      </c>
      <c r="B383" s="61" t="s">
        <v>4194</v>
      </c>
      <c r="C383" s="61" t="s">
        <v>56</v>
      </c>
      <c r="D383" s="61"/>
      <c r="E383" s="61"/>
      <c r="F383" s="97" t="s">
        <v>4201</v>
      </c>
      <c r="G383" s="63" t="s">
        <v>102</v>
      </c>
      <c r="H383" s="69" t="s">
        <v>3179</v>
      </c>
      <c r="I383" s="61">
        <v>1</v>
      </c>
      <c r="J383" s="61" t="s">
        <v>3172</v>
      </c>
      <c r="K383" s="91">
        <v>17718600</v>
      </c>
      <c r="L383" s="66"/>
      <c r="M383" s="92">
        <v>42369</v>
      </c>
      <c r="N383" s="61">
        <v>1</v>
      </c>
      <c r="O383" s="61" t="s">
        <v>3172</v>
      </c>
      <c r="P383" s="93">
        <v>17718600</v>
      </c>
      <c r="Q383" s="61"/>
      <c r="R383" s="94" t="s">
        <v>4202</v>
      </c>
      <c r="S383" s="92">
        <v>42369</v>
      </c>
      <c r="T383" s="61"/>
      <c r="U383" s="70"/>
      <c r="V383" s="70"/>
      <c r="W383" s="70"/>
      <c r="X383" s="70"/>
      <c r="Y383" s="70"/>
      <c r="Z383" s="70"/>
      <c r="AA383" s="70"/>
      <c r="AB383" s="70"/>
      <c r="AC383" s="70"/>
      <c r="AD383" s="70"/>
      <c r="AE383" s="70"/>
      <c r="AF383" s="70"/>
      <c r="AG383" s="70"/>
      <c r="AH383" s="70"/>
      <c r="AI383" s="70"/>
      <c r="AJ383" s="70"/>
      <c r="AK383" s="70"/>
      <c r="AL383" s="70"/>
      <c r="AM383" s="70"/>
      <c r="AN383" s="70"/>
      <c r="AO383" s="70"/>
      <c r="AP383" s="70"/>
      <c r="AQ383" s="70"/>
      <c r="AR383" s="70"/>
      <c r="AS383" s="70"/>
      <c r="AT383" s="70"/>
      <c r="AU383" s="70"/>
      <c r="AV383" s="70"/>
      <c r="AW383" s="70"/>
      <c r="AX383" s="70"/>
      <c r="AY383" s="70"/>
      <c r="AZ383" s="70"/>
      <c r="BA383" s="70"/>
      <c r="BB383" s="70"/>
      <c r="BC383" s="70"/>
      <c r="BD383" s="70"/>
      <c r="BE383" s="70"/>
      <c r="BF383" s="70"/>
      <c r="BG383" s="70"/>
      <c r="BH383" s="70"/>
      <c r="BI383" s="70"/>
      <c r="BJ383" s="70"/>
      <c r="BK383" s="70"/>
      <c r="BL383" s="70"/>
      <c r="BM383" s="70"/>
      <c r="BN383" s="70"/>
      <c r="BO383" s="70"/>
      <c r="BP383" s="70"/>
      <c r="BQ383" s="70"/>
      <c r="BR383" s="70"/>
      <c r="BS383" s="70"/>
      <c r="BT383" s="70"/>
      <c r="BU383" s="70"/>
      <c r="BV383" s="70"/>
      <c r="BW383" s="70"/>
      <c r="BX383" s="70"/>
      <c r="BY383" s="70"/>
      <c r="BZ383" s="70"/>
      <c r="CA383" s="70"/>
      <c r="CB383" s="70"/>
      <c r="CC383" s="70"/>
      <c r="CD383" s="70"/>
      <c r="CE383" s="70"/>
      <c r="CF383" s="70"/>
      <c r="CG383" s="70"/>
      <c r="CH383" s="70"/>
      <c r="CI383" s="70"/>
      <c r="CJ383" s="70"/>
      <c r="CK383" s="70"/>
      <c r="CL383" s="70"/>
      <c r="CM383" s="70"/>
      <c r="CN383" s="70"/>
      <c r="CO383" s="70"/>
      <c r="CP383" s="70"/>
      <c r="CQ383" s="70"/>
      <c r="CR383" s="70"/>
      <c r="CS383" s="70"/>
      <c r="CT383" s="70"/>
      <c r="CU383" s="70"/>
      <c r="CV383" s="70"/>
      <c r="CW383" s="70"/>
      <c r="CX383" s="70"/>
      <c r="CY383" s="70"/>
      <c r="CZ383" s="70"/>
      <c r="DA383" s="70"/>
      <c r="DB383" s="70"/>
      <c r="DC383" s="70"/>
      <c r="DD383" s="70"/>
      <c r="DE383" s="70"/>
      <c r="DF383" s="70"/>
      <c r="DG383" s="70"/>
      <c r="DH383" s="70"/>
      <c r="DI383" s="70"/>
      <c r="DJ383" s="70"/>
      <c r="DK383" s="70"/>
      <c r="DL383" s="70"/>
      <c r="DM383" s="70"/>
      <c r="DN383" s="70"/>
      <c r="DO383" s="70"/>
      <c r="DP383" s="70"/>
      <c r="DQ383" s="70"/>
      <c r="DR383" s="70"/>
      <c r="DS383" s="70"/>
      <c r="DT383" s="70"/>
      <c r="DU383" s="70"/>
      <c r="DV383" s="70"/>
      <c r="DW383" s="70"/>
      <c r="DX383" s="70"/>
      <c r="DY383" s="70"/>
      <c r="DZ383" s="70"/>
      <c r="EA383" s="70"/>
      <c r="EB383" s="70"/>
      <c r="EC383" s="70"/>
      <c r="ED383" s="70"/>
      <c r="EE383" s="70"/>
      <c r="EF383" s="70"/>
      <c r="EG383" s="70"/>
      <c r="EH383" s="70"/>
      <c r="EI383" s="70"/>
      <c r="EJ383" s="70"/>
      <c r="EK383" s="70"/>
      <c r="EL383" s="70"/>
      <c r="EM383" s="70"/>
      <c r="EN383" s="70"/>
      <c r="EO383" s="70"/>
      <c r="EP383" s="70"/>
      <c r="EQ383" s="70"/>
      <c r="ER383" s="70"/>
      <c r="ES383" s="70"/>
      <c r="ET383" s="70"/>
      <c r="EU383" s="70"/>
      <c r="EV383" s="70"/>
      <c r="EW383" s="70"/>
      <c r="EX383" s="70"/>
      <c r="EY383" s="70"/>
      <c r="EZ383" s="70"/>
      <c r="FA383" s="70"/>
      <c r="FB383" s="70"/>
      <c r="FC383" s="70"/>
      <c r="FD383" s="70"/>
      <c r="FE383" s="70"/>
      <c r="FF383" s="70"/>
      <c r="FG383" s="70"/>
      <c r="FH383" s="70"/>
      <c r="FI383" s="70"/>
      <c r="FJ383" s="70"/>
      <c r="FK383" s="70"/>
      <c r="FL383" s="70"/>
      <c r="FM383" s="70"/>
      <c r="FN383" s="70"/>
      <c r="FO383" s="70"/>
      <c r="FP383" s="70"/>
      <c r="FQ383" s="70"/>
      <c r="FR383" s="70"/>
      <c r="FS383" s="70"/>
      <c r="FT383" s="70"/>
      <c r="FU383" s="70"/>
      <c r="FV383" s="70"/>
      <c r="FW383" s="70"/>
      <c r="FX383" s="70"/>
      <c r="FY383" s="70"/>
      <c r="FZ383" s="70"/>
      <c r="GA383" s="70"/>
      <c r="GB383" s="70"/>
      <c r="GC383" s="70"/>
      <c r="GD383" s="70"/>
      <c r="GE383" s="70"/>
      <c r="GF383" s="70"/>
      <c r="GG383" s="70"/>
      <c r="GH383" s="70"/>
      <c r="GI383" s="70"/>
      <c r="GJ383" s="70"/>
      <c r="GK383" s="70"/>
      <c r="GL383" s="70"/>
      <c r="GM383" s="70"/>
      <c r="GN383" s="70"/>
      <c r="GO383" s="70"/>
      <c r="GP383" s="70"/>
      <c r="GQ383" s="70"/>
      <c r="GR383" s="70"/>
      <c r="GS383" s="70"/>
      <c r="GT383" s="70"/>
      <c r="GU383" s="70"/>
      <c r="GV383" s="70"/>
      <c r="GW383" s="70"/>
      <c r="GX383" s="70"/>
      <c r="GY383" s="70"/>
      <c r="GZ383" s="70"/>
      <c r="HA383" s="70"/>
      <c r="HB383" s="70"/>
      <c r="HC383" s="70"/>
      <c r="HD383" s="70"/>
      <c r="HE383" s="70"/>
      <c r="HF383" s="70"/>
      <c r="HG383" s="70"/>
      <c r="HH383" s="70"/>
      <c r="HI383" s="70"/>
      <c r="HJ383" s="70"/>
      <c r="HK383" s="70"/>
      <c r="HL383" s="70"/>
      <c r="HM383" s="70"/>
      <c r="HN383" s="70"/>
      <c r="HO383" s="70"/>
      <c r="HP383" s="70"/>
      <c r="HQ383" s="70"/>
      <c r="HR383" s="70"/>
      <c r="HS383" s="70"/>
      <c r="HT383" s="70"/>
      <c r="HU383" s="70"/>
      <c r="HV383" s="70"/>
      <c r="HW383" s="70"/>
      <c r="HX383" s="70"/>
      <c r="HY383" s="70"/>
      <c r="HZ383" s="70"/>
      <c r="IA383" s="70"/>
      <c r="IB383" s="70"/>
      <c r="IC383" s="70"/>
      <c r="ID383" s="70"/>
      <c r="IE383" s="70"/>
      <c r="IF383" s="70"/>
      <c r="IG383" s="70"/>
      <c r="IH383" s="70"/>
      <c r="II383" s="70"/>
      <c r="IJ383" s="70"/>
      <c r="IK383" s="70"/>
      <c r="IL383" s="70"/>
      <c r="IM383" s="70"/>
      <c r="IN383" s="70"/>
      <c r="IO383" s="70"/>
      <c r="IP383" s="70"/>
      <c r="IQ383" s="70"/>
      <c r="IR383" s="70"/>
      <c r="IS383" s="70"/>
      <c r="IT383" s="70"/>
      <c r="IU383" s="70"/>
      <c r="IV383" s="70"/>
      <c r="IW383" s="70"/>
      <c r="IX383" s="70"/>
    </row>
    <row r="384" spans="1:258" ht="89.25" x14ac:dyDescent="0.25">
      <c r="A384" s="60">
        <v>374</v>
      </c>
      <c r="B384" s="61" t="s">
        <v>4197</v>
      </c>
      <c r="C384" s="61" t="s">
        <v>56</v>
      </c>
      <c r="D384" s="61"/>
      <c r="E384" s="61"/>
      <c r="F384" s="97" t="s">
        <v>4204</v>
      </c>
      <c r="G384" s="63" t="s">
        <v>102</v>
      </c>
      <c r="H384" s="94" t="s">
        <v>4205</v>
      </c>
      <c r="I384" s="61">
        <v>1</v>
      </c>
      <c r="J384" s="61" t="s">
        <v>3172</v>
      </c>
      <c r="K384" s="91">
        <v>8351000</v>
      </c>
      <c r="L384" s="66"/>
      <c r="M384" s="92">
        <v>42369</v>
      </c>
      <c r="N384" s="61">
        <v>1</v>
      </c>
      <c r="O384" s="61" t="s">
        <v>3172</v>
      </c>
      <c r="P384" s="93">
        <v>8351000</v>
      </c>
      <c r="Q384" s="61"/>
      <c r="R384" s="94" t="s">
        <v>4206</v>
      </c>
      <c r="S384" s="92">
        <v>42369</v>
      </c>
      <c r="T384" s="61"/>
      <c r="U384" s="70"/>
      <c r="V384" s="70"/>
      <c r="W384" s="70"/>
      <c r="X384" s="70"/>
      <c r="Y384" s="70"/>
      <c r="Z384" s="70"/>
      <c r="AA384" s="70"/>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c r="BA384" s="70"/>
      <c r="BB384" s="70"/>
      <c r="BC384" s="70"/>
      <c r="BD384" s="70"/>
      <c r="BE384" s="70"/>
      <c r="BF384" s="70"/>
      <c r="BG384" s="70"/>
      <c r="BH384" s="70"/>
      <c r="BI384" s="70"/>
      <c r="BJ384" s="70"/>
      <c r="BK384" s="70"/>
      <c r="BL384" s="70"/>
      <c r="BM384" s="70"/>
      <c r="BN384" s="70"/>
      <c r="BO384" s="70"/>
      <c r="BP384" s="70"/>
      <c r="BQ384" s="70"/>
      <c r="BR384" s="70"/>
      <c r="BS384" s="70"/>
      <c r="BT384" s="70"/>
      <c r="BU384" s="70"/>
      <c r="BV384" s="70"/>
      <c r="BW384" s="70"/>
      <c r="BX384" s="70"/>
      <c r="BY384" s="70"/>
      <c r="BZ384" s="70"/>
      <c r="CA384" s="70"/>
      <c r="CB384" s="70"/>
      <c r="CC384" s="70"/>
      <c r="CD384" s="70"/>
      <c r="CE384" s="70"/>
      <c r="CF384" s="70"/>
      <c r="CG384" s="70"/>
      <c r="CH384" s="70"/>
      <c r="CI384" s="70"/>
      <c r="CJ384" s="70"/>
      <c r="CK384" s="70"/>
      <c r="CL384" s="70"/>
      <c r="CM384" s="70"/>
      <c r="CN384" s="70"/>
      <c r="CO384" s="70"/>
      <c r="CP384" s="70"/>
      <c r="CQ384" s="70"/>
      <c r="CR384" s="70"/>
      <c r="CS384" s="70"/>
      <c r="CT384" s="70"/>
      <c r="CU384" s="70"/>
      <c r="CV384" s="70"/>
      <c r="CW384" s="70"/>
      <c r="CX384" s="70"/>
      <c r="CY384" s="70"/>
      <c r="CZ384" s="70"/>
      <c r="DA384" s="70"/>
      <c r="DB384" s="70"/>
      <c r="DC384" s="70"/>
      <c r="DD384" s="70"/>
      <c r="DE384" s="70"/>
      <c r="DF384" s="70"/>
      <c r="DG384" s="70"/>
      <c r="DH384" s="70"/>
      <c r="DI384" s="70"/>
      <c r="DJ384" s="70"/>
      <c r="DK384" s="70"/>
      <c r="DL384" s="70"/>
      <c r="DM384" s="70"/>
      <c r="DN384" s="70"/>
      <c r="DO384" s="70"/>
      <c r="DP384" s="70"/>
      <c r="DQ384" s="70"/>
      <c r="DR384" s="70"/>
      <c r="DS384" s="70"/>
      <c r="DT384" s="70"/>
      <c r="DU384" s="70"/>
      <c r="DV384" s="70"/>
      <c r="DW384" s="70"/>
      <c r="DX384" s="70"/>
      <c r="DY384" s="70"/>
      <c r="DZ384" s="70"/>
      <c r="EA384" s="70"/>
      <c r="EB384" s="70"/>
      <c r="EC384" s="70"/>
      <c r="ED384" s="70"/>
      <c r="EE384" s="70"/>
      <c r="EF384" s="70"/>
      <c r="EG384" s="70"/>
      <c r="EH384" s="70"/>
      <c r="EI384" s="70"/>
      <c r="EJ384" s="70"/>
      <c r="EK384" s="70"/>
      <c r="EL384" s="70"/>
      <c r="EM384" s="70"/>
      <c r="EN384" s="70"/>
      <c r="EO384" s="70"/>
      <c r="EP384" s="70"/>
      <c r="EQ384" s="70"/>
      <c r="ER384" s="70"/>
      <c r="ES384" s="70"/>
      <c r="ET384" s="70"/>
      <c r="EU384" s="70"/>
      <c r="EV384" s="70"/>
      <c r="EW384" s="70"/>
      <c r="EX384" s="70"/>
      <c r="EY384" s="70"/>
      <c r="EZ384" s="70"/>
      <c r="FA384" s="70"/>
      <c r="FB384" s="70"/>
      <c r="FC384" s="70"/>
      <c r="FD384" s="70"/>
      <c r="FE384" s="70"/>
      <c r="FF384" s="70"/>
      <c r="FG384" s="70"/>
      <c r="FH384" s="70"/>
      <c r="FI384" s="70"/>
      <c r="FJ384" s="70"/>
      <c r="FK384" s="70"/>
      <c r="FL384" s="70"/>
      <c r="FM384" s="70"/>
      <c r="FN384" s="70"/>
      <c r="FO384" s="70"/>
      <c r="FP384" s="70"/>
      <c r="FQ384" s="70"/>
      <c r="FR384" s="70"/>
      <c r="FS384" s="70"/>
      <c r="FT384" s="70"/>
      <c r="FU384" s="70"/>
      <c r="FV384" s="70"/>
      <c r="FW384" s="70"/>
      <c r="FX384" s="70"/>
      <c r="FY384" s="70"/>
      <c r="FZ384" s="70"/>
      <c r="GA384" s="70"/>
      <c r="GB384" s="70"/>
      <c r="GC384" s="70"/>
      <c r="GD384" s="70"/>
      <c r="GE384" s="70"/>
      <c r="GF384" s="70"/>
      <c r="GG384" s="70"/>
      <c r="GH384" s="70"/>
      <c r="GI384" s="70"/>
      <c r="GJ384" s="70"/>
      <c r="GK384" s="70"/>
      <c r="GL384" s="70"/>
      <c r="GM384" s="70"/>
      <c r="GN384" s="70"/>
      <c r="GO384" s="70"/>
      <c r="GP384" s="70"/>
      <c r="GQ384" s="70"/>
      <c r="GR384" s="70"/>
      <c r="GS384" s="70"/>
      <c r="GT384" s="70"/>
      <c r="GU384" s="70"/>
      <c r="GV384" s="70"/>
      <c r="GW384" s="70"/>
      <c r="GX384" s="70"/>
      <c r="GY384" s="70"/>
      <c r="GZ384" s="70"/>
      <c r="HA384" s="70"/>
      <c r="HB384" s="70"/>
      <c r="HC384" s="70"/>
      <c r="HD384" s="70"/>
      <c r="HE384" s="70"/>
      <c r="HF384" s="70"/>
      <c r="HG384" s="70"/>
      <c r="HH384" s="70"/>
      <c r="HI384" s="70"/>
      <c r="HJ384" s="70"/>
      <c r="HK384" s="70"/>
      <c r="HL384" s="70"/>
      <c r="HM384" s="70"/>
      <c r="HN384" s="70"/>
      <c r="HO384" s="70"/>
      <c r="HP384" s="70"/>
      <c r="HQ384" s="70"/>
      <c r="HR384" s="70"/>
      <c r="HS384" s="70"/>
      <c r="HT384" s="70"/>
      <c r="HU384" s="70"/>
      <c r="HV384" s="70"/>
      <c r="HW384" s="70"/>
      <c r="HX384" s="70"/>
      <c r="HY384" s="70"/>
      <c r="HZ384" s="70"/>
      <c r="IA384" s="70"/>
      <c r="IB384" s="70"/>
      <c r="IC384" s="70"/>
      <c r="ID384" s="70"/>
      <c r="IE384" s="70"/>
      <c r="IF384" s="70"/>
      <c r="IG384" s="70"/>
      <c r="IH384" s="70"/>
      <c r="II384" s="70"/>
      <c r="IJ384" s="70"/>
      <c r="IK384" s="70"/>
      <c r="IL384" s="70"/>
      <c r="IM384" s="70"/>
      <c r="IN384" s="70"/>
      <c r="IO384" s="70"/>
      <c r="IP384" s="70"/>
      <c r="IQ384" s="70"/>
      <c r="IR384" s="70"/>
      <c r="IS384" s="70"/>
      <c r="IT384" s="70"/>
      <c r="IU384" s="70"/>
      <c r="IV384" s="70"/>
      <c r="IW384" s="70"/>
      <c r="IX384" s="70"/>
    </row>
    <row r="385" spans="1:258" ht="76.5" x14ac:dyDescent="0.25">
      <c r="A385" s="60">
        <v>375</v>
      </c>
      <c r="B385" s="61" t="s">
        <v>4200</v>
      </c>
      <c r="C385" s="61" t="s">
        <v>56</v>
      </c>
      <c r="D385" s="61"/>
      <c r="E385" s="61"/>
      <c r="F385" s="97" t="s">
        <v>4208</v>
      </c>
      <c r="G385" s="63" t="s">
        <v>102</v>
      </c>
      <c r="H385" s="69" t="s">
        <v>3179</v>
      </c>
      <c r="I385" s="61">
        <v>1</v>
      </c>
      <c r="J385" s="61" t="s">
        <v>3172</v>
      </c>
      <c r="K385" s="91">
        <v>17816021</v>
      </c>
      <c r="L385" s="66"/>
      <c r="M385" s="92">
        <v>42369</v>
      </c>
      <c r="N385" s="61">
        <v>1</v>
      </c>
      <c r="O385" s="61" t="s">
        <v>3172</v>
      </c>
      <c r="P385" s="93">
        <v>17816021</v>
      </c>
      <c r="Q385" s="61"/>
      <c r="R385" s="94" t="s">
        <v>4209</v>
      </c>
      <c r="S385" s="92">
        <v>42369</v>
      </c>
      <c r="T385" s="61"/>
      <c r="U385" s="70"/>
      <c r="V385" s="70"/>
      <c r="W385" s="70"/>
      <c r="X385" s="70"/>
      <c r="Y385" s="70"/>
      <c r="Z385" s="70"/>
      <c r="AA385" s="70"/>
      <c r="AB385" s="70"/>
      <c r="AC385" s="70"/>
      <c r="AD385" s="70"/>
      <c r="AE385" s="70"/>
      <c r="AF385" s="70"/>
      <c r="AG385" s="70"/>
      <c r="AH385" s="70"/>
      <c r="AI385" s="70"/>
      <c r="AJ385" s="70"/>
      <c r="AK385" s="70"/>
      <c r="AL385" s="70"/>
      <c r="AM385" s="70"/>
      <c r="AN385" s="70"/>
      <c r="AO385" s="70"/>
      <c r="AP385" s="70"/>
      <c r="AQ385" s="70"/>
      <c r="AR385" s="70"/>
      <c r="AS385" s="70"/>
      <c r="AT385" s="70"/>
      <c r="AU385" s="70"/>
      <c r="AV385" s="70"/>
      <c r="AW385" s="70"/>
      <c r="AX385" s="70"/>
      <c r="AY385" s="70"/>
      <c r="AZ385" s="70"/>
      <c r="BA385" s="70"/>
      <c r="BB385" s="70"/>
      <c r="BC385" s="70"/>
      <c r="BD385" s="70"/>
      <c r="BE385" s="70"/>
      <c r="BF385" s="70"/>
      <c r="BG385" s="70"/>
      <c r="BH385" s="70"/>
      <c r="BI385" s="70"/>
      <c r="BJ385" s="70"/>
      <c r="BK385" s="70"/>
      <c r="BL385" s="70"/>
      <c r="BM385" s="70"/>
      <c r="BN385" s="70"/>
      <c r="BO385" s="70"/>
      <c r="BP385" s="70"/>
      <c r="BQ385" s="70"/>
      <c r="BR385" s="70"/>
      <c r="BS385" s="70"/>
      <c r="BT385" s="70"/>
      <c r="BU385" s="70"/>
      <c r="BV385" s="70"/>
      <c r="BW385" s="70"/>
      <c r="BX385" s="70"/>
      <c r="BY385" s="70"/>
      <c r="BZ385" s="70"/>
      <c r="CA385" s="70"/>
      <c r="CB385" s="70"/>
      <c r="CC385" s="70"/>
      <c r="CD385" s="70"/>
      <c r="CE385" s="70"/>
      <c r="CF385" s="70"/>
      <c r="CG385" s="70"/>
      <c r="CH385" s="70"/>
      <c r="CI385" s="70"/>
      <c r="CJ385" s="70"/>
      <c r="CK385" s="70"/>
      <c r="CL385" s="70"/>
      <c r="CM385" s="70"/>
      <c r="CN385" s="70"/>
      <c r="CO385" s="70"/>
      <c r="CP385" s="70"/>
      <c r="CQ385" s="70"/>
      <c r="CR385" s="70"/>
      <c r="CS385" s="70"/>
      <c r="CT385" s="70"/>
      <c r="CU385" s="70"/>
      <c r="CV385" s="70"/>
      <c r="CW385" s="70"/>
      <c r="CX385" s="70"/>
      <c r="CY385" s="70"/>
      <c r="CZ385" s="70"/>
      <c r="DA385" s="70"/>
      <c r="DB385" s="70"/>
      <c r="DC385" s="70"/>
      <c r="DD385" s="70"/>
      <c r="DE385" s="70"/>
      <c r="DF385" s="70"/>
      <c r="DG385" s="70"/>
      <c r="DH385" s="70"/>
      <c r="DI385" s="70"/>
      <c r="DJ385" s="70"/>
      <c r="DK385" s="70"/>
      <c r="DL385" s="70"/>
      <c r="DM385" s="70"/>
      <c r="DN385" s="70"/>
      <c r="DO385" s="70"/>
      <c r="DP385" s="70"/>
      <c r="DQ385" s="70"/>
      <c r="DR385" s="70"/>
      <c r="DS385" s="70"/>
      <c r="DT385" s="70"/>
      <c r="DU385" s="70"/>
      <c r="DV385" s="70"/>
      <c r="DW385" s="70"/>
      <c r="DX385" s="70"/>
      <c r="DY385" s="70"/>
      <c r="DZ385" s="70"/>
      <c r="EA385" s="70"/>
      <c r="EB385" s="70"/>
      <c r="EC385" s="70"/>
      <c r="ED385" s="70"/>
      <c r="EE385" s="70"/>
      <c r="EF385" s="70"/>
      <c r="EG385" s="70"/>
      <c r="EH385" s="70"/>
      <c r="EI385" s="70"/>
      <c r="EJ385" s="70"/>
      <c r="EK385" s="70"/>
      <c r="EL385" s="70"/>
      <c r="EM385" s="70"/>
      <c r="EN385" s="70"/>
      <c r="EO385" s="70"/>
      <c r="EP385" s="70"/>
      <c r="EQ385" s="70"/>
      <c r="ER385" s="70"/>
      <c r="ES385" s="70"/>
      <c r="ET385" s="70"/>
      <c r="EU385" s="70"/>
      <c r="EV385" s="70"/>
      <c r="EW385" s="70"/>
      <c r="EX385" s="70"/>
      <c r="EY385" s="70"/>
      <c r="EZ385" s="70"/>
      <c r="FA385" s="70"/>
      <c r="FB385" s="70"/>
      <c r="FC385" s="70"/>
      <c r="FD385" s="70"/>
      <c r="FE385" s="70"/>
      <c r="FF385" s="70"/>
      <c r="FG385" s="70"/>
      <c r="FH385" s="70"/>
      <c r="FI385" s="70"/>
      <c r="FJ385" s="70"/>
      <c r="FK385" s="70"/>
      <c r="FL385" s="70"/>
      <c r="FM385" s="70"/>
      <c r="FN385" s="70"/>
      <c r="FO385" s="70"/>
      <c r="FP385" s="70"/>
      <c r="FQ385" s="70"/>
      <c r="FR385" s="70"/>
      <c r="FS385" s="70"/>
      <c r="FT385" s="70"/>
      <c r="FU385" s="70"/>
      <c r="FV385" s="70"/>
      <c r="FW385" s="70"/>
      <c r="FX385" s="70"/>
      <c r="FY385" s="70"/>
      <c r="FZ385" s="70"/>
      <c r="GA385" s="70"/>
      <c r="GB385" s="70"/>
      <c r="GC385" s="70"/>
      <c r="GD385" s="70"/>
      <c r="GE385" s="70"/>
      <c r="GF385" s="70"/>
      <c r="GG385" s="70"/>
      <c r="GH385" s="70"/>
      <c r="GI385" s="70"/>
      <c r="GJ385" s="70"/>
      <c r="GK385" s="70"/>
      <c r="GL385" s="70"/>
      <c r="GM385" s="70"/>
      <c r="GN385" s="70"/>
      <c r="GO385" s="70"/>
      <c r="GP385" s="70"/>
      <c r="GQ385" s="70"/>
      <c r="GR385" s="70"/>
      <c r="GS385" s="70"/>
      <c r="GT385" s="70"/>
      <c r="GU385" s="70"/>
      <c r="GV385" s="70"/>
      <c r="GW385" s="70"/>
      <c r="GX385" s="70"/>
      <c r="GY385" s="70"/>
      <c r="GZ385" s="70"/>
      <c r="HA385" s="70"/>
      <c r="HB385" s="70"/>
      <c r="HC385" s="70"/>
      <c r="HD385" s="70"/>
      <c r="HE385" s="70"/>
      <c r="HF385" s="70"/>
      <c r="HG385" s="70"/>
      <c r="HH385" s="70"/>
      <c r="HI385" s="70"/>
      <c r="HJ385" s="70"/>
      <c r="HK385" s="70"/>
      <c r="HL385" s="70"/>
      <c r="HM385" s="70"/>
      <c r="HN385" s="70"/>
      <c r="HO385" s="70"/>
      <c r="HP385" s="70"/>
      <c r="HQ385" s="70"/>
      <c r="HR385" s="70"/>
      <c r="HS385" s="70"/>
      <c r="HT385" s="70"/>
      <c r="HU385" s="70"/>
      <c r="HV385" s="70"/>
      <c r="HW385" s="70"/>
      <c r="HX385" s="70"/>
      <c r="HY385" s="70"/>
      <c r="HZ385" s="70"/>
      <c r="IA385" s="70"/>
      <c r="IB385" s="70"/>
      <c r="IC385" s="70"/>
      <c r="ID385" s="70"/>
      <c r="IE385" s="70"/>
      <c r="IF385" s="70"/>
      <c r="IG385" s="70"/>
      <c r="IH385" s="70"/>
      <c r="II385" s="70"/>
      <c r="IJ385" s="70"/>
      <c r="IK385" s="70"/>
      <c r="IL385" s="70"/>
      <c r="IM385" s="70"/>
      <c r="IN385" s="70"/>
      <c r="IO385" s="70"/>
      <c r="IP385" s="70"/>
      <c r="IQ385" s="70"/>
      <c r="IR385" s="70"/>
      <c r="IS385" s="70"/>
      <c r="IT385" s="70"/>
      <c r="IU385" s="70"/>
      <c r="IV385" s="70"/>
      <c r="IW385" s="70"/>
      <c r="IX385" s="70"/>
    </row>
    <row r="386" spans="1:258" ht="76.5" x14ac:dyDescent="0.25">
      <c r="A386" s="60">
        <v>376</v>
      </c>
      <c r="B386" s="61" t="s">
        <v>4203</v>
      </c>
      <c r="C386" s="61" t="s">
        <v>56</v>
      </c>
      <c r="D386" s="61"/>
      <c r="E386" s="61"/>
      <c r="F386" s="97" t="s">
        <v>4211</v>
      </c>
      <c r="G386" s="76" t="s">
        <v>101</v>
      </c>
      <c r="H386" s="94" t="s">
        <v>4212</v>
      </c>
      <c r="I386" s="61">
        <v>1</v>
      </c>
      <c r="J386" s="61" t="s">
        <v>3172</v>
      </c>
      <c r="K386" s="91">
        <v>324785895</v>
      </c>
      <c r="L386" s="66"/>
      <c r="M386" s="92">
        <v>42369</v>
      </c>
      <c r="N386" s="61">
        <v>1</v>
      </c>
      <c r="O386" s="61" t="s">
        <v>3172</v>
      </c>
      <c r="P386" s="93">
        <v>324785895</v>
      </c>
      <c r="Q386" s="61"/>
      <c r="R386" s="94" t="s">
        <v>4213</v>
      </c>
      <c r="S386" s="92">
        <v>42369</v>
      </c>
      <c r="T386" s="61"/>
      <c r="U386" s="70"/>
      <c r="V386" s="70"/>
      <c r="W386" s="70"/>
      <c r="X386" s="70"/>
      <c r="Y386" s="70"/>
      <c r="Z386" s="70"/>
      <c r="AA386" s="70"/>
      <c r="AB386" s="70"/>
      <c r="AC386" s="70"/>
      <c r="AD386" s="70"/>
      <c r="AE386" s="70"/>
      <c r="AF386" s="70"/>
      <c r="AG386" s="70"/>
      <c r="AH386" s="70"/>
      <c r="AI386" s="70"/>
      <c r="AJ386" s="70"/>
      <c r="AK386" s="70"/>
      <c r="AL386" s="70"/>
      <c r="AM386" s="70"/>
      <c r="AN386" s="70"/>
      <c r="AO386" s="70"/>
      <c r="AP386" s="70"/>
      <c r="AQ386" s="70"/>
      <c r="AR386" s="70"/>
      <c r="AS386" s="70"/>
      <c r="AT386" s="70"/>
      <c r="AU386" s="70"/>
      <c r="AV386" s="70"/>
      <c r="AW386" s="70"/>
      <c r="AX386" s="70"/>
      <c r="AY386" s="70"/>
      <c r="AZ386" s="70"/>
      <c r="BA386" s="70"/>
      <c r="BB386" s="70"/>
      <c r="BC386" s="70"/>
      <c r="BD386" s="70"/>
      <c r="BE386" s="70"/>
      <c r="BF386" s="70"/>
      <c r="BG386" s="70"/>
      <c r="BH386" s="70"/>
      <c r="BI386" s="70"/>
      <c r="BJ386" s="70"/>
      <c r="BK386" s="70"/>
      <c r="BL386" s="70"/>
      <c r="BM386" s="70"/>
      <c r="BN386" s="70"/>
      <c r="BO386" s="70"/>
      <c r="BP386" s="70"/>
      <c r="BQ386" s="70"/>
      <c r="BR386" s="70"/>
      <c r="BS386" s="70"/>
      <c r="BT386" s="70"/>
      <c r="BU386" s="70"/>
      <c r="BV386" s="70"/>
      <c r="BW386" s="70"/>
      <c r="BX386" s="70"/>
      <c r="BY386" s="70"/>
      <c r="BZ386" s="70"/>
      <c r="CA386" s="70"/>
      <c r="CB386" s="70"/>
      <c r="CC386" s="70"/>
      <c r="CD386" s="70"/>
      <c r="CE386" s="70"/>
      <c r="CF386" s="70"/>
      <c r="CG386" s="70"/>
      <c r="CH386" s="70"/>
      <c r="CI386" s="70"/>
      <c r="CJ386" s="70"/>
      <c r="CK386" s="70"/>
      <c r="CL386" s="70"/>
      <c r="CM386" s="70"/>
      <c r="CN386" s="70"/>
      <c r="CO386" s="70"/>
      <c r="CP386" s="70"/>
      <c r="CQ386" s="70"/>
      <c r="CR386" s="70"/>
      <c r="CS386" s="70"/>
      <c r="CT386" s="70"/>
      <c r="CU386" s="70"/>
      <c r="CV386" s="70"/>
      <c r="CW386" s="70"/>
      <c r="CX386" s="70"/>
      <c r="CY386" s="70"/>
      <c r="CZ386" s="70"/>
      <c r="DA386" s="70"/>
      <c r="DB386" s="70"/>
      <c r="DC386" s="70"/>
      <c r="DD386" s="70"/>
      <c r="DE386" s="70"/>
      <c r="DF386" s="70"/>
      <c r="DG386" s="70"/>
      <c r="DH386" s="70"/>
      <c r="DI386" s="70"/>
      <c r="DJ386" s="70"/>
      <c r="DK386" s="70"/>
      <c r="DL386" s="70"/>
      <c r="DM386" s="70"/>
      <c r="DN386" s="70"/>
      <c r="DO386" s="70"/>
      <c r="DP386" s="70"/>
      <c r="DQ386" s="70"/>
      <c r="DR386" s="70"/>
      <c r="DS386" s="70"/>
      <c r="DT386" s="70"/>
      <c r="DU386" s="70"/>
      <c r="DV386" s="70"/>
      <c r="DW386" s="70"/>
      <c r="DX386" s="70"/>
      <c r="DY386" s="70"/>
      <c r="DZ386" s="70"/>
      <c r="EA386" s="70"/>
      <c r="EB386" s="70"/>
      <c r="EC386" s="70"/>
      <c r="ED386" s="70"/>
      <c r="EE386" s="70"/>
      <c r="EF386" s="70"/>
      <c r="EG386" s="70"/>
      <c r="EH386" s="70"/>
      <c r="EI386" s="70"/>
      <c r="EJ386" s="70"/>
      <c r="EK386" s="70"/>
      <c r="EL386" s="70"/>
      <c r="EM386" s="70"/>
      <c r="EN386" s="70"/>
      <c r="EO386" s="70"/>
      <c r="EP386" s="70"/>
      <c r="EQ386" s="70"/>
      <c r="ER386" s="70"/>
      <c r="ES386" s="70"/>
      <c r="ET386" s="70"/>
      <c r="EU386" s="70"/>
      <c r="EV386" s="70"/>
      <c r="EW386" s="70"/>
      <c r="EX386" s="70"/>
      <c r="EY386" s="70"/>
      <c r="EZ386" s="70"/>
      <c r="FA386" s="70"/>
      <c r="FB386" s="70"/>
      <c r="FC386" s="70"/>
      <c r="FD386" s="70"/>
      <c r="FE386" s="70"/>
      <c r="FF386" s="70"/>
      <c r="FG386" s="70"/>
      <c r="FH386" s="70"/>
      <c r="FI386" s="70"/>
      <c r="FJ386" s="70"/>
      <c r="FK386" s="70"/>
      <c r="FL386" s="70"/>
      <c r="FM386" s="70"/>
      <c r="FN386" s="70"/>
      <c r="FO386" s="70"/>
      <c r="FP386" s="70"/>
      <c r="FQ386" s="70"/>
      <c r="FR386" s="70"/>
      <c r="FS386" s="70"/>
      <c r="FT386" s="70"/>
      <c r="FU386" s="70"/>
      <c r="FV386" s="70"/>
      <c r="FW386" s="70"/>
      <c r="FX386" s="70"/>
      <c r="FY386" s="70"/>
      <c r="FZ386" s="70"/>
      <c r="GA386" s="70"/>
      <c r="GB386" s="70"/>
      <c r="GC386" s="70"/>
      <c r="GD386" s="70"/>
      <c r="GE386" s="70"/>
      <c r="GF386" s="70"/>
      <c r="GG386" s="70"/>
      <c r="GH386" s="70"/>
      <c r="GI386" s="70"/>
      <c r="GJ386" s="70"/>
      <c r="GK386" s="70"/>
      <c r="GL386" s="70"/>
      <c r="GM386" s="70"/>
      <c r="GN386" s="70"/>
      <c r="GO386" s="70"/>
      <c r="GP386" s="70"/>
      <c r="GQ386" s="70"/>
      <c r="GR386" s="70"/>
      <c r="GS386" s="70"/>
      <c r="GT386" s="70"/>
      <c r="GU386" s="70"/>
      <c r="GV386" s="70"/>
      <c r="GW386" s="70"/>
      <c r="GX386" s="70"/>
      <c r="GY386" s="70"/>
      <c r="GZ386" s="70"/>
      <c r="HA386" s="70"/>
      <c r="HB386" s="70"/>
      <c r="HC386" s="70"/>
      <c r="HD386" s="70"/>
      <c r="HE386" s="70"/>
      <c r="HF386" s="70"/>
      <c r="HG386" s="70"/>
      <c r="HH386" s="70"/>
      <c r="HI386" s="70"/>
      <c r="HJ386" s="70"/>
      <c r="HK386" s="70"/>
      <c r="HL386" s="70"/>
      <c r="HM386" s="70"/>
      <c r="HN386" s="70"/>
      <c r="HO386" s="70"/>
      <c r="HP386" s="70"/>
      <c r="HQ386" s="70"/>
      <c r="HR386" s="70"/>
      <c r="HS386" s="70"/>
      <c r="HT386" s="70"/>
      <c r="HU386" s="70"/>
      <c r="HV386" s="70"/>
      <c r="HW386" s="70"/>
      <c r="HX386" s="70"/>
      <c r="HY386" s="70"/>
      <c r="HZ386" s="70"/>
      <c r="IA386" s="70"/>
      <c r="IB386" s="70"/>
      <c r="IC386" s="70"/>
      <c r="ID386" s="70"/>
      <c r="IE386" s="70"/>
      <c r="IF386" s="70"/>
      <c r="IG386" s="70"/>
      <c r="IH386" s="70"/>
      <c r="II386" s="70"/>
      <c r="IJ386" s="70"/>
      <c r="IK386" s="70"/>
      <c r="IL386" s="70"/>
      <c r="IM386" s="70"/>
      <c r="IN386" s="70"/>
      <c r="IO386" s="70"/>
      <c r="IP386" s="70"/>
      <c r="IQ386" s="70"/>
      <c r="IR386" s="70"/>
      <c r="IS386" s="70"/>
      <c r="IT386" s="70"/>
      <c r="IU386" s="70"/>
      <c r="IV386" s="70"/>
      <c r="IW386" s="70"/>
      <c r="IX386" s="70"/>
    </row>
    <row r="387" spans="1:258" ht="42.75" x14ac:dyDescent="0.25">
      <c r="A387" s="60">
        <v>377</v>
      </c>
      <c r="B387" s="61" t="s">
        <v>4207</v>
      </c>
      <c r="C387" s="61" t="s">
        <v>56</v>
      </c>
      <c r="D387" s="61"/>
      <c r="E387" s="61"/>
      <c r="F387" s="102" t="s">
        <v>4215</v>
      </c>
      <c r="G387" s="76" t="s">
        <v>98</v>
      </c>
      <c r="H387" s="94" t="s">
        <v>3229</v>
      </c>
      <c r="I387" s="61">
        <v>1</v>
      </c>
      <c r="J387" s="61" t="s">
        <v>3172</v>
      </c>
      <c r="K387" s="91">
        <v>1228934766</v>
      </c>
      <c r="L387" s="66"/>
      <c r="M387" s="92">
        <v>42369</v>
      </c>
      <c r="N387" s="61">
        <v>1</v>
      </c>
      <c r="O387" s="61" t="s">
        <v>3172</v>
      </c>
      <c r="P387" s="93">
        <v>1228934766</v>
      </c>
      <c r="Q387" s="61"/>
      <c r="R387" s="94" t="s">
        <v>4216</v>
      </c>
      <c r="S387" s="92">
        <v>42369</v>
      </c>
      <c r="T387" s="61"/>
      <c r="U387" s="70"/>
      <c r="V387" s="70"/>
      <c r="W387" s="70"/>
      <c r="X387" s="70"/>
      <c r="Y387" s="70"/>
      <c r="Z387" s="70"/>
      <c r="AA387" s="70"/>
      <c r="AB387" s="70"/>
      <c r="AC387" s="70"/>
      <c r="AD387" s="70"/>
      <c r="AE387" s="70"/>
      <c r="AF387" s="70"/>
      <c r="AG387" s="70"/>
      <c r="AH387" s="70"/>
      <c r="AI387" s="70"/>
      <c r="AJ387" s="70"/>
      <c r="AK387" s="70"/>
      <c r="AL387" s="70"/>
      <c r="AM387" s="70"/>
      <c r="AN387" s="70"/>
      <c r="AO387" s="70"/>
      <c r="AP387" s="70"/>
      <c r="AQ387" s="70"/>
      <c r="AR387" s="70"/>
      <c r="AS387" s="70"/>
      <c r="AT387" s="70"/>
      <c r="AU387" s="70"/>
      <c r="AV387" s="70"/>
      <c r="AW387" s="70"/>
      <c r="AX387" s="70"/>
      <c r="AY387" s="70"/>
      <c r="AZ387" s="70"/>
      <c r="BA387" s="70"/>
      <c r="BB387" s="70"/>
      <c r="BC387" s="70"/>
      <c r="BD387" s="70"/>
      <c r="BE387" s="70"/>
      <c r="BF387" s="70"/>
      <c r="BG387" s="70"/>
      <c r="BH387" s="70"/>
      <c r="BI387" s="70"/>
      <c r="BJ387" s="70"/>
      <c r="BK387" s="70"/>
      <c r="BL387" s="70"/>
      <c r="BM387" s="70"/>
      <c r="BN387" s="70"/>
      <c r="BO387" s="70"/>
      <c r="BP387" s="70"/>
      <c r="BQ387" s="70"/>
      <c r="BR387" s="70"/>
      <c r="BS387" s="70"/>
      <c r="BT387" s="70"/>
      <c r="BU387" s="70"/>
      <c r="BV387" s="70"/>
      <c r="BW387" s="70"/>
      <c r="BX387" s="70"/>
      <c r="BY387" s="70"/>
      <c r="BZ387" s="70"/>
      <c r="CA387" s="70"/>
      <c r="CB387" s="70"/>
      <c r="CC387" s="70"/>
      <c r="CD387" s="70"/>
      <c r="CE387" s="70"/>
      <c r="CF387" s="70"/>
      <c r="CG387" s="70"/>
      <c r="CH387" s="70"/>
      <c r="CI387" s="70"/>
      <c r="CJ387" s="70"/>
      <c r="CK387" s="70"/>
      <c r="CL387" s="70"/>
      <c r="CM387" s="70"/>
      <c r="CN387" s="70"/>
      <c r="CO387" s="70"/>
      <c r="CP387" s="70"/>
      <c r="CQ387" s="70"/>
      <c r="CR387" s="70"/>
      <c r="CS387" s="70"/>
      <c r="CT387" s="70"/>
      <c r="CU387" s="70"/>
      <c r="CV387" s="70"/>
      <c r="CW387" s="70"/>
      <c r="CX387" s="70"/>
      <c r="CY387" s="70"/>
      <c r="CZ387" s="70"/>
      <c r="DA387" s="70"/>
      <c r="DB387" s="70"/>
      <c r="DC387" s="70"/>
      <c r="DD387" s="70"/>
      <c r="DE387" s="70"/>
      <c r="DF387" s="70"/>
      <c r="DG387" s="70"/>
      <c r="DH387" s="70"/>
      <c r="DI387" s="70"/>
      <c r="DJ387" s="70"/>
      <c r="DK387" s="70"/>
      <c r="DL387" s="70"/>
      <c r="DM387" s="70"/>
      <c r="DN387" s="70"/>
      <c r="DO387" s="70"/>
      <c r="DP387" s="70"/>
      <c r="DQ387" s="70"/>
      <c r="DR387" s="70"/>
      <c r="DS387" s="70"/>
      <c r="DT387" s="70"/>
      <c r="DU387" s="70"/>
      <c r="DV387" s="70"/>
      <c r="DW387" s="70"/>
      <c r="DX387" s="70"/>
      <c r="DY387" s="70"/>
      <c r="DZ387" s="70"/>
      <c r="EA387" s="70"/>
      <c r="EB387" s="70"/>
      <c r="EC387" s="70"/>
      <c r="ED387" s="70"/>
      <c r="EE387" s="70"/>
      <c r="EF387" s="70"/>
      <c r="EG387" s="70"/>
      <c r="EH387" s="70"/>
      <c r="EI387" s="70"/>
      <c r="EJ387" s="70"/>
      <c r="EK387" s="70"/>
      <c r="EL387" s="70"/>
      <c r="EM387" s="70"/>
      <c r="EN387" s="70"/>
      <c r="EO387" s="70"/>
      <c r="EP387" s="70"/>
      <c r="EQ387" s="70"/>
      <c r="ER387" s="70"/>
      <c r="ES387" s="70"/>
      <c r="ET387" s="70"/>
      <c r="EU387" s="70"/>
      <c r="EV387" s="70"/>
      <c r="EW387" s="70"/>
      <c r="EX387" s="70"/>
      <c r="EY387" s="70"/>
      <c r="EZ387" s="70"/>
      <c r="FA387" s="70"/>
      <c r="FB387" s="70"/>
      <c r="FC387" s="70"/>
      <c r="FD387" s="70"/>
      <c r="FE387" s="70"/>
      <c r="FF387" s="70"/>
      <c r="FG387" s="70"/>
      <c r="FH387" s="70"/>
      <c r="FI387" s="70"/>
      <c r="FJ387" s="70"/>
      <c r="FK387" s="70"/>
      <c r="FL387" s="70"/>
      <c r="FM387" s="70"/>
      <c r="FN387" s="70"/>
      <c r="FO387" s="70"/>
      <c r="FP387" s="70"/>
      <c r="FQ387" s="70"/>
      <c r="FR387" s="70"/>
      <c r="FS387" s="70"/>
      <c r="FT387" s="70"/>
      <c r="FU387" s="70"/>
      <c r="FV387" s="70"/>
      <c r="FW387" s="70"/>
      <c r="FX387" s="70"/>
      <c r="FY387" s="70"/>
      <c r="FZ387" s="70"/>
      <c r="GA387" s="70"/>
      <c r="GB387" s="70"/>
      <c r="GC387" s="70"/>
      <c r="GD387" s="70"/>
      <c r="GE387" s="70"/>
      <c r="GF387" s="70"/>
      <c r="GG387" s="70"/>
      <c r="GH387" s="70"/>
      <c r="GI387" s="70"/>
      <c r="GJ387" s="70"/>
      <c r="GK387" s="70"/>
      <c r="GL387" s="70"/>
      <c r="GM387" s="70"/>
      <c r="GN387" s="70"/>
      <c r="GO387" s="70"/>
      <c r="GP387" s="70"/>
      <c r="GQ387" s="70"/>
      <c r="GR387" s="70"/>
      <c r="GS387" s="70"/>
      <c r="GT387" s="70"/>
      <c r="GU387" s="70"/>
      <c r="GV387" s="70"/>
      <c r="GW387" s="70"/>
      <c r="GX387" s="70"/>
      <c r="GY387" s="70"/>
      <c r="GZ387" s="70"/>
      <c r="HA387" s="70"/>
      <c r="HB387" s="70"/>
      <c r="HC387" s="70"/>
      <c r="HD387" s="70"/>
      <c r="HE387" s="70"/>
      <c r="HF387" s="70"/>
      <c r="HG387" s="70"/>
      <c r="HH387" s="70"/>
      <c r="HI387" s="70"/>
      <c r="HJ387" s="70"/>
      <c r="HK387" s="70"/>
      <c r="HL387" s="70"/>
      <c r="HM387" s="70"/>
      <c r="HN387" s="70"/>
      <c r="HO387" s="70"/>
      <c r="HP387" s="70"/>
      <c r="HQ387" s="70"/>
      <c r="HR387" s="70"/>
      <c r="HS387" s="70"/>
      <c r="HT387" s="70"/>
      <c r="HU387" s="70"/>
      <c r="HV387" s="70"/>
      <c r="HW387" s="70"/>
      <c r="HX387" s="70"/>
      <c r="HY387" s="70"/>
      <c r="HZ387" s="70"/>
      <c r="IA387" s="70"/>
      <c r="IB387" s="70"/>
      <c r="IC387" s="70"/>
      <c r="ID387" s="70"/>
      <c r="IE387" s="70"/>
      <c r="IF387" s="70"/>
      <c r="IG387" s="70"/>
      <c r="IH387" s="70"/>
      <c r="II387" s="70"/>
      <c r="IJ387" s="70"/>
      <c r="IK387" s="70"/>
      <c r="IL387" s="70"/>
      <c r="IM387" s="70"/>
      <c r="IN387" s="70"/>
      <c r="IO387" s="70"/>
      <c r="IP387" s="70"/>
      <c r="IQ387" s="70"/>
      <c r="IR387" s="70"/>
      <c r="IS387" s="70"/>
      <c r="IT387" s="70"/>
      <c r="IU387" s="70"/>
      <c r="IV387" s="70"/>
      <c r="IW387" s="70"/>
      <c r="IX387" s="70"/>
    </row>
    <row r="388" spans="1:258" ht="114.75" x14ac:dyDescent="0.25">
      <c r="A388" s="60">
        <v>378</v>
      </c>
      <c r="B388" s="61" t="s">
        <v>4210</v>
      </c>
      <c r="C388" s="61" t="s">
        <v>56</v>
      </c>
      <c r="D388" s="61"/>
      <c r="E388" s="61"/>
      <c r="F388" s="97" t="s">
        <v>4218</v>
      </c>
      <c r="G388" s="63" t="s">
        <v>102</v>
      </c>
      <c r="H388" s="69" t="s">
        <v>3179</v>
      </c>
      <c r="I388" s="61">
        <v>1</v>
      </c>
      <c r="J388" s="61" t="s">
        <v>3172</v>
      </c>
      <c r="K388" s="91">
        <v>6000000</v>
      </c>
      <c r="L388" s="66"/>
      <c r="M388" s="92">
        <v>42369</v>
      </c>
      <c r="N388" s="61">
        <v>1</v>
      </c>
      <c r="O388" s="61" t="s">
        <v>3172</v>
      </c>
      <c r="P388" s="93">
        <v>6000000</v>
      </c>
      <c r="Q388" s="61"/>
      <c r="R388" s="94" t="s">
        <v>4219</v>
      </c>
      <c r="S388" s="92">
        <v>42369</v>
      </c>
      <c r="T388" s="61"/>
      <c r="U388" s="70"/>
      <c r="V388" s="70"/>
      <c r="W388" s="70"/>
      <c r="X388" s="70"/>
      <c r="Y388" s="70"/>
      <c r="Z388" s="70"/>
      <c r="AA388" s="70"/>
      <c r="AB388" s="70"/>
      <c r="AC388" s="70"/>
      <c r="AD388" s="70"/>
      <c r="AE388" s="70"/>
      <c r="AF388" s="70"/>
      <c r="AG388" s="70"/>
      <c r="AH388" s="70"/>
      <c r="AI388" s="70"/>
      <c r="AJ388" s="70"/>
      <c r="AK388" s="70"/>
      <c r="AL388" s="70"/>
      <c r="AM388" s="70"/>
      <c r="AN388" s="70"/>
      <c r="AO388" s="70"/>
      <c r="AP388" s="70"/>
      <c r="AQ388" s="70"/>
      <c r="AR388" s="70"/>
      <c r="AS388" s="70"/>
      <c r="AT388" s="70"/>
      <c r="AU388" s="70"/>
      <c r="AV388" s="70"/>
      <c r="AW388" s="70"/>
      <c r="AX388" s="70"/>
      <c r="AY388" s="70"/>
      <c r="AZ388" s="70"/>
      <c r="BA388" s="70"/>
      <c r="BB388" s="70"/>
      <c r="BC388" s="70"/>
      <c r="BD388" s="70"/>
      <c r="BE388" s="70"/>
      <c r="BF388" s="70"/>
      <c r="BG388" s="70"/>
      <c r="BH388" s="70"/>
      <c r="BI388" s="70"/>
      <c r="BJ388" s="70"/>
      <c r="BK388" s="70"/>
      <c r="BL388" s="70"/>
      <c r="BM388" s="70"/>
      <c r="BN388" s="70"/>
      <c r="BO388" s="70"/>
      <c r="BP388" s="70"/>
      <c r="BQ388" s="70"/>
      <c r="BR388" s="70"/>
      <c r="BS388" s="70"/>
      <c r="BT388" s="70"/>
      <c r="BU388" s="70"/>
      <c r="BV388" s="70"/>
      <c r="BW388" s="70"/>
      <c r="BX388" s="70"/>
      <c r="BY388" s="70"/>
      <c r="BZ388" s="70"/>
      <c r="CA388" s="70"/>
      <c r="CB388" s="70"/>
      <c r="CC388" s="70"/>
      <c r="CD388" s="70"/>
      <c r="CE388" s="70"/>
      <c r="CF388" s="70"/>
      <c r="CG388" s="70"/>
      <c r="CH388" s="70"/>
      <c r="CI388" s="70"/>
      <c r="CJ388" s="70"/>
      <c r="CK388" s="70"/>
      <c r="CL388" s="70"/>
      <c r="CM388" s="70"/>
      <c r="CN388" s="70"/>
      <c r="CO388" s="70"/>
      <c r="CP388" s="70"/>
      <c r="CQ388" s="70"/>
      <c r="CR388" s="70"/>
      <c r="CS388" s="70"/>
      <c r="CT388" s="70"/>
      <c r="CU388" s="70"/>
      <c r="CV388" s="70"/>
      <c r="CW388" s="70"/>
      <c r="CX388" s="70"/>
      <c r="CY388" s="70"/>
      <c r="CZ388" s="70"/>
      <c r="DA388" s="70"/>
      <c r="DB388" s="70"/>
      <c r="DC388" s="70"/>
      <c r="DD388" s="70"/>
      <c r="DE388" s="70"/>
      <c r="DF388" s="70"/>
      <c r="DG388" s="70"/>
      <c r="DH388" s="70"/>
      <c r="DI388" s="70"/>
      <c r="DJ388" s="70"/>
      <c r="DK388" s="70"/>
      <c r="DL388" s="70"/>
      <c r="DM388" s="70"/>
      <c r="DN388" s="70"/>
      <c r="DO388" s="70"/>
      <c r="DP388" s="70"/>
      <c r="DQ388" s="70"/>
      <c r="DR388" s="70"/>
      <c r="DS388" s="70"/>
      <c r="DT388" s="70"/>
      <c r="DU388" s="70"/>
      <c r="DV388" s="70"/>
      <c r="DW388" s="70"/>
      <c r="DX388" s="70"/>
      <c r="DY388" s="70"/>
      <c r="DZ388" s="70"/>
      <c r="EA388" s="70"/>
      <c r="EB388" s="70"/>
      <c r="EC388" s="70"/>
      <c r="ED388" s="70"/>
      <c r="EE388" s="70"/>
      <c r="EF388" s="70"/>
      <c r="EG388" s="70"/>
      <c r="EH388" s="70"/>
      <c r="EI388" s="70"/>
      <c r="EJ388" s="70"/>
      <c r="EK388" s="70"/>
      <c r="EL388" s="70"/>
      <c r="EM388" s="70"/>
      <c r="EN388" s="70"/>
      <c r="EO388" s="70"/>
      <c r="EP388" s="70"/>
      <c r="EQ388" s="70"/>
      <c r="ER388" s="70"/>
      <c r="ES388" s="70"/>
      <c r="ET388" s="70"/>
      <c r="EU388" s="70"/>
      <c r="EV388" s="70"/>
      <c r="EW388" s="70"/>
      <c r="EX388" s="70"/>
      <c r="EY388" s="70"/>
      <c r="EZ388" s="70"/>
      <c r="FA388" s="70"/>
      <c r="FB388" s="70"/>
      <c r="FC388" s="70"/>
      <c r="FD388" s="70"/>
      <c r="FE388" s="70"/>
      <c r="FF388" s="70"/>
      <c r="FG388" s="70"/>
      <c r="FH388" s="70"/>
      <c r="FI388" s="70"/>
      <c r="FJ388" s="70"/>
      <c r="FK388" s="70"/>
      <c r="FL388" s="70"/>
      <c r="FM388" s="70"/>
      <c r="FN388" s="70"/>
      <c r="FO388" s="70"/>
      <c r="FP388" s="70"/>
      <c r="FQ388" s="70"/>
      <c r="FR388" s="70"/>
      <c r="FS388" s="70"/>
      <c r="FT388" s="70"/>
      <c r="FU388" s="70"/>
      <c r="FV388" s="70"/>
      <c r="FW388" s="70"/>
      <c r="FX388" s="70"/>
      <c r="FY388" s="70"/>
      <c r="FZ388" s="70"/>
      <c r="GA388" s="70"/>
      <c r="GB388" s="70"/>
      <c r="GC388" s="70"/>
      <c r="GD388" s="70"/>
      <c r="GE388" s="70"/>
      <c r="GF388" s="70"/>
      <c r="GG388" s="70"/>
      <c r="GH388" s="70"/>
      <c r="GI388" s="70"/>
      <c r="GJ388" s="70"/>
      <c r="GK388" s="70"/>
      <c r="GL388" s="70"/>
      <c r="GM388" s="70"/>
      <c r="GN388" s="70"/>
      <c r="GO388" s="70"/>
      <c r="GP388" s="70"/>
      <c r="GQ388" s="70"/>
      <c r="GR388" s="70"/>
      <c r="GS388" s="70"/>
      <c r="GT388" s="70"/>
      <c r="GU388" s="70"/>
      <c r="GV388" s="70"/>
      <c r="GW388" s="70"/>
      <c r="GX388" s="70"/>
      <c r="GY388" s="70"/>
      <c r="GZ388" s="70"/>
      <c r="HA388" s="70"/>
      <c r="HB388" s="70"/>
      <c r="HC388" s="70"/>
      <c r="HD388" s="70"/>
      <c r="HE388" s="70"/>
      <c r="HF388" s="70"/>
      <c r="HG388" s="70"/>
      <c r="HH388" s="70"/>
      <c r="HI388" s="70"/>
      <c r="HJ388" s="70"/>
      <c r="HK388" s="70"/>
      <c r="HL388" s="70"/>
      <c r="HM388" s="70"/>
      <c r="HN388" s="70"/>
      <c r="HO388" s="70"/>
      <c r="HP388" s="70"/>
      <c r="HQ388" s="70"/>
      <c r="HR388" s="70"/>
      <c r="HS388" s="70"/>
      <c r="HT388" s="70"/>
      <c r="HU388" s="70"/>
      <c r="HV388" s="70"/>
      <c r="HW388" s="70"/>
      <c r="HX388" s="70"/>
      <c r="HY388" s="70"/>
      <c r="HZ388" s="70"/>
      <c r="IA388" s="70"/>
      <c r="IB388" s="70"/>
      <c r="IC388" s="70"/>
      <c r="ID388" s="70"/>
      <c r="IE388" s="70"/>
      <c r="IF388" s="70"/>
      <c r="IG388" s="70"/>
      <c r="IH388" s="70"/>
      <c r="II388" s="70"/>
      <c r="IJ388" s="70"/>
      <c r="IK388" s="70"/>
      <c r="IL388" s="70"/>
      <c r="IM388" s="70"/>
      <c r="IN388" s="70"/>
      <c r="IO388" s="70"/>
      <c r="IP388" s="70"/>
      <c r="IQ388" s="70"/>
      <c r="IR388" s="70"/>
      <c r="IS388" s="70"/>
      <c r="IT388" s="70"/>
      <c r="IU388" s="70"/>
      <c r="IV388" s="70"/>
      <c r="IW388" s="70"/>
      <c r="IX388" s="70"/>
    </row>
    <row r="389" spans="1:258" ht="102" x14ac:dyDescent="0.25">
      <c r="A389" s="60">
        <v>379</v>
      </c>
      <c r="B389" s="61" t="s">
        <v>4214</v>
      </c>
      <c r="C389" s="61" t="s">
        <v>56</v>
      </c>
      <c r="D389" s="61"/>
      <c r="E389" s="61"/>
      <c r="F389" s="97" t="s">
        <v>4221</v>
      </c>
      <c r="G389" s="76" t="s">
        <v>95</v>
      </c>
      <c r="H389" s="94" t="s">
        <v>4222</v>
      </c>
      <c r="I389" s="61">
        <v>1</v>
      </c>
      <c r="J389" s="61" t="s">
        <v>3172</v>
      </c>
      <c r="K389" s="91">
        <v>85960000</v>
      </c>
      <c r="L389" s="66"/>
      <c r="M389" s="92">
        <v>42369</v>
      </c>
      <c r="N389" s="61">
        <v>1</v>
      </c>
      <c r="O389" s="61" t="s">
        <v>3172</v>
      </c>
      <c r="P389" s="93">
        <v>85960000</v>
      </c>
      <c r="Q389" s="61"/>
      <c r="R389" s="94" t="s">
        <v>4223</v>
      </c>
      <c r="S389" s="92">
        <v>42369</v>
      </c>
      <c r="T389" s="61"/>
      <c r="U389" s="70"/>
      <c r="V389" s="70"/>
      <c r="W389" s="70"/>
      <c r="X389" s="70"/>
      <c r="Y389" s="70"/>
      <c r="Z389" s="70"/>
      <c r="AA389" s="70"/>
      <c r="AB389" s="70"/>
      <c r="AC389" s="70"/>
      <c r="AD389" s="70"/>
      <c r="AE389" s="70"/>
      <c r="AF389" s="70"/>
      <c r="AG389" s="70"/>
      <c r="AH389" s="70"/>
      <c r="AI389" s="70"/>
      <c r="AJ389" s="70"/>
      <c r="AK389" s="70"/>
      <c r="AL389" s="70"/>
      <c r="AM389" s="70"/>
      <c r="AN389" s="70"/>
      <c r="AO389" s="70"/>
      <c r="AP389" s="70"/>
      <c r="AQ389" s="70"/>
      <c r="AR389" s="70"/>
      <c r="AS389" s="70"/>
      <c r="AT389" s="70"/>
      <c r="AU389" s="70"/>
      <c r="AV389" s="70"/>
      <c r="AW389" s="70"/>
      <c r="AX389" s="70"/>
      <c r="AY389" s="70"/>
      <c r="AZ389" s="70"/>
      <c r="BA389" s="70"/>
      <c r="BB389" s="70"/>
      <c r="BC389" s="70"/>
      <c r="BD389" s="70"/>
      <c r="BE389" s="70"/>
      <c r="BF389" s="70"/>
      <c r="BG389" s="70"/>
      <c r="BH389" s="70"/>
      <c r="BI389" s="70"/>
      <c r="BJ389" s="70"/>
      <c r="BK389" s="70"/>
      <c r="BL389" s="70"/>
      <c r="BM389" s="70"/>
      <c r="BN389" s="70"/>
      <c r="BO389" s="70"/>
      <c r="BP389" s="70"/>
      <c r="BQ389" s="70"/>
      <c r="BR389" s="70"/>
      <c r="BS389" s="70"/>
      <c r="BT389" s="70"/>
      <c r="BU389" s="70"/>
      <c r="BV389" s="70"/>
      <c r="BW389" s="70"/>
      <c r="BX389" s="70"/>
      <c r="BY389" s="70"/>
      <c r="BZ389" s="70"/>
      <c r="CA389" s="70"/>
      <c r="CB389" s="70"/>
      <c r="CC389" s="70"/>
      <c r="CD389" s="70"/>
      <c r="CE389" s="70"/>
      <c r="CF389" s="70"/>
      <c r="CG389" s="70"/>
      <c r="CH389" s="70"/>
      <c r="CI389" s="70"/>
      <c r="CJ389" s="70"/>
      <c r="CK389" s="70"/>
      <c r="CL389" s="70"/>
      <c r="CM389" s="70"/>
      <c r="CN389" s="70"/>
      <c r="CO389" s="70"/>
      <c r="CP389" s="70"/>
      <c r="CQ389" s="70"/>
      <c r="CR389" s="70"/>
      <c r="CS389" s="70"/>
      <c r="CT389" s="70"/>
      <c r="CU389" s="70"/>
      <c r="CV389" s="70"/>
      <c r="CW389" s="70"/>
      <c r="CX389" s="70"/>
      <c r="CY389" s="70"/>
      <c r="CZ389" s="70"/>
      <c r="DA389" s="70"/>
      <c r="DB389" s="70"/>
      <c r="DC389" s="70"/>
      <c r="DD389" s="70"/>
      <c r="DE389" s="70"/>
      <c r="DF389" s="70"/>
      <c r="DG389" s="70"/>
      <c r="DH389" s="70"/>
      <c r="DI389" s="70"/>
      <c r="DJ389" s="70"/>
      <c r="DK389" s="70"/>
      <c r="DL389" s="70"/>
      <c r="DM389" s="70"/>
      <c r="DN389" s="70"/>
      <c r="DO389" s="70"/>
      <c r="DP389" s="70"/>
      <c r="DQ389" s="70"/>
      <c r="DR389" s="70"/>
      <c r="DS389" s="70"/>
      <c r="DT389" s="70"/>
      <c r="DU389" s="70"/>
      <c r="DV389" s="70"/>
      <c r="DW389" s="70"/>
      <c r="DX389" s="70"/>
      <c r="DY389" s="70"/>
      <c r="DZ389" s="70"/>
      <c r="EA389" s="70"/>
      <c r="EB389" s="70"/>
      <c r="EC389" s="70"/>
      <c r="ED389" s="70"/>
      <c r="EE389" s="70"/>
      <c r="EF389" s="70"/>
      <c r="EG389" s="70"/>
      <c r="EH389" s="70"/>
      <c r="EI389" s="70"/>
      <c r="EJ389" s="70"/>
      <c r="EK389" s="70"/>
      <c r="EL389" s="70"/>
      <c r="EM389" s="70"/>
      <c r="EN389" s="70"/>
      <c r="EO389" s="70"/>
      <c r="EP389" s="70"/>
      <c r="EQ389" s="70"/>
      <c r="ER389" s="70"/>
      <c r="ES389" s="70"/>
      <c r="ET389" s="70"/>
      <c r="EU389" s="70"/>
      <c r="EV389" s="70"/>
      <c r="EW389" s="70"/>
      <c r="EX389" s="70"/>
      <c r="EY389" s="70"/>
      <c r="EZ389" s="70"/>
      <c r="FA389" s="70"/>
      <c r="FB389" s="70"/>
      <c r="FC389" s="70"/>
      <c r="FD389" s="70"/>
      <c r="FE389" s="70"/>
      <c r="FF389" s="70"/>
      <c r="FG389" s="70"/>
      <c r="FH389" s="70"/>
      <c r="FI389" s="70"/>
      <c r="FJ389" s="70"/>
      <c r="FK389" s="70"/>
      <c r="FL389" s="70"/>
      <c r="FM389" s="70"/>
      <c r="FN389" s="70"/>
      <c r="FO389" s="70"/>
      <c r="FP389" s="70"/>
      <c r="FQ389" s="70"/>
      <c r="FR389" s="70"/>
      <c r="FS389" s="70"/>
      <c r="FT389" s="70"/>
      <c r="FU389" s="70"/>
      <c r="FV389" s="70"/>
      <c r="FW389" s="70"/>
      <c r="FX389" s="70"/>
      <c r="FY389" s="70"/>
      <c r="FZ389" s="70"/>
      <c r="GA389" s="70"/>
      <c r="GB389" s="70"/>
      <c r="GC389" s="70"/>
      <c r="GD389" s="70"/>
      <c r="GE389" s="70"/>
      <c r="GF389" s="70"/>
      <c r="GG389" s="70"/>
      <c r="GH389" s="70"/>
      <c r="GI389" s="70"/>
      <c r="GJ389" s="70"/>
      <c r="GK389" s="70"/>
      <c r="GL389" s="70"/>
      <c r="GM389" s="70"/>
      <c r="GN389" s="70"/>
      <c r="GO389" s="70"/>
      <c r="GP389" s="70"/>
      <c r="GQ389" s="70"/>
      <c r="GR389" s="70"/>
      <c r="GS389" s="70"/>
      <c r="GT389" s="70"/>
      <c r="GU389" s="70"/>
      <c r="GV389" s="70"/>
      <c r="GW389" s="70"/>
      <c r="GX389" s="70"/>
      <c r="GY389" s="70"/>
      <c r="GZ389" s="70"/>
      <c r="HA389" s="70"/>
      <c r="HB389" s="70"/>
      <c r="HC389" s="70"/>
      <c r="HD389" s="70"/>
      <c r="HE389" s="70"/>
      <c r="HF389" s="70"/>
      <c r="HG389" s="70"/>
      <c r="HH389" s="70"/>
      <c r="HI389" s="70"/>
      <c r="HJ389" s="70"/>
      <c r="HK389" s="70"/>
      <c r="HL389" s="70"/>
      <c r="HM389" s="70"/>
      <c r="HN389" s="70"/>
      <c r="HO389" s="70"/>
      <c r="HP389" s="70"/>
      <c r="HQ389" s="70"/>
      <c r="HR389" s="70"/>
      <c r="HS389" s="70"/>
      <c r="HT389" s="70"/>
      <c r="HU389" s="70"/>
      <c r="HV389" s="70"/>
      <c r="HW389" s="70"/>
      <c r="HX389" s="70"/>
      <c r="HY389" s="70"/>
      <c r="HZ389" s="70"/>
      <c r="IA389" s="70"/>
      <c r="IB389" s="70"/>
      <c r="IC389" s="70"/>
      <c r="ID389" s="70"/>
      <c r="IE389" s="70"/>
      <c r="IF389" s="70"/>
      <c r="IG389" s="70"/>
      <c r="IH389" s="70"/>
      <c r="II389" s="70"/>
      <c r="IJ389" s="70"/>
      <c r="IK389" s="70"/>
      <c r="IL389" s="70"/>
      <c r="IM389" s="70"/>
      <c r="IN389" s="70"/>
      <c r="IO389" s="70"/>
      <c r="IP389" s="70"/>
      <c r="IQ389" s="70"/>
      <c r="IR389" s="70"/>
      <c r="IS389" s="70"/>
      <c r="IT389" s="70"/>
      <c r="IU389" s="70"/>
      <c r="IV389" s="70"/>
      <c r="IW389" s="70"/>
      <c r="IX389" s="70"/>
    </row>
    <row r="390" spans="1:258" ht="140.25" x14ac:dyDescent="0.25">
      <c r="A390" s="60">
        <v>380</v>
      </c>
      <c r="B390" s="61" t="s">
        <v>4217</v>
      </c>
      <c r="C390" s="61" t="s">
        <v>56</v>
      </c>
      <c r="D390" s="61"/>
      <c r="E390" s="61"/>
      <c r="F390" s="100" t="s">
        <v>4225</v>
      </c>
      <c r="G390" s="63" t="s">
        <v>96</v>
      </c>
      <c r="H390" s="69" t="s">
        <v>3179</v>
      </c>
      <c r="I390" s="61">
        <v>1</v>
      </c>
      <c r="J390" s="61" t="s">
        <v>3172</v>
      </c>
      <c r="K390" s="91">
        <v>25000000</v>
      </c>
      <c r="L390" s="66"/>
      <c r="M390" s="92">
        <v>42369</v>
      </c>
      <c r="N390" s="61">
        <v>1</v>
      </c>
      <c r="O390" s="61" t="s">
        <v>3172</v>
      </c>
      <c r="P390" s="93">
        <v>25000000</v>
      </c>
      <c r="Q390" s="61"/>
      <c r="R390" s="94" t="s">
        <v>4226</v>
      </c>
      <c r="S390" s="92">
        <v>42369</v>
      </c>
      <c r="T390" s="61"/>
      <c r="U390" s="70"/>
      <c r="V390" s="70"/>
      <c r="W390" s="70"/>
      <c r="X390" s="70"/>
      <c r="Y390" s="70"/>
      <c r="Z390" s="70"/>
      <c r="AA390" s="70"/>
      <c r="AB390" s="70"/>
      <c r="AC390" s="70"/>
      <c r="AD390" s="70"/>
      <c r="AE390" s="70"/>
      <c r="AF390" s="70"/>
      <c r="AG390" s="70"/>
      <c r="AH390" s="70"/>
      <c r="AI390" s="70"/>
      <c r="AJ390" s="70"/>
      <c r="AK390" s="70"/>
      <c r="AL390" s="70"/>
      <c r="AM390" s="70"/>
      <c r="AN390" s="70"/>
      <c r="AO390" s="70"/>
      <c r="AP390" s="70"/>
      <c r="AQ390" s="70"/>
      <c r="AR390" s="70"/>
      <c r="AS390" s="70"/>
      <c r="AT390" s="70"/>
      <c r="AU390" s="70"/>
      <c r="AV390" s="70"/>
      <c r="AW390" s="70"/>
      <c r="AX390" s="70"/>
      <c r="AY390" s="70"/>
      <c r="AZ390" s="70"/>
      <c r="BA390" s="70"/>
      <c r="BB390" s="70"/>
      <c r="BC390" s="70"/>
      <c r="BD390" s="70"/>
      <c r="BE390" s="70"/>
      <c r="BF390" s="70"/>
      <c r="BG390" s="70"/>
      <c r="BH390" s="70"/>
      <c r="BI390" s="70"/>
      <c r="BJ390" s="70"/>
      <c r="BK390" s="70"/>
      <c r="BL390" s="70"/>
      <c r="BM390" s="70"/>
      <c r="BN390" s="70"/>
      <c r="BO390" s="70"/>
      <c r="BP390" s="70"/>
      <c r="BQ390" s="70"/>
      <c r="BR390" s="70"/>
      <c r="BS390" s="70"/>
      <c r="BT390" s="70"/>
      <c r="BU390" s="70"/>
      <c r="BV390" s="70"/>
      <c r="BW390" s="70"/>
      <c r="BX390" s="70"/>
      <c r="BY390" s="70"/>
      <c r="BZ390" s="70"/>
      <c r="CA390" s="70"/>
      <c r="CB390" s="70"/>
      <c r="CC390" s="70"/>
      <c r="CD390" s="70"/>
      <c r="CE390" s="70"/>
      <c r="CF390" s="70"/>
      <c r="CG390" s="70"/>
      <c r="CH390" s="70"/>
      <c r="CI390" s="70"/>
      <c r="CJ390" s="70"/>
      <c r="CK390" s="70"/>
      <c r="CL390" s="70"/>
      <c r="CM390" s="70"/>
      <c r="CN390" s="70"/>
      <c r="CO390" s="70"/>
      <c r="CP390" s="70"/>
      <c r="CQ390" s="70"/>
      <c r="CR390" s="70"/>
      <c r="CS390" s="70"/>
      <c r="CT390" s="70"/>
      <c r="CU390" s="70"/>
      <c r="CV390" s="70"/>
      <c r="CW390" s="70"/>
      <c r="CX390" s="70"/>
      <c r="CY390" s="70"/>
      <c r="CZ390" s="70"/>
      <c r="DA390" s="70"/>
      <c r="DB390" s="70"/>
      <c r="DC390" s="70"/>
      <c r="DD390" s="70"/>
      <c r="DE390" s="70"/>
      <c r="DF390" s="70"/>
      <c r="DG390" s="70"/>
      <c r="DH390" s="70"/>
      <c r="DI390" s="70"/>
      <c r="DJ390" s="70"/>
      <c r="DK390" s="70"/>
      <c r="DL390" s="70"/>
      <c r="DM390" s="70"/>
      <c r="DN390" s="70"/>
      <c r="DO390" s="70"/>
      <c r="DP390" s="70"/>
      <c r="DQ390" s="70"/>
      <c r="DR390" s="70"/>
      <c r="DS390" s="70"/>
      <c r="DT390" s="70"/>
      <c r="DU390" s="70"/>
      <c r="DV390" s="70"/>
      <c r="DW390" s="70"/>
      <c r="DX390" s="70"/>
      <c r="DY390" s="70"/>
      <c r="DZ390" s="70"/>
      <c r="EA390" s="70"/>
      <c r="EB390" s="70"/>
      <c r="EC390" s="70"/>
      <c r="ED390" s="70"/>
      <c r="EE390" s="70"/>
      <c r="EF390" s="70"/>
      <c r="EG390" s="70"/>
      <c r="EH390" s="70"/>
      <c r="EI390" s="70"/>
      <c r="EJ390" s="70"/>
      <c r="EK390" s="70"/>
      <c r="EL390" s="70"/>
      <c r="EM390" s="70"/>
      <c r="EN390" s="70"/>
      <c r="EO390" s="70"/>
      <c r="EP390" s="70"/>
      <c r="EQ390" s="70"/>
      <c r="ER390" s="70"/>
      <c r="ES390" s="70"/>
      <c r="ET390" s="70"/>
      <c r="EU390" s="70"/>
      <c r="EV390" s="70"/>
      <c r="EW390" s="70"/>
      <c r="EX390" s="70"/>
      <c r="EY390" s="70"/>
      <c r="EZ390" s="70"/>
      <c r="FA390" s="70"/>
      <c r="FB390" s="70"/>
      <c r="FC390" s="70"/>
      <c r="FD390" s="70"/>
      <c r="FE390" s="70"/>
      <c r="FF390" s="70"/>
      <c r="FG390" s="70"/>
      <c r="FH390" s="70"/>
      <c r="FI390" s="70"/>
      <c r="FJ390" s="70"/>
      <c r="FK390" s="70"/>
      <c r="FL390" s="70"/>
      <c r="FM390" s="70"/>
      <c r="FN390" s="70"/>
      <c r="FO390" s="70"/>
      <c r="FP390" s="70"/>
      <c r="FQ390" s="70"/>
      <c r="FR390" s="70"/>
      <c r="FS390" s="70"/>
      <c r="FT390" s="70"/>
      <c r="FU390" s="70"/>
      <c r="FV390" s="70"/>
      <c r="FW390" s="70"/>
      <c r="FX390" s="70"/>
      <c r="FY390" s="70"/>
      <c r="FZ390" s="70"/>
      <c r="GA390" s="70"/>
      <c r="GB390" s="70"/>
      <c r="GC390" s="70"/>
      <c r="GD390" s="70"/>
      <c r="GE390" s="70"/>
      <c r="GF390" s="70"/>
      <c r="GG390" s="70"/>
      <c r="GH390" s="70"/>
      <c r="GI390" s="70"/>
      <c r="GJ390" s="70"/>
      <c r="GK390" s="70"/>
      <c r="GL390" s="70"/>
      <c r="GM390" s="70"/>
      <c r="GN390" s="70"/>
      <c r="GO390" s="70"/>
      <c r="GP390" s="70"/>
      <c r="GQ390" s="70"/>
      <c r="GR390" s="70"/>
      <c r="GS390" s="70"/>
      <c r="GT390" s="70"/>
      <c r="GU390" s="70"/>
      <c r="GV390" s="70"/>
      <c r="GW390" s="70"/>
      <c r="GX390" s="70"/>
      <c r="GY390" s="70"/>
      <c r="GZ390" s="70"/>
      <c r="HA390" s="70"/>
      <c r="HB390" s="70"/>
      <c r="HC390" s="70"/>
      <c r="HD390" s="70"/>
      <c r="HE390" s="70"/>
      <c r="HF390" s="70"/>
      <c r="HG390" s="70"/>
      <c r="HH390" s="70"/>
      <c r="HI390" s="70"/>
      <c r="HJ390" s="70"/>
      <c r="HK390" s="70"/>
      <c r="HL390" s="70"/>
      <c r="HM390" s="70"/>
      <c r="HN390" s="70"/>
      <c r="HO390" s="70"/>
      <c r="HP390" s="70"/>
      <c r="HQ390" s="70"/>
      <c r="HR390" s="70"/>
      <c r="HS390" s="70"/>
      <c r="HT390" s="70"/>
      <c r="HU390" s="70"/>
      <c r="HV390" s="70"/>
      <c r="HW390" s="70"/>
      <c r="HX390" s="70"/>
      <c r="HY390" s="70"/>
      <c r="HZ390" s="70"/>
      <c r="IA390" s="70"/>
      <c r="IB390" s="70"/>
      <c r="IC390" s="70"/>
      <c r="ID390" s="70"/>
      <c r="IE390" s="70"/>
      <c r="IF390" s="70"/>
      <c r="IG390" s="70"/>
      <c r="IH390" s="70"/>
      <c r="II390" s="70"/>
      <c r="IJ390" s="70"/>
      <c r="IK390" s="70"/>
      <c r="IL390" s="70"/>
      <c r="IM390" s="70"/>
      <c r="IN390" s="70"/>
      <c r="IO390" s="70"/>
      <c r="IP390" s="70"/>
      <c r="IQ390" s="70"/>
      <c r="IR390" s="70"/>
      <c r="IS390" s="70"/>
      <c r="IT390" s="70"/>
      <c r="IU390" s="70"/>
      <c r="IV390" s="70"/>
      <c r="IW390" s="70"/>
      <c r="IX390" s="70"/>
    </row>
    <row r="391" spans="1:258" ht="140.25" x14ac:dyDescent="0.25">
      <c r="A391" s="60">
        <v>381</v>
      </c>
      <c r="B391" s="61" t="s">
        <v>4220</v>
      </c>
      <c r="C391" s="61" t="s">
        <v>56</v>
      </c>
      <c r="D391" s="61"/>
      <c r="E391" s="61"/>
      <c r="F391" s="100" t="s">
        <v>4228</v>
      </c>
      <c r="G391" s="63" t="s">
        <v>96</v>
      </c>
      <c r="H391" s="69" t="s">
        <v>3179</v>
      </c>
      <c r="I391" s="61">
        <v>1</v>
      </c>
      <c r="J391" s="61" t="s">
        <v>3172</v>
      </c>
      <c r="K391" s="91">
        <v>25000000</v>
      </c>
      <c r="L391" s="66"/>
      <c r="M391" s="92">
        <v>42369</v>
      </c>
      <c r="N391" s="61">
        <v>1</v>
      </c>
      <c r="O391" s="61" t="s">
        <v>3172</v>
      </c>
      <c r="P391" s="93">
        <v>25000000</v>
      </c>
      <c r="Q391" s="61"/>
      <c r="R391" s="94" t="s">
        <v>4229</v>
      </c>
      <c r="S391" s="92">
        <v>42369</v>
      </c>
      <c r="T391" s="61"/>
      <c r="U391" s="70"/>
      <c r="V391" s="70"/>
      <c r="W391" s="70"/>
      <c r="X391" s="70"/>
      <c r="Y391" s="70"/>
      <c r="Z391" s="70"/>
      <c r="AA391" s="70"/>
      <c r="AB391" s="70"/>
      <c r="AC391" s="70"/>
      <c r="AD391" s="70"/>
      <c r="AE391" s="70"/>
      <c r="AF391" s="70"/>
      <c r="AG391" s="70"/>
      <c r="AH391" s="70"/>
      <c r="AI391" s="70"/>
      <c r="AJ391" s="70"/>
      <c r="AK391" s="70"/>
      <c r="AL391" s="70"/>
      <c r="AM391" s="70"/>
      <c r="AN391" s="70"/>
      <c r="AO391" s="70"/>
      <c r="AP391" s="70"/>
      <c r="AQ391" s="70"/>
      <c r="AR391" s="70"/>
      <c r="AS391" s="70"/>
      <c r="AT391" s="70"/>
      <c r="AU391" s="70"/>
      <c r="AV391" s="70"/>
      <c r="AW391" s="70"/>
      <c r="AX391" s="70"/>
      <c r="AY391" s="70"/>
      <c r="AZ391" s="70"/>
      <c r="BA391" s="70"/>
      <c r="BB391" s="70"/>
      <c r="BC391" s="70"/>
      <c r="BD391" s="70"/>
      <c r="BE391" s="70"/>
      <c r="BF391" s="70"/>
      <c r="BG391" s="70"/>
      <c r="BH391" s="70"/>
      <c r="BI391" s="70"/>
      <c r="BJ391" s="70"/>
      <c r="BK391" s="70"/>
      <c r="BL391" s="70"/>
      <c r="BM391" s="70"/>
      <c r="BN391" s="70"/>
      <c r="BO391" s="70"/>
      <c r="BP391" s="70"/>
      <c r="BQ391" s="70"/>
      <c r="BR391" s="70"/>
      <c r="BS391" s="70"/>
      <c r="BT391" s="70"/>
      <c r="BU391" s="70"/>
      <c r="BV391" s="70"/>
      <c r="BW391" s="70"/>
      <c r="BX391" s="70"/>
      <c r="BY391" s="70"/>
      <c r="BZ391" s="70"/>
      <c r="CA391" s="70"/>
      <c r="CB391" s="70"/>
      <c r="CC391" s="70"/>
      <c r="CD391" s="70"/>
      <c r="CE391" s="70"/>
      <c r="CF391" s="70"/>
      <c r="CG391" s="70"/>
      <c r="CH391" s="70"/>
      <c r="CI391" s="70"/>
      <c r="CJ391" s="70"/>
      <c r="CK391" s="70"/>
      <c r="CL391" s="70"/>
      <c r="CM391" s="70"/>
      <c r="CN391" s="70"/>
      <c r="CO391" s="70"/>
      <c r="CP391" s="70"/>
      <c r="CQ391" s="70"/>
      <c r="CR391" s="70"/>
      <c r="CS391" s="70"/>
      <c r="CT391" s="70"/>
      <c r="CU391" s="70"/>
      <c r="CV391" s="70"/>
      <c r="CW391" s="70"/>
      <c r="CX391" s="70"/>
      <c r="CY391" s="70"/>
      <c r="CZ391" s="70"/>
      <c r="DA391" s="70"/>
      <c r="DB391" s="70"/>
      <c r="DC391" s="70"/>
      <c r="DD391" s="70"/>
      <c r="DE391" s="70"/>
      <c r="DF391" s="70"/>
      <c r="DG391" s="70"/>
      <c r="DH391" s="70"/>
      <c r="DI391" s="70"/>
      <c r="DJ391" s="70"/>
      <c r="DK391" s="70"/>
      <c r="DL391" s="70"/>
      <c r="DM391" s="70"/>
      <c r="DN391" s="70"/>
      <c r="DO391" s="70"/>
      <c r="DP391" s="70"/>
      <c r="DQ391" s="70"/>
      <c r="DR391" s="70"/>
      <c r="DS391" s="70"/>
      <c r="DT391" s="70"/>
      <c r="DU391" s="70"/>
      <c r="DV391" s="70"/>
      <c r="DW391" s="70"/>
      <c r="DX391" s="70"/>
      <c r="DY391" s="70"/>
      <c r="DZ391" s="70"/>
      <c r="EA391" s="70"/>
      <c r="EB391" s="70"/>
      <c r="EC391" s="70"/>
      <c r="ED391" s="70"/>
      <c r="EE391" s="70"/>
      <c r="EF391" s="70"/>
      <c r="EG391" s="70"/>
      <c r="EH391" s="70"/>
      <c r="EI391" s="70"/>
      <c r="EJ391" s="70"/>
      <c r="EK391" s="70"/>
      <c r="EL391" s="70"/>
      <c r="EM391" s="70"/>
      <c r="EN391" s="70"/>
      <c r="EO391" s="70"/>
      <c r="EP391" s="70"/>
      <c r="EQ391" s="70"/>
      <c r="ER391" s="70"/>
      <c r="ES391" s="70"/>
      <c r="ET391" s="70"/>
      <c r="EU391" s="70"/>
      <c r="EV391" s="70"/>
      <c r="EW391" s="70"/>
      <c r="EX391" s="70"/>
      <c r="EY391" s="70"/>
      <c r="EZ391" s="70"/>
      <c r="FA391" s="70"/>
      <c r="FB391" s="70"/>
      <c r="FC391" s="70"/>
      <c r="FD391" s="70"/>
      <c r="FE391" s="70"/>
      <c r="FF391" s="70"/>
      <c r="FG391" s="70"/>
      <c r="FH391" s="70"/>
      <c r="FI391" s="70"/>
      <c r="FJ391" s="70"/>
      <c r="FK391" s="70"/>
      <c r="FL391" s="70"/>
      <c r="FM391" s="70"/>
      <c r="FN391" s="70"/>
      <c r="FO391" s="70"/>
      <c r="FP391" s="70"/>
      <c r="FQ391" s="70"/>
      <c r="FR391" s="70"/>
      <c r="FS391" s="70"/>
      <c r="FT391" s="70"/>
      <c r="FU391" s="70"/>
      <c r="FV391" s="70"/>
      <c r="FW391" s="70"/>
      <c r="FX391" s="70"/>
      <c r="FY391" s="70"/>
      <c r="FZ391" s="70"/>
      <c r="GA391" s="70"/>
      <c r="GB391" s="70"/>
      <c r="GC391" s="70"/>
      <c r="GD391" s="70"/>
      <c r="GE391" s="70"/>
      <c r="GF391" s="70"/>
      <c r="GG391" s="70"/>
      <c r="GH391" s="70"/>
      <c r="GI391" s="70"/>
      <c r="GJ391" s="70"/>
      <c r="GK391" s="70"/>
      <c r="GL391" s="70"/>
      <c r="GM391" s="70"/>
      <c r="GN391" s="70"/>
      <c r="GO391" s="70"/>
      <c r="GP391" s="70"/>
      <c r="GQ391" s="70"/>
      <c r="GR391" s="70"/>
      <c r="GS391" s="70"/>
      <c r="GT391" s="70"/>
      <c r="GU391" s="70"/>
      <c r="GV391" s="70"/>
      <c r="GW391" s="70"/>
      <c r="GX391" s="70"/>
      <c r="GY391" s="70"/>
      <c r="GZ391" s="70"/>
      <c r="HA391" s="70"/>
      <c r="HB391" s="70"/>
      <c r="HC391" s="70"/>
      <c r="HD391" s="70"/>
      <c r="HE391" s="70"/>
      <c r="HF391" s="70"/>
      <c r="HG391" s="70"/>
      <c r="HH391" s="70"/>
      <c r="HI391" s="70"/>
      <c r="HJ391" s="70"/>
      <c r="HK391" s="70"/>
      <c r="HL391" s="70"/>
      <c r="HM391" s="70"/>
      <c r="HN391" s="70"/>
      <c r="HO391" s="70"/>
      <c r="HP391" s="70"/>
      <c r="HQ391" s="70"/>
      <c r="HR391" s="70"/>
      <c r="HS391" s="70"/>
      <c r="HT391" s="70"/>
      <c r="HU391" s="70"/>
      <c r="HV391" s="70"/>
      <c r="HW391" s="70"/>
      <c r="HX391" s="70"/>
      <c r="HY391" s="70"/>
      <c r="HZ391" s="70"/>
      <c r="IA391" s="70"/>
      <c r="IB391" s="70"/>
      <c r="IC391" s="70"/>
      <c r="ID391" s="70"/>
      <c r="IE391" s="70"/>
      <c r="IF391" s="70"/>
      <c r="IG391" s="70"/>
      <c r="IH391" s="70"/>
      <c r="II391" s="70"/>
      <c r="IJ391" s="70"/>
      <c r="IK391" s="70"/>
      <c r="IL391" s="70"/>
      <c r="IM391" s="70"/>
      <c r="IN391" s="70"/>
      <c r="IO391" s="70"/>
      <c r="IP391" s="70"/>
      <c r="IQ391" s="70"/>
      <c r="IR391" s="70"/>
      <c r="IS391" s="70"/>
      <c r="IT391" s="70"/>
      <c r="IU391" s="70"/>
      <c r="IV391" s="70"/>
      <c r="IW391" s="70"/>
      <c r="IX391" s="70"/>
    </row>
    <row r="392" spans="1:258" ht="140.25" x14ac:dyDescent="0.25">
      <c r="A392" s="60">
        <v>382</v>
      </c>
      <c r="B392" s="61" t="s">
        <v>4224</v>
      </c>
      <c r="C392" s="61" t="s">
        <v>56</v>
      </c>
      <c r="D392" s="61"/>
      <c r="E392" s="61"/>
      <c r="F392" s="100" t="s">
        <v>4230</v>
      </c>
      <c r="G392" s="63" t="s">
        <v>96</v>
      </c>
      <c r="H392" s="69" t="s">
        <v>3179</v>
      </c>
      <c r="I392" s="61">
        <v>1</v>
      </c>
      <c r="J392" s="61" t="s">
        <v>3172</v>
      </c>
      <c r="K392" s="91">
        <v>25000000</v>
      </c>
      <c r="L392" s="66"/>
      <c r="M392" s="92">
        <v>42369</v>
      </c>
      <c r="N392" s="61">
        <v>1</v>
      </c>
      <c r="O392" s="61" t="s">
        <v>3172</v>
      </c>
      <c r="P392" s="93">
        <v>25000000</v>
      </c>
      <c r="Q392" s="61"/>
      <c r="R392" s="94" t="s">
        <v>4231</v>
      </c>
      <c r="S392" s="92">
        <v>42369</v>
      </c>
      <c r="T392" s="61"/>
      <c r="U392" s="70"/>
      <c r="V392" s="70"/>
      <c r="W392" s="70"/>
      <c r="X392" s="70"/>
      <c r="Y392" s="70"/>
      <c r="Z392" s="70"/>
      <c r="AA392" s="70"/>
      <c r="AB392" s="70"/>
      <c r="AC392" s="70"/>
      <c r="AD392" s="70"/>
      <c r="AE392" s="70"/>
      <c r="AF392" s="70"/>
      <c r="AG392" s="70"/>
      <c r="AH392" s="70"/>
      <c r="AI392" s="70"/>
      <c r="AJ392" s="70"/>
      <c r="AK392" s="70"/>
      <c r="AL392" s="70"/>
      <c r="AM392" s="70"/>
      <c r="AN392" s="70"/>
      <c r="AO392" s="70"/>
      <c r="AP392" s="70"/>
      <c r="AQ392" s="70"/>
      <c r="AR392" s="70"/>
      <c r="AS392" s="70"/>
      <c r="AT392" s="70"/>
      <c r="AU392" s="70"/>
      <c r="AV392" s="70"/>
      <c r="AW392" s="70"/>
      <c r="AX392" s="70"/>
      <c r="AY392" s="70"/>
      <c r="AZ392" s="70"/>
      <c r="BA392" s="70"/>
      <c r="BB392" s="70"/>
      <c r="BC392" s="70"/>
      <c r="BD392" s="70"/>
      <c r="BE392" s="70"/>
      <c r="BF392" s="70"/>
      <c r="BG392" s="70"/>
      <c r="BH392" s="70"/>
      <c r="BI392" s="70"/>
      <c r="BJ392" s="70"/>
      <c r="BK392" s="70"/>
      <c r="BL392" s="70"/>
      <c r="BM392" s="70"/>
      <c r="BN392" s="70"/>
      <c r="BO392" s="70"/>
      <c r="BP392" s="70"/>
      <c r="BQ392" s="70"/>
      <c r="BR392" s="70"/>
      <c r="BS392" s="70"/>
      <c r="BT392" s="70"/>
      <c r="BU392" s="70"/>
      <c r="BV392" s="70"/>
      <c r="BW392" s="70"/>
      <c r="BX392" s="70"/>
      <c r="BY392" s="70"/>
      <c r="BZ392" s="70"/>
      <c r="CA392" s="70"/>
      <c r="CB392" s="70"/>
      <c r="CC392" s="70"/>
      <c r="CD392" s="70"/>
      <c r="CE392" s="70"/>
      <c r="CF392" s="70"/>
      <c r="CG392" s="70"/>
      <c r="CH392" s="70"/>
      <c r="CI392" s="70"/>
      <c r="CJ392" s="70"/>
      <c r="CK392" s="70"/>
      <c r="CL392" s="70"/>
      <c r="CM392" s="70"/>
      <c r="CN392" s="70"/>
      <c r="CO392" s="70"/>
      <c r="CP392" s="70"/>
      <c r="CQ392" s="70"/>
      <c r="CR392" s="70"/>
      <c r="CS392" s="70"/>
      <c r="CT392" s="70"/>
      <c r="CU392" s="70"/>
      <c r="CV392" s="70"/>
      <c r="CW392" s="70"/>
      <c r="CX392" s="70"/>
      <c r="CY392" s="70"/>
      <c r="CZ392" s="70"/>
      <c r="DA392" s="70"/>
      <c r="DB392" s="70"/>
      <c r="DC392" s="70"/>
      <c r="DD392" s="70"/>
      <c r="DE392" s="70"/>
      <c r="DF392" s="70"/>
      <c r="DG392" s="70"/>
      <c r="DH392" s="70"/>
      <c r="DI392" s="70"/>
      <c r="DJ392" s="70"/>
      <c r="DK392" s="70"/>
      <c r="DL392" s="70"/>
      <c r="DM392" s="70"/>
      <c r="DN392" s="70"/>
      <c r="DO392" s="70"/>
      <c r="DP392" s="70"/>
      <c r="DQ392" s="70"/>
      <c r="DR392" s="70"/>
      <c r="DS392" s="70"/>
      <c r="DT392" s="70"/>
      <c r="DU392" s="70"/>
      <c r="DV392" s="70"/>
      <c r="DW392" s="70"/>
      <c r="DX392" s="70"/>
      <c r="DY392" s="70"/>
      <c r="DZ392" s="70"/>
      <c r="EA392" s="70"/>
      <c r="EB392" s="70"/>
      <c r="EC392" s="70"/>
      <c r="ED392" s="70"/>
      <c r="EE392" s="70"/>
      <c r="EF392" s="70"/>
      <c r="EG392" s="70"/>
      <c r="EH392" s="70"/>
      <c r="EI392" s="70"/>
      <c r="EJ392" s="70"/>
      <c r="EK392" s="70"/>
      <c r="EL392" s="70"/>
      <c r="EM392" s="70"/>
      <c r="EN392" s="70"/>
      <c r="EO392" s="70"/>
      <c r="EP392" s="70"/>
      <c r="EQ392" s="70"/>
      <c r="ER392" s="70"/>
      <c r="ES392" s="70"/>
      <c r="ET392" s="70"/>
      <c r="EU392" s="70"/>
      <c r="EV392" s="70"/>
      <c r="EW392" s="70"/>
      <c r="EX392" s="70"/>
      <c r="EY392" s="70"/>
      <c r="EZ392" s="70"/>
      <c r="FA392" s="70"/>
      <c r="FB392" s="70"/>
      <c r="FC392" s="70"/>
      <c r="FD392" s="70"/>
      <c r="FE392" s="70"/>
      <c r="FF392" s="70"/>
      <c r="FG392" s="70"/>
      <c r="FH392" s="70"/>
      <c r="FI392" s="70"/>
      <c r="FJ392" s="70"/>
      <c r="FK392" s="70"/>
      <c r="FL392" s="70"/>
      <c r="FM392" s="70"/>
      <c r="FN392" s="70"/>
      <c r="FO392" s="70"/>
      <c r="FP392" s="70"/>
      <c r="FQ392" s="70"/>
      <c r="FR392" s="70"/>
      <c r="FS392" s="70"/>
      <c r="FT392" s="70"/>
      <c r="FU392" s="70"/>
      <c r="FV392" s="70"/>
      <c r="FW392" s="70"/>
      <c r="FX392" s="70"/>
      <c r="FY392" s="70"/>
      <c r="FZ392" s="70"/>
      <c r="GA392" s="70"/>
      <c r="GB392" s="70"/>
      <c r="GC392" s="70"/>
      <c r="GD392" s="70"/>
      <c r="GE392" s="70"/>
      <c r="GF392" s="70"/>
      <c r="GG392" s="70"/>
      <c r="GH392" s="70"/>
      <c r="GI392" s="70"/>
      <c r="GJ392" s="70"/>
      <c r="GK392" s="70"/>
      <c r="GL392" s="70"/>
      <c r="GM392" s="70"/>
      <c r="GN392" s="70"/>
      <c r="GO392" s="70"/>
      <c r="GP392" s="70"/>
      <c r="GQ392" s="70"/>
      <c r="GR392" s="70"/>
      <c r="GS392" s="70"/>
      <c r="GT392" s="70"/>
      <c r="GU392" s="70"/>
      <c r="GV392" s="70"/>
      <c r="GW392" s="70"/>
      <c r="GX392" s="70"/>
      <c r="GY392" s="70"/>
      <c r="GZ392" s="70"/>
      <c r="HA392" s="70"/>
      <c r="HB392" s="70"/>
      <c r="HC392" s="70"/>
      <c r="HD392" s="70"/>
      <c r="HE392" s="70"/>
      <c r="HF392" s="70"/>
      <c r="HG392" s="70"/>
      <c r="HH392" s="70"/>
      <c r="HI392" s="70"/>
      <c r="HJ392" s="70"/>
      <c r="HK392" s="70"/>
      <c r="HL392" s="70"/>
      <c r="HM392" s="70"/>
      <c r="HN392" s="70"/>
      <c r="HO392" s="70"/>
      <c r="HP392" s="70"/>
      <c r="HQ392" s="70"/>
      <c r="HR392" s="70"/>
      <c r="HS392" s="70"/>
      <c r="HT392" s="70"/>
      <c r="HU392" s="70"/>
      <c r="HV392" s="70"/>
      <c r="HW392" s="70"/>
      <c r="HX392" s="70"/>
      <c r="HY392" s="70"/>
      <c r="HZ392" s="70"/>
      <c r="IA392" s="70"/>
      <c r="IB392" s="70"/>
      <c r="IC392" s="70"/>
      <c r="ID392" s="70"/>
      <c r="IE392" s="70"/>
      <c r="IF392" s="70"/>
      <c r="IG392" s="70"/>
      <c r="IH392" s="70"/>
      <c r="II392" s="70"/>
      <c r="IJ392" s="70"/>
      <c r="IK392" s="70"/>
      <c r="IL392" s="70"/>
      <c r="IM392" s="70"/>
      <c r="IN392" s="70"/>
      <c r="IO392" s="70"/>
      <c r="IP392" s="70"/>
      <c r="IQ392" s="70"/>
      <c r="IR392" s="70"/>
      <c r="IS392" s="70"/>
      <c r="IT392" s="70"/>
      <c r="IU392" s="70"/>
      <c r="IV392" s="70"/>
      <c r="IW392" s="70"/>
      <c r="IX392" s="70"/>
    </row>
    <row r="393" spans="1:258" ht="140.25" x14ac:dyDescent="0.25">
      <c r="A393" s="60">
        <v>383</v>
      </c>
      <c r="B393" s="61" t="s">
        <v>4227</v>
      </c>
      <c r="C393" s="61" t="s">
        <v>56</v>
      </c>
      <c r="D393" s="61"/>
      <c r="E393" s="61"/>
      <c r="F393" s="100" t="s">
        <v>4232</v>
      </c>
      <c r="G393" s="63" t="s">
        <v>96</v>
      </c>
      <c r="H393" s="69" t="s">
        <v>3179</v>
      </c>
      <c r="I393" s="61">
        <v>1</v>
      </c>
      <c r="J393" s="61" t="s">
        <v>3172</v>
      </c>
      <c r="K393" s="91">
        <v>25000000</v>
      </c>
      <c r="L393" s="66"/>
      <c r="M393" s="92">
        <v>42369</v>
      </c>
      <c r="N393" s="61">
        <v>1</v>
      </c>
      <c r="O393" s="61" t="s">
        <v>3172</v>
      </c>
      <c r="P393" s="93">
        <v>25000000</v>
      </c>
      <c r="Q393" s="61"/>
      <c r="R393" s="94" t="s">
        <v>4233</v>
      </c>
      <c r="S393" s="92">
        <v>42369</v>
      </c>
      <c r="T393" s="61"/>
      <c r="U393" s="70"/>
      <c r="V393" s="70"/>
      <c r="W393" s="70"/>
      <c r="X393" s="70"/>
      <c r="Y393" s="70"/>
      <c r="Z393" s="70"/>
      <c r="AA393" s="70"/>
      <c r="AB393" s="70"/>
      <c r="AC393" s="70"/>
      <c r="AD393" s="70"/>
      <c r="AE393" s="70"/>
      <c r="AF393" s="70"/>
      <c r="AG393" s="70"/>
      <c r="AH393" s="70"/>
      <c r="AI393" s="70"/>
      <c r="AJ393" s="70"/>
      <c r="AK393" s="70"/>
      <c r="AL393" s="70"/>
      <c r="AM393" s="70"/>
      <c r="AN393" s="70"/>
      <c r="AO393" s="70"/>
      <c r="AP393" s="70"/>
      <c r="AQ393" s="70"/>
      <c r="AR393" s="70"/>
      <c r="AS393" s="70"/>
      <c r="AT393" s="70"/>
      <c r="AU393" s="70"/>
      <c r="AV393" s="70"/>
      <c r="AW393" s="70"/>
      <c r="AX393" s="70"/>
      <c r="AY393" s="70"/>
      <c r="AZ393" s="70"/>
      <c r="BA393" s="70"/>
      <c r="BB393" s="70"/>
      <c r="BC393" s="70"/>
      <c r="BD393" s="70"/>
      <c r="BE393" s="70"/>
      <c r="BF393" s="70"/>
      <c r="BG393" s="70"/>
      <c r="BH393" s="70"/>
      <c r="BI393" s="70"/>
      <c r="BJ393" s="70"/>
      <c r="BK393" s="70"/>
      <c r="BL393" s="70"/>
      <c r="BM393" s="70"/>
      <c r="BN393" s="70"/>
      <c r="BO393" s="70"/>
      <c r="BP393" s="70"/>
      <c r="BQ393" s="70"/>
      <c r="BR393" s="70"/>
      <c r="BS393" s="70"/>
      <c r="BT393" s="70"/>
      <c r="BU393" s="70"/>
      <c r="BV393" s="70"/>
      <c r="BW393" s="70"/>
      <c r="BX393" s="70"/>
      <c r="BY393" s="70"/>
      <c r="BZ393" s="70"/>
      <c r="CA393" s="70"/>
      <c r="CB393" s="70"/>
      <c r="CC393" s="70"/>
      <c r="CD393" s="70"/>
      <c r="CE393" s="70"/>
      <c r="CF393" s="70"/>
      <c r="CG393" s="70"/>
      <c r="CH393" s="70"/>
      <c r="CI393" s="70"/>
      <c r="CJ393" s="70"/>
      <c r="CK393" s="70"/>
      <c r="CL393" s="70"/>
      <c r="CM393" s="70"/>
      <c r="CN393" s="70"/>
      <c r="CO393" s="70"/>
      <c r="CP393" s="70"/>
      <c r="CQ393" s="70"/>
      <c r="CR393" s="70"/>
      <c r="CS393" s="70"/>
      <c r="CT393" s="70"/>
      <c r="CU393" s="70"/>
      <c r="CV393" s="70"/>
      <c r="CW393" s="70"/>
      <c r="CX393" s="70"/>
      <c r="CY393" s="70"/>
      <c r="CZ393" s="70"/>
      <c r="DA393" s="70"/>
      <c r="DB393" s="70"/>
      <c r="DC393" s="70"/>
      <c r="DD393" s="70"/>
      <c r="DE393" s="70"/>
      <c r="DF393" s="70"/>
      <c r="DG393" s="70"/>
      <c r="DH393" s="70"/>
      <c r="DI393" s="70"/>
      <c r="DJ393" s="70"/>
      <c r="DK393" s="70"/>
      <c r="DL393" s="70"/>
      <c r="DM393" s="70"/>
      <c r="DN393" s="70"/>
      <c r="DO393" s="70"/>
      <c r="DP393" s="70"/>
      <c r="DQ393" s="70"/>
      <c r="DR393" s="70"/>
      <c r="DS393" s="70"/>
      <c r="DT393" s="70"/>
      <c r="DU393" s="70"/>
      <c r="DV393" s="70"/>
      <c r="DW393" s="70"/>
      <c r="DX393" s="70"/>
      <c r="DY393" s="70"/>
      <c r="DZ393" s="70"/>
      <c r="EA393" s="70"/>
      <c r="EB393" s="70"/>
      <c r="EC393" s="70"/>
      <c r="ED393" s="70"/>
      <c r="EE393" s="70"/>
      <c r="EF393" s="70"/>
      <c r="EG393" s="70"/>
      <c r="EH393" s="70"/>
      <c r="EI393" s="70"/>
      <c r="EJ393" s="70"/>
      <c r="EK393" s="70"/>
      <c r="EL393" s="70"/>
      <c r="EM393" s="70"/>
      <c r="EN393" s="70"/>
      <c r="EO393" s="70"/>
      <c r="EP393" s="70"/>
      <c r="EQ393" s="70"/>
      <c r="ER393" s="70"/>
      <c r="ES393" s="70"/>
      <c r="ET393" s="70"/>
      <c r="EU393" s="70"/>
      <c r="EV393" s="70"/>
      <c r="EW393" s="70"/>
      <c r="EX393" s="70"/>
      <c r="EY393" s="70"/>
      <c r="EZ393" s="70"/>
      <c r="FA393" s="70"/>
      <c r="FB393" s="70"/>
      <c r="FC393" s="70"/>
      <c r="FD393" s="70"/>
      <c r="FE393" s="70"/>
      <c r="FF393" s="70"/>
      <c r="FG393" s="70"/>
      <c r="FH393" s="70"/>
      <c r="FI393" s="70"/>
      <c r="FJ393" s="70"/>
      <c r="FK393" s="70"/>
      <c r="FL393" s="70"/>
      <c r="FM393" s="70"/>
      <c r="FN393" s="70"/>
      <c r="FO393" s="70"/>
      <c r="FP393" s="70"/>
      <c r="FQ393" s="70"/>
      <c r="FR393" s="70"/>
      <c r="FS393" s="70"/>
      <c r="FT393" s="70"/>
      <c r="FU393" s="70"/>
      <c r="FV393" s="70"/>
      <c r="FW393" s="70"/>
      <c r="FX393" s="70"/>
      <c r="FY393" s="70"/>
      <c r="FZ393" s="70"/>
      <c r="GA393" s="70"/>
      <c r="GB393" s="70"/>
      <c r="GC393" s="70"/>
      <c r="GD393" s="70"/>
      <c r="GE393" s="70"/>
      <c r="GF393" s="70"/>
      <c r="GG393" s="70"/>
      <c r="GH393" s="70"/>
      <c r="GI393" s="70"/>
      <c r="GJ393" s="70"/>
      <c r="GK393" s="70"/>
      <c r="GL393" s="70"/>
      <c r="GM393" s="70"/>
      <c r="GN393" s="70"/>
      <c r="GO393" s="70"/>
      <c r="GP393" s="70"/>
      <c r="GQ393" s="70"/>
      <c r="GR393" s="70"/>
      <c r="GS393" s="70"/>
      <c r="GT393" s="70"/>
      <c r="GU393" s="70"/>
      <c r="GV393" s="70"/>
      <c r="GW393" s="70"/>
      <c r="GX393" s="70"/>
      <c r="GY393" s="70"/>
      <c r="GZ393" s="70"/>
      <c r="HA393" s="70"/>
      <c r="HB393" s="70"/>
      <c r="HC393" s="70"/>
      <c r="HD393" s="70"/>
      <c r="HE393" s="70"/>
      <c r="HF393" s="70"/>
      <c r="HG393" s="70"/>
      <c r="HH393" s="70"/>
      <c r="HI393" s="70"/>
      <c r="HJ393" s="70"/>
      <c r="HK393" s="70"/>
      <c r="HL393" s="70"/>
      <c r="HM393" s="70"/>
      <c r="HN393" s="70"/>
      <c r="HO393" s="70"/>
      <c r="HP393" s="70"/>
      <c r="HQ393" s="70"/>
      <c r="HR393" s="70"/>
      <c r="HS393" s="70"/>
      <c r="HT393" s="70"/>
      <c r="HU393" s="70"/>
      <c r="HV393" s="70"/>
      <c r="HW393" s="70"/>
      <c r="HX393" s="70"/>
      <c r="HY393" s="70"/>
      <c r="HZ393" s="70"/>
      <c r="IA393" s="70"/>
      <c r="IB393" s="70"/>
      <c r="IC393" s="70"/>
      <c r="ID393" s="70"/>
      <c r="IE393" s="70"/>
      <c r="IF393" s="70"/>
      <c r="IG393" s="70"/>
      <c r="IH393" s="70"/>
      <c r="II393" s="70"/>
      <c r="IJ393" s="70"/>
      <c r="IK393" s="70"/>
      <c r="IL393" s="70"/>
      <c r="IM393" s="70"/>
      <c r="IN393" s="70"/>
      <c r="IO393" s="70"/>
      <c r="IP393" s="70"/>
      <c r="IQ393" s="70"/>
      <c r="IR393" s="70"/>
      <c r="IS393" s="70"/>
      <c r="IT393" s="70"/>
      <c r="IU393" s="70"/>
      <c r="IV393" s="70"/>
      <c r="IW393" s="70"/>
      <c r="IX393" s="70"/>
    </row>
    <row r="394" spans="1:258" x14ac:dyDescent="0.25">
      <c r="A394" s="60">
        <v>384</v>
      </c>
      <c r="B394" s="58"/>
      <c r="C394" s="103" t="s">
        <v>24</v>
      </c>
      <c r="D394" s="103" t="s">
        <v>24</v>
      </c>
      <c r="E394" s="103" t="s">
        <v>24</v>
      </c>
      <c r="F394" s="103" t="s">
        <v>24</v>
      </c>
      <c r="G394" s="103" t="s">
        <v>24</v>
      </c>
      <c r="H394" s="103" t="s">
        <v>24</v>
      </c>
      <c r="I394" s="103" t="s">
        <v>24</v>
      </c>
      <c r="J394" s="103" t="s">
        <v>24</v>
      </c>
      <c r="K394" s="103" t="s">
        <v>24</v>
      </c>
      <c r="L394" s="103" t="s">
        <v>24</v>
      </c>
      <c r="M394" s="103" t="s">
        <v>24</v>
      </c>
      <c r="N394" s="103" t="s">
        <v>24</v>
      </c>
      <c r="O394" s="103" t="s">
        <v>24</v>
      </c>
      <c r="P394" s="103" t="s">
        <v>24</v>
      </c>
      <c r="Q394" s="103" t="s">
        <v>24</v>
      </c>
      <c r="R394" s="103" t="s">
        <v>24</v>
      </c>
      <c r="S394" s="103" t="s">
        <v>24</v>
      </c>
      <c r="T394" s="103" t="s">
        <v>24</v>
      </c>
    </row>
    <row r="395" spans="1:258" x14ac:dyDescent="0.25">
      <c r="A395" s="60">
        <v>385</v>
      </c>
      <c r="B395" s="58" t="s">
        <v>68</v>
      </c>
      <c r="C395" s="103" t="s">
        <v>24</v>
      </c>
      <c r="D395" s="103" t="s">
        <v>24</v>
      </c>
      <c r="E395" s="103" t="s">
        <v>24</v>
      </c>
      <c r="F395" s="103" t="s">
        <v>24</v>
      </c>
      <c r="G395" s="103" t="s">
        <v>24</v>
      </c>
      <c r="H395" s="103" t="s">
        <v>24</v>
      </c>
      <c r="I395" s="103" t="s">
        <v>24</v>
      </c>
      <c r="J395" s="103" t="s">
        <v>24</v>
      </c>
      <c r="K395" s="103" t="s">
        <v>24</v>
      </c>
      <c r="L395" s="58"/>
      <c r="M395" s="103" t="s">
        <v>24</v>
      </c>
      <c r="N395" s="103" t="s">
        <v>24</v>
      </c>
      <c r="O395" s="103" t="s">
        <v>24</v>
      </c>
      <c r="P395" s="103" t="s">
        <v>24</v>
      </c>
      <c r="Q395" s="58"/>
      <c r="R395" s="103" t="s">
        <v>24</v>
      </c>
      <c r="S395" s="103" t="s">
        <v>24</v>
      </c>
      <c r="T395" s="103" t="s">
        <v>24</v>
      </c>
    </row>
    <row r="397" spans="1:258" x14ac:dyDescent="0.25">
      <c r="A397" s="56" t="s">
        <v>71</v>
      </c>
      <c r="B397" s="142" t="s">
        <v>93</v>
      </c>
      <c r="C397" s="143"/>
      <c r="D397" s="143"/>
      <c r="E397" s="143"/>
      <c r="F397" s="143"/>
      <c r="G397" s="143"/>
      <c r="H397" s="143"/>
      <c r="I397" s="143"/>
      <c r="J397" s="143"/>
      <c r="K397" s="143"/>
      <c r="L397" s="143"/>
      <c r="M397" s="143"/>
      <c r="N397" s="143"/>
      <c r="O397" s="143"/>
      <c r="P397" s="143"/>
      <c r="Q397" s="143"/>
      <c r="R397" s="143"/>
      <c r="S397" s="143"/>
      <c r="T397" s="143"/>
    </row>
    <row r="398" spans="1:258" x14ac:dyDescent="0.25">
      <c r="C398" s="56">
        <v>2</v>
      </c>
      <c r="D398" s="56">
        <v>3</v>
      </c>
      <c r="E398" s="56">
        <v>4</v>
      </c>
      <c r="F398" s="56">
        <v>8</v>
      </c>
      <c r="G398" s="56">
        <v>12</v>
      </c>
      <c r="H398" s="56">
        <v>16</v>
      </c>
      <c r="I398" s="56">
        <v>20</v>
      </c>
      <c r="J398" s="56">
        <v>24</v>
      </c>
      <c r="K398" s="56">
        <v>28</v>
      </c>
      <c r="L398" s="56">
        <v>32</v>
      </c>
      <c r="M398" s="56">
        <v>36</v>
      </c>
      <c r="N398" s="56">
        <v>40</v>
      </c>
      <c r="O398" s="56">
        <v>44</v>
      </c>
      <c r="P398" s="56">
        <v>48</v>
      </c>
      <c r="Q398" s="56">
        <v>52</v>
      </c>
      <c r="R398" s="56">
        <v>55</v>
      </c>
      <c r="S398" s="56">
        <v>56</v>
      </c>
      <c r="T398" s="56">
        <v>60</v>
      </c>
    </row>
    <row r="399" spans="1:258" ht="15.75" thickBot="1" x14ac:dyDescent="0.3">
      <c r="C399" s="56" t="s">
        <v>76</v>
      </c>
      <c r="D399" s="56" t="s">
        <v>77</v>
      </c>
      <c r="E399" s="56" t="s">
        <v>78</v>
      </c>
      <c r="F399" s="56" t="s">
        <v>79</v>
      </c>
      <c r="G399" s="56" t="s">
        <v>80</v>
      </c>
      <c r="H399" s="56" t="s">
        <v>81</v>
      </c>
      <c r="I399" s="56" t="s">
        <v>82</v>
      </c>
      <c r="J399" s="56" t="s">
        <v>83</v>
      </c>
      <c r="K399" s="56" t="s">
        <v>84</v>
      </c>
      <c r="L399" s="56" t="s">
        <v>85</v>
      </c>
      <c r="M399" s="56" t="s">
        <v>86</v>
      </c>
      <c r="N399" s="56" t="s">
        <v>87</v>
      </c>
      <c r="O399" s="56" t="s">
        <v>88</v>
      </c>
      <c r="P399" s="56" t="s">
        <v>89</v>
      </c>
      <c r="Q399" s="56" t="s">
        <v>90</v>
      </c>
      <c r="R399" s="56" t="s">
        <v>91</v>
      </c>
      <c r="S399" s="56" t="s">
        <v>92</v>
      </c>
      <c r="T399" s="56" t="s">
        <v>23</v>
      </c>
    </row>
    <row r="400" spans="1:258" ht="15.75" thickBot="1" x14ac:dyDescent="0.3">
      <c r="A400" s="56">
        <v>10</v>
      </c>
      <c r="B400" s="55" t="s">
        <v>94</v>
      </c>
      <c r="C400" s="103" t="s">
        <v>24</v>
      </c>
      <c r="D400" s="103" t="s">
        <v>24</v>
      </c>
      <c r="E400" s="104" t="s">
        <v>27</v>
      </c>
      <c r="F400" s="103" t="s">
        <v>24</v>
      </c>
      <c r="G400" s="103" t="s">
        <v>24</v>
      </c>
      <c r="H400" s="103" t="s">
        <v>24</v>
      </c>
      <c r="I400" s="103" t="s">
        <v>24</v>
      </c>
      <c r="J400" s="103" t="s">
        <v>24</v>
      </c>
      <c r="K400" s="103" t="s">
        <v>24</v>
      </c>
      <c r="L400" s="103" t="s">
        <v>24</v>
      </c>
      <c r="M400" s="103" t="s">
        <v>24</v>
      </c>
      <c r="N400" s="103" t="s">
        <v>24</v>
      </c>
      <c r="O400" s="103" t="s">
        <v>24</v>
      </c>
      <c r="P400" s="103" t="s">
        <v>24</v>
      </c>
      <c r="Q400" s="103" t="s">
        <v>24</v>
      </c>
      <c r="R400" s="103" t="s">
        <v>24</v>
      </c>
      <c r="S400" s="103" t="s">
        <v>24</v>
      </c>
      <c r="T400" s="103" t="s">
        <v>24</v>
      </c>
    </row>
    <row r="351385" spans="1:2" x14ac:dyDescent="0.25">
      <c r="A351385" s="55" t="s">
        <v>56</v>
      </c>
      <c r="B351385" s="55" t="s">
        <v>95</v>
      </c>
    </row>
    <row r="351386" spans="1:2" x14ac:dyDescent="0.25">
      <c r="A351386" s="55" t="s">
        <v>26</v>
      </c>
      <c r="B351386" s="55" t="s">
        <v>96</v>
      </c>
    </row>
    <row r="351387" spans="1:2" x14ac:dyDescent="0.25">
      <c r="B351387" s="55" t="s">
        <v>97</v>
      </c>
    </row>
    <row r="351388" spans="1:2" x14ac:dyDescent="0.25">
      <c r="B351388" s="55" t="s">
        <v>98</v>
      </c>
    </row>
    <row r="351389" spans="1:2" x14ac:dyDescent="0.25">
      <c r="B351389" s="55" t="s">
        <v>99</v>
      </c>
    </row>
    <row r="351390" spans="1:2" x14ac:dyDescent="0.25">
      <c r="B351390" s="55" t="s">
        <v>100</v>
      </c>
    </row>
    <row r="351391" spans="1:2" x14ac:dyDescent="0.25">
      <c r="B351391" s="55" t="s">
        <v>101</v>
      </c>
    </row>
    <row r="351392" spans="1:2" x14ac:dyDescent="0.25">
      <c r="B351392" s="55" t="s">
        <v>102</v>
      </c>
    </row>
    <row r="351393" spans="2:2" x14ac:dyDescent="0.25">
      <c r="B351393" s="55" t="s">
        <v>103</v>
      </c>
    </row>
  </sheetData>
  <autoFilter ref="A10:IV395"/>
  <mergeCells count="4">
    <mergeCell ref="D1:G1"/>
    <mergeCell ref="D2:G2"/>
    <mergeCell ref="B8:T8"/>
    <mergeCell ref="B397:T397"/>
  </mergeCells>
  <dataValidations xWindow="706" yWindow="587" count="16">
    <dataValidation type="textLength" allowBlank="1" showInputMessage="1" error="Escriba un texto  Maximo 390 Caracteres" promptTitle="Cualquier contenido Maximo 390 Caracteres" prompt=" Registre aspectos importantes a considerar." sqref="T11:T393">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93 M11:M393">
      <formula1>1900/1/1</formula1>
      <formula2>3000/1/1</formula2>
    </dataValidation>
    <dataValidation type="textLength" allowBlank="1" showInputMessage="1" error="Escriba un texto  Maximo 390 Caracteres" promptTitle="Cualquier contenido Maximo 390 Caracteres" prompt=" Registre el número del CDP soporte de la compra." sqref="R11:R393">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93">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393">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93 L11:L3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93">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393">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93">
      <formula1>-9223372036854770000</formula1>
      <formula2>9223372036854770000</formula2>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39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93">
      <formula1>$B$351384:$B$351393</formula1>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393">
      <formula1>0</formula1>
      <formula2>390</formula2>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93">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93">
      <formula1>$A$351384:$A$351386</formula1>
    </dataValidation>
    <dataValidation type="textLength" allowBlank="1" showInputMessage="1" error="Escriba un texto  Maximo 390 Caracteres" promptTitle="Cualquier contenido Maximo 390 Caracteres" prompt=" Registre el Acto Administrativo de Aprobación del Plan Anual de Compras." sqref="E400">
      <formula1>0</formula1>
      <formula2>390</formula2>
    </dataValidation>
  </dataValidations>
  <hyperlinks>
    <hyperlink ref="F78" r:id="rId1" display="http://www.cam.gov.co/"/>
  </hyperlinks>
  <pageMargins left="0.7" right="0.7" top="0.75" bottom="0.75" header="0.3" footer="0.3"/>
  <pageSetup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topLeftCell="C6" workbookViewId="0">
      <selection activeCell="F6" sqref="F6"/>
    </sheetView>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A1" s="23"/>
      <c r="B1" s="22" t="s">
        <v>0</v>
      </c>
      <c r="C1" s="22">
        <v>51</v>
      </c>
      <c r="D1" s="136" t="s">
        <v>1</v>
      </c>
      <c r="E1" s="137"/>
      <c r="F1" s="137"/>
      <c r="G1" s="137"/>
      <c r="H1" s="23"/>
    </row>
    <row r="2" spans="1:8" x14ac:dyDescent="0.25">
      <c r="A2" s="23"/>
      <c r="B2" s="22" t="s">
        <v>2</v>
      </c>
      <c r="C2" s="22">
        <v>230</v>
      </c>
      <c r="D2" s="136" t="s">
        <v>3100</v>
      </c>
      <c r="E2" s="137"/>
      <c r="F2" s="137"/>
      <c r="G2" s="137"/>
      <c r="H2" s="23"/>
    </row>
    <row r="3" spans="1:8" x14ac:dyDescent="0.25">
      <c r="A3" s="23"/>
      <c r="B3" s="22" t="s">
        <v>4</v>
      </c>
      <c r="C3" s="22">
        <v>1</v>
      </c>
      <c r="D3" s="23"/>
      <c r="E3" s="23"/>
      <c r="F3" s="23"/>
      <c r="G3" s="23"/>
      <c r="H3" s="23"/>
    </row>
    <row r="4" spans="1:8" x14ac:dyDescent="0.25">
      <c r="A4" s="23"/>
      <c r="B4" s="22" t="s">
        <v>5</v>
      </c>
      <c r="C4" s="22">
        <v>113</v>
      </c>
      <c r="D4" s="23"/>
      <c r="E4" s="23"/>
      <c r="F4" s="23"/>
      <c r="G4" s="23"/>
      <c r="H4" s="23"/>
    </row>
    <row r="5" spans="1:8" x14ac:dyDescent="0.25">
      <c r="A5" s="23"/>
      <c r="B5" s="22" t="s">
        <v>6</v>
      </c>
      <c r="C5" s="4">
        <v>42369</v>
      </c>
      <c r="D5" s="23"/>
      <c r="E5" s="23"/>
      <c r="F5" s="23"/>
      <c r="G5" s="23"/>
      <c r="H5" s="23"/>
    </row>
    <row r="6" spans="1:8" x14ac:dyDescent="0.25">
      <c r="A6" s="23"/>
      <c r="B6" s="22" t="s">
        <v>7</v>
      </c>
      <c r="C6" s="22">
        <v>12</v>
      </c>
      <c r="D6" s="22" t="s">
        <v>8</v>
      </c>
      <c r="E6" s="23"/>
      <c r="F6" s="23"/>
      <c r="G6" s="23"/>
      <c r="H6" s="23"/>
    </row>
    <row r="8" spans="1:8" x14ac:dyDescent="0.25">
      <c r="A8" s="22" t="s">
        <v>9</v>
      </c>
      <c r="B8" s="136" t="s">
        <v>3101</v>
      </c>
      <c r="C8" s="137"/>
      <c r="D8" s="137"/>
      <c r="E8" s="137"/>
      <c r="F8" s="137"/>
      <c r="G8" s="137"/>
      <c r="H8" s="137"/>
    </row>
    <row r="9" spans="1:8" x14ac:dyDescent="0.25">
      <c r="A9" s="23"/>
      <c r="B9" s="23"/>
      <c r="C9" s="22">
        <v>6</v>
      </c>
      <c r="D9" s="22">
        <v>7</v>
      </c>
      <c r="E9" s="22">
        <v>8</v>
      </c>
      <c r="F9" s="22">
        <v>12</v>
      </c>
      <c r="G9" s="22">
        <v>15</v>
      </c>
      <c r="H9" s="22">
        <v>16</v>
      </c>
    </row>
    <row r="10" spans="1:8" x14ac:dyDescent="0.25">
      <c r="A10" s="23"/>
      <c r="B10" s="23"/>
      <c r="C10" s="22" t="s">
        <v>12</v>
      </c>
      <c r="D10" s="22" t="s">
        <v>13</v>
      </c>
      <c r="E10" s="22" t="s">
        <v>3102</v>
      </c>
      <c r="F10" s="22" t="s">
        <v>3103</v>
      </c>
      <c r="G10" s="22" t="s">
        <v>3104</v>
      </c>
      <c r="H10" s="22" t="s">
        <v>23</v>
      </c>
    </row>
    <row r="11" spans="1:8" ht="45" x14ac:dyDescent="0.25">
      <c r="A11" s="22">
        <v>10</v>
      </c>
      <c r="B11" s="23" t="s">
        <v>3105</v>
      </c>
      <c r="C11" s="3" t="s">
        <v>56</v>
      </c>
      <c r="D11" s="3" t="s">
        <v>24</v>
      </c>
      <c r="E11" s="3">
        <v>35441484</v>
      </c>
      <c r="F11" s="3">
        <v>35163845</v>
      </c>
      <c r="G11" s="52"/>
      <c r="H11" s="9" t="s">
        <v>3106</v>
      </c>
    </row>
    <row r="12" spans="1:8" x14ac:dyDescent="0.25">
      <c r="A12" s="22">
        <v>20</v>
      </c>
      <c r="B12" s="23" t="s">
        <v>3107</v>
      </c>
      <c r="C12" s="1" t="s">
        <v>24</v>
      </c>
      <c r="D12" s="1" t="s">
        <v>24</v>
      </c>
      <c r="E12" s="3">
        <v>0</v>
      </c>
      <c r="F12" s="3">
        <v>0</v>
      </c>
      <c r="G12" s="52"/>
      <c r="H12" s="3" t="s">
        <v>24</v>
      </c>
    </row>
    <row r="13" spans="1:8" x14ac:dyDescent="0.25">
      <c r="A13" s="22">
        <v>30</v>
      </c>
      <c r="B13" s="23" t="s">
        <v>3108</v>
      </c>
      <c r="C13" s="1" t="s">
        <v>24</v>
      </c>
      <c r="D13" s="1" t="s">
        <v>24</v>
      </c>
      <c r="E13" s="3">
        <v>0</v>
      </c>
      <c r="F13" s="3">
        <v>0</v>
      </c>
      <c r="G13" s="52"/>
      <c r="H13" s="3" t="s">
        <v>24</v>
      </c>
    </row>
    <row r="14" spans="1:8" x14ac:dyDescent="0.25">
      <c r="A14" s="22">
        <v>40</v>
      </c>
      <c r="B14" s="23" t="s">
        <v>3109</v>
      </c>
      <c r="C14" s="1" t="s">
        <v>24</v>
      </c>
      <c r="D14" s="1" t="s">
        <v>24</v>
      </c>
      <c r="E14" s="3">
        <v>0</v>
      </c>
      <c r="F14" s="3">
        <v>0</v>
      </c>
      <c r="G14" s="52"/>
      <c r="H14" s="3" t="s">
        <v>24</v>
      </c>
    </row>
    <row r="15" spans="1:8" x14ac:dyDescent="0.25">
      <c r="A15" s="22">
        <v>50</v>
      </c>
      <c r="B15" s="23" t="s">
        <v>3110</v>
      </c>
      <c r="C15" s="1" t="s">
        <v>24</v>
      </c>
      <c r="D15" s="1" t="s">
        <v>24</v>
      </c>
      <c r="E15" s="3">
        <v>0</v>
      </c>
      <c r="F15" s="3">
        <v>0</v>
      </c>
      <c r="G15" s="52"/>
      <c r="H15" s="3" t="s">
        <v>24</v>
      </c>
    </row>
    <row r="16" spans="1:8" x14ac:dyDescent="0.25">
      <c r="A16" s="22">
        <v>-1</v>
      </c>
      <c r="B16" s="23"/>
      <c r="C16" s="1" t="s">
        <v>24</v>
      </c>
      <c r="D16" s="1" t="s">
        <v>24</v>
      </c>
      <c r="E16" s="1" t="s">
        <v>24</v>
      </c>
      <c r="F16" s="1" t="s">
        <v>24</v>
      </c>
      <c r="G16" s="1" t="s">
        <v>24</v>
      </c>
      <c r="H16" s="1" t="s">
        <v>24</v>
      </c>
    </row>
    <row r="17" spans="1:8" x14ac:dyDescent="0.25">
      <c r="A17" s="22">
        <v>999999</v>
      </c>
      <c r="B17" s="23" t="s">
        <v>1953</v>
      </c>
      <c r="C17" s="1" t="s">
        <v>24</v>
      </c>
      <c r="D17" s="1" t="s">
        <v>24</v>
      </c>
      <c r="E17" s="23"/>
      <c r="F17" s="23"/>
      <c r="G17" s="23"/>
      <c r="H17" s="1" t="s">
        <v>24</v>
      </c>
    </row>
    <row r="19" spans="1:8" x14ac:dyDescent="0.25">
      <c r="A19" s="22" t="s">
        <v>69</v>
      </c>
      <c r="B19" s="136" t="s">
        <v>3111</v>
      </c>
      <c r="C19" s="137"/>
      <c r="D19" s="137"/>
      <c r="E19" s="137"/>
      <c r="F19" s="137"/>
      <c r="G19" s="137"/>
      <c r="H19" s="137"/>
    </row>
    <row r="20" spans="1:8" x14ac:dyDescent="0.25">
      <c r="A20" s="23"/>
      <c r="B20" s="23"/>
      <c r="C20" s="22">
        <v>6</v>
      </c>
      <c r="D20" s="22">
        <v>7</v>
      </c>
      <c r="E20" s="22">
        <v>8</v>
      </c>
      <c r="F20" s="22">
        <v>12</v>
      </c>
      <c r="G20" s="22">
        <v>15</v>
      </c>
      <c r="H20" s="22">
        <v>16</v>
      </c>
    </row>
    <row r="21" spans="1:8" x14ac:dyDescent="0.25">
      <c r="A21" s="23"/>
      <c r="B21" s="23"/>
      <c r="C21" s="22" t="s">
        <v>12</v>
      </c>
      <c r="D21" s="22" t="s">
        <v>13</v>
      </c>
      <c r="E21" s="22" t="s">
        <v>3102</v>
      </c>
      <c r="F21" s="22" t="s">
        <v>3103</v>
      </c>
      <c r="G21" s="22" t="s">
        <v>3104</v>
      </c>
      <c r="H21" s="22" t="s">
        <v>23</v>
      </c>
    </row>
    <row r="22" spans="1:8" ht="75" x14ac:dyDescent="0.25">
      <c r="A22" s="22">
        <v>10</v>
      </c>
      <c r="B22" s="23" t="s">
        <v>3112</v>
      </c>
      <c r="C22" s="1" t="s">
        <v>24</v>
      </c>
      <c r="D22" s="1" t="s">
        <v>24</v>
      </c>
      <c r="E22" s="3">
        <v>3899135213</v>
      </c>
      <c r="F22" s="3">
        <v>3895810469</v>
      </c>
      <c r="G22" s="52"/>
      <c r="H22" s="9" t="s">
        <v>3113</v>
      </c>
    </row>
    <row r="23" spans="1:8" x14ac:dyDescent="0.25">
      <c r="A23" s="22">
        <v>20</v>
      </c>
      <c r="B23" s="23" t="s">
        <v>3114</v>
      </c>
      <c r="C23" s="1" t="s">
        <v>24</v>
      </c>
      <c r="D23" s="1" t="s">
        <v>24</v>
      </c>
      <c r="E23" s="3">
        <v>0</v>
      </c>
      <c r="F23" s="3">
        <v>0</v>
      </c>
      <c r="G23" s="52"/>
      <c r="H23" s="3" t="s">
        <v>24</v>
      </c>
    </row>
    <row r="24" spans="1:8" x14ac:dyDescent="0.25">
      <c r="A24" s="22">
        <v>30</v>
      </c>
      <c r="B24" s="23" t="s">
        <v>3115</v>
      </c>
      <c r="C24" s="1" t="s">
        <v>24</v>
      </c>
      <c r="D24" s="1" t="s">
        <v>24</v>
      </c>
      <c r="E24" s="3">
        <v>0</v>
      </c>
      <c r="F24" s="3">
        <v>0</v>
      </c>
      <c r="G24" s="52"/>
      <c r="H24" s="3" t="s">
        <v>24</v>
      </c>
    </row>
    <row r="25" spans="1:8" x14ac:dyDescent="0.25">
      <c r="A25" s="22">
        <v>40</v>
      </c>
      <c r="B25" s="23" t="s">
        <v>3116</v>
      </c>
      <c r="C25" s="1" t="s">
        <v>24</v>
      </c>
      <c r="D25" s="1" t="s">
        <v>24</v>
      </c>
      <c r="E25" s="3">
        <v>0</v>
      </c>
      <c r="F25" s="3">
        <v>0</v>
      </c>
      <c r="G25" s="52"/>
      <c r="H25" s="3" t="s">
        <v>24</v>
      </c>
    </row>
    <row r="26" spans="1:8" x14ac:dyDescent="0.25">
      <c r="A26" s="22">
        <v>-1</v>
      </c>
      <c r="B26" s="23"/>
      <c r="C26" s="1" t="s">
        <v>24</v>
      </c>
      <c r="D26" s="1" t="s">
        <v>24</v>
      </c>
      <c r="E26" s="1" t="s">
        <v>24</v>
      </c>
      <c r="F26" s="1" t="s">
        <v>24</v>
      </c>
      <c r="G26" s="1" t="s">
        <v>24</v>
      </c>
      <c r="H26" s="1" t="s">
        <v>24</v>
      </c>
    </row>
    <row r="27" spans="1:8" x14ac:dyDescent="0.25">
      <c r="A27" s="22">
        <v>999999</v>
      </c>
      <c r="B27" s="23" t="s">
        <v>1953</v>
      </c>
      <c r="C27" s="1" t="s">
        <v>24</v>
      </c>
      <c r="D27" s="1" t="s">
        <v>24</v>
      </c>
      <c r="E27" s="23"/>
      <c r="F27" s="23"/>
      <c r="G27" s="23"/>
      <c r="H27" s="3" t="s">
        <v>24</v>
      </c>
    </row>
    <row r="351003" spans="1:1" x14ac:dyDescent="0.25">
      <c r="A351003" s="23" t="s">
        <v>56</v>
      </c>
    </row>
    <row r="351004" spans="1:1" x14ac:dyDescent="0.25">
      <c r="A351004" s="23" t="s">
        <v>26</v>
      </c>
    </row>
  </sheetData>
  <mergeCells count="4">
    <mergeCell ref="D1:G1"/>
    <mergeCell ref="D2:G2"/>
    <mergeCell ref="B8:H8"/>
    <mergeCell ref="B19:H19"/>
  </mergeCells>
  <dataValidations count="22">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G25 G11: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F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2: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-9223372036854770000</formula1>
      <formula2>9223372036854770000</formula2>
    </dataValidation>
    <dataValidation type="textLength" allowBlank="1" showInputMessage="1" error="Escriba un texto " promptTitle="Cualquier contenido" sqref="H27 H23:H25">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-9223372036854770000</formula1>
      <formula2>9223372036854770000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topLeftCell="E1" workbookViewId="0">
      <selection activeCell="IZ25" sqref="IZ25"/>
    </sheetView>
  </sheetViews>
  <sheetFormatPr baseColWidth="10" defaultColWidth="9.140625" defaultRowHeight="15" x14ac:dyDescent="0.25"/>
  <cols>
    <col min="2" max="2" width="17" customWidth="1"/>
    <col min="3" max="3" width="32" customWidth="1"/>
    <col min="4" max="4" width="19" customWidth="1"/>
    <col min="5" max="5" width="69.42578125" customWidth="1"/>
    <col min="6" max="6" width="12" customWidth="1"/>
    <col min="7" max="7" width="44" customWidth="1"/>
    <col min="9" max="256" width="8" hidden="1"/>
  </cols>
  <sheetData>
    <row r="1" spans="1:7" x14ac:dyDescent="0.25">
      <c r="A1" s="23"/>
      <c r="B1" s="22" t="s">
        <v>0</v>
      </c>
      <c r="C1" s="22">
        <v>51</v>
      </c>
      <c r="D1" s="136" t="s">
        <v>1</v>
      </c>
      <c r="E1" s="137"/>
      <c r="F1" s="137"/>
      <c r="G1" s="137"/>
    </row>
    <row r="2" spans="1:7" x14ac:dyDescent="0.25">
      <c r="A2" s="23"/>
      <c r="B2" s="22" t="s">
        <v>2</v>
      </c>
      <c r="C2" s="22">
        <v>235</v>
      </c>
      <c r="D2" s="136" t="s">
        <v>3117</v>
      </c>
      <c r="E2" s="137"/>
      <c r="F2" s="137"/>
      <c r="G2" s="137"/>
    </row>
    <row r="3" spans="1:7" x14ac:dyDescent="0.25">
      <c r="A3" s="23"/>
      <c r="B3" s="22" t="s">
        <v>4</v>
      </c>
      <c r="C3" s="22">
        <v>1</v>
      </c>
      <c r="D3" s="23"/>
      <c r="E3" s="23"/>
      <c r="F3" s="23"/>
      <c r="G3" s="23"/>
    </row>
    <row r="4" spans="1:7" x14ac:dyDescent="0.25">
      <c r="A4" s="23"/>
      <c r="B4" s="22" t="s">
        <v>5</v>
      </c>
      <c r="C4" s="22">
        <v>113</v>
      </c>
      <c r="D4" s="23"/>
      <c r="E4" s="23"/>
      <c r="F4" s="23"/>
      <c r="G4" s="23"/>
    </row>
    <row r="5" spans="1:7" x14ac:dyDescent="0.25">
      <c r="A5" s="23"/>
      <c r="B5" s="22" t="s">
        <v>6</v>
      </c>
      <c r="C5" s="4">
        <v>42369</v>
      </c>
      <c r="D5" s="23"/>
      <c r="E5" s="23"/>
      <c r="F5" s="23"/>
      <c r="G5" s="23"/>
    </row>
    <row r="6" spans="1:7" x14ac:dyDescent="0.25">
      <c r="A6" s="23"/>
      <c r="B6" s="22" t="s">
        <v>7</v>
      </c>
      <c r="C6" s="22">
        <v>12</v>
      </c>
      <c r="D6" s="22" t="s">
        <v>8</v>
      </c>
      <c r="E6" s="23"/>
      <c r="F6" s="23"/>
      <c r="G6" s="23"/>
    </row>
    <row r="8" spans="1:7" x14ac:dyDescent="0.25">
      <c r="A8" s="22" t="s">
        <v>9</v>
      </c>
      <c r="B8" s="136" t="s">
        <v>3118</v>
      </c>
      <c r="C8" s="137"/>
      <c r="D8" s="137"/>
      <c r="E8" s="137"/>
      <c r="F8" s="137"/>
      <c r="G8" s="137"/>
    </row>
    <row r="9" spans="1:7" x14ac:dyDescent="0.25">
      <c r="A9" s="23"/>
      <c r="B9" s="23"/>
      <c r="C9" s="22">
        <v>2</v>
      </c>
      <c r="D9" s="22">
        <v>3</v>
      </c>
      <c r="E9" s="22">
        <v>4</v>
      </c>
      <c r="F9" s="22">
        <v>7</v>
      </c>
      <c r="G9" s="22">
        <v>8</v>
      </c>
    </row>
    <row r="10" spans="1:7" x14ac:dyDescent="0.25">
      <c r="A10" s="23"/>
      <c r="B10" s="23"/>
      <c r="C10" s="22" t="s">
        <v>12</v>
      </c>
      <c r="D10" s="22" t="s">
        <v>13</v>
      </c>
      <c r="E10" s="22" t="s">
        <v>3119</v>
      </c>
      <c r="F10" s="22" t="s">
        <v>640</v>
      </c>
      <c r="G10" s="22" t="s">
        <v>23</v>
      </c>
    </row>
    <row r="11" spans="1:7" ht="30" x14ac:dyDescent="0.25">
      <c r="A11" s="22">
        <v>10</v>
      </c>
      <c r="B11" s="23" t="s">
        <v>94</v>
      </c>
      <c r="C11" s="3" t="s">
        <v>24</v>
      </c>
      <c r="D11" s="3" t="s">
        <v>24</v>
      </c>
      <c r="E11" s="1" t="s">
        <v>3120</v>
      </c>
      <c r="F11" s="3">
        <v>105</v>
      </c>
      <c r="G11" s="29" t="s">
        <v>3121</v>
      </c>
    </row>
    <row r="12" spans="1:7" x14ac:dyDescent="0.25">
      <c r="A12" s="22">
        <v>20</v>
      </c>
      <c r="B12" s="23" t="s">
        <v>321</v>
      </c>
      <c r="C12" s="1" t="s">
        <v>24</v>
      </c>
      <c r="D12" s="1" t="s">
        <v>24</v>
      </c>
      <c r="E12" s="1" t="s">
        <v>3122</v>
      </c>
      <c r="F12" s="3">
        <v>105</v>
      </c>
      <c r="G12" s="3" t="s">
        <v>24</v>
      </c>
    </row>
    <row r="13" spans="1:7" x14ac:dyDescent="0.25">
      <c r="A13" s="22">
        <v>30</v>
      </c>
      <c r="B13" s="23" t="s">
        <v>365</v>
      </c>
      <c r="C13" s="1" t="s">
        <v>24</v>
      </c>
      <c r="D13" s="1" t="s">
        <v>24</v>
      </c>
      <c r="E13" s="1" t="s">
        <v>3123</v>
      </c>
      <c r="F13" s="3">
        <v>15</v>
      </c>
      <c r="G13" s="3" t="s">
        <v>24</v>
      </c>
    </row>
    <row r="14" spans="1:7" x14ac:dyDescent="0.25">
      <c r="A14" s="22">
        <v>40</v>
      </c>
      <c r="B14" s="23" t="s">
        <v>406</v>
      </c>
      <c r="C14" s="1" t="s">
        <v>24</v>
      </c>
      <c r="D14" s="1" t="s">
        <v>24</v>
      </c>
      <c r="E14" s="1" t="s">
        <v>3124</v>
      </c>
      <c r="F14" s="3"/>
      <c r="G14" s="3"/>
    </row>
    <row r="15" spans="1:7" x14ac:dyDescent="0.25">
      <c r="A15" s="22">
        <v>50</v>
      </c>
      <c r="B15" s="23" t="s">
        <v>452</v>
      </c>
      <c r="C15" s="1" t="s">
        <v>24</v>
      </c>
      <c r="D15" s="1" t="s">
        <v>24</v>
      </c>
      <c r="E15" s="1" t="s">
        <v>3125</v>
      </c>
      <c r="F15" s="3"/>
      <c r="G15" s="3"/>
    </row>
    <row r="16" spans="1:7" x14ac:dyDescent="0.25">
      <c r="A16" s="22">
        <v>60</v>
      </c>
      <c r="B16" s="23" t="s">
        <v>3126</v>
      </c>
      <c r="C16" s="1" t="s">
        <v>24</v>
      </c>
      <c r="D16" s="1" t="s">
        <v>24</v>
      </c>
      <c r="E16" s="1" t="s">
        <v>3127</v>
      </c>
      <c r="F16" s="3"/>
      <c r="G16" s="3" t="s">
        <v>24</v>
      </c>
    </row>
    <row r="17" spans="1:7" x14ac:dyDescent="0.25">
      <c r="A17" s="22">
        <v>70</v>
      </c>
      <c r="B17" s="23" t="s">
        <v>526</v>
      </c>
      <c r="C17" s="1" t="s">
        <v>24</v>
      </c>
      <c r="D17" s="1" t="s">
        <v>24</v>
      </c>
      <c r="E17" s="1" t="s">
        <v>3128</v>
      </c>
      <c r="F17" s="3"/>
      <c r="G17" s="3" t="s">
        <v>24</v>
      </c>
    </row>
    <row r="18" spans="1:7" x14ac:dyDescent="0.25">
      <c r="A18" s="22">
        <v>80</v>
      </c>
      <c r="B18" s="23" t="s">
        <v>558</v>
      </c>
      <c r="C18" s="1" t="s">
        <v>24</v>
      </c>
      <c r="D18" s="1" t="s">
        <v>24</v>
      </c>
      <c r="E18" s="1" t="s">
        <v>3129</v>
      </c>
      <c r="F18" s="3"/>
      <c r="G18" s="3" t="s">
        <v>24</v>
      </c>
    </row>
    <row r="19" spans="1:7" x14ac:dyDescent="0.25">
      <c r="A19" s="22">
        <v>90</v>
      </c>
      <c r="B19" s="23" t="s">
        <v>597</v>
      </c>
      <c r="C19" s="1" t="s">
        <v>24</v>
      </c>
      <c r="D19" s="1" t="s">
        <v>24</v>
      </c>
      <c r="E19" s="1" t="s">
        <v>3130</v>
      </c>
      <c r="F19" s="3"/>
      <c r="G19" s="3" t="s">
        <v>24</v>
      </c>
    </row>
    <row r="20" spans="1:7" x14ac:dyDescent="0.25">
      <c r="A20" s="22">
        <v>100</v>
      </c>
      <c r="B20" s="23" t="s">
        <v>3131</v>
      </c>
      <c r="C20" s="1" t="s">
        <v>24</v>
      </c>
      <c r="D20" s="1" t="s">
        <v>24</v>
      </c>
      <c r="E20" s="1" t="s">
        <v>3132</v>
      </c>
      <c r="F20" s="3"/>
      <c r="G20" s="3" t="s">
        <v>24</v>
      </c>
    </row>
    <row r="21" spans="1:7" x14ac:dyDescent="0.25">
      <c r="A21" s="22">
        <v>101</v>
      </c>
      <c r="B21" s="23" t="s">
        <v>3133</v>
      </c>
      <c r="C21" s="1" t="s">
        <v>24</v>
      </c>
      <c r="D21" s="1" t="s">
        <v>24</v>
      </c>
      <c r="E21" s="1" t="s">
        <v>3134</v>
      </c>
      <c r="F21" s="3"/>
      <c r="G21" s="3" t="s">
        <v>24</v>
      </c>
    </row>
    <row r="22" spans="1:7" x14ac:dyDescent="0.25">
      <c r="A22" s="22">
        <v>102</v>
      </c>
      <c r="B22" s="23" t="s">
        <v>3135</v>
      </c>
      <c r="C22" s="1" t="s">
        <v>24</v>
      </c>
      <c r="D22" s="1" t="s">
        <v>24</v>
      </c>
      <c r="E22" s="1" t="s">
        <v>3136</v>
      </c>
      <c r="F22" s="3"/>
      <c r="G22" s="3" t="s">
        <v>24</v>
      </c>
    </row>
    <row r="23" spans="1:7" ht="45" x14ac:dyDescent="0.25">
      <c r="A23" s="22">
        <v>110</v>
      </c>
      <c r="B23" s="23" t="s">
        <v>3137</v>
      </c>
      <c r="C23" s="1" t="s">
        <v>24</v>
      </c>
      <c r="D23" s="1" t="s">
        <v>24</v>
      </c>
      <c r="E23" s="1" t="s">
        <v>3138</v>
      </c>
      <c r="F23" s="3">
        <v>2</v>
      </c>
      <c r="G23" s="29" t="s">
        <v>3139</v>
      </c>
    </row>
    <row r="24" spans="1:7" x14ac:dyDescent="0.25">
      <c r="A24" s="22">
        <v>120</v>
      </c>
      <c r="B24" s="23" t="s">
        <v>3140</v>
      </c>
      <c r="C24" s="1" t="s">
        <v>24</v>
      </c>
      <c r="D24" s="1" t="s">
        <v>24</v>
      </c>
      <c r="E24" s="1" t="s">
        <v>3141</v>
      </c>
      <c r="F24" s="3"/>
      <c r="G24" s="3" t="s">
        <v>24</v>
      </c>
    </row>
    <row r="25" spans="1:7" ht="45" x14ac:dyDescent="0.25">
      <c r="A25" s="22">
        <v>130</v>
      </c>
      <c r="B25" s="23" t="s">
        <v>3142</v>
      </c>
      <c r="C25" s="1" t="s">
        <v>24</v>
      </c>
      <c r="D25" s="1" t="s">
        <v>24</v>
      </c>
      <c r="E25" s="1" t="s">
        <v>3143</v>
      </c>
      <c r="F25" s="3">
        <v>2</v>
      </c>
      <c r="G25" s="29" t="s">
        <v>3139</v>
      </c>
    </row>
    <row r="26" spans="1:7" x14ac:dyDescent="0.25">
      <c r="A26" s="22">
        <v>140</v>
      </c>
      <c r="B26" s="23" t="s">
        <v>3144</v>
      </c>
      <c r="C26" s="1" t="s">
        <v>24</v>
      </c>
      <c r="D26" s="1" t="s">
        <v>24</v>
      </c>
      <c r="E26" s="1" t="s">
        <v>3145</v>
      </c>
      <c r="F26" s="3"/>
      <c r="G26" s="3" t="s">
        <v>24</v>
      </c>
    </row>
    <row r="28" spans="1:7" x14ac:dyDescent="0.25">
      <c r="A28" s="22" t="s">
        <v>69</v>
      </c>
      <c r="B28" s="136" t="s">
        <v>3146</v>
      </c>
      <c r="C28" s="137"/>
      <c r="D28" s="137"/>
      <c r="E28" s="137"/>
      <c r="F28" s="137"/>
      <c r="G28" s="137"/>
    </row>
    <row r="29" spans="1:7" x14ac:dyDescent="0.25">
      <c r="A29" s="23"/>
      <c r="B29" s="23"/>
      <c r="C29" s="22">
        <v>2</v>
      </c>
      <c r="D29" s="22">
        <v>3</v>
      </c>
      <c r="E29" s="22">
        <v>4</v>
      </c>
      <c r="F29" s="22">
        <v>7</v>
      </c>
      <c r="G29" s="22">
        <v>8</v>
      </c>
    </row>
    <row r="30" spans="1:7" x14ac:dyDescent="0.25">
      <c r="A30" s="23"/>
      <c r="B30" s="23"/>
      <c r="C30" s="22" t="s">
        <v>12</v>
      </c>
      <c r="D30" s="22" t="s">
        <v>13</v>
      </c>
      <c r="E30" s="22" t="s">
        <v>3119</v>
      </c>
      <c r="F30" s="22" t="s">
        <v>640</v>
      </c>
      <c r="G30" s="22" t="s">
        <v>23</v>
      </c>
    </row>
    <row r="31" spans="1:7" ht="55.5" customHeight="1" x14ac:dyDescent="0.25">
      <c r="A31" s="22">
        <v>10</v>
      </c>
      <c r="B31" s="23" t="s">
        <v>94</v>
      </c>
      <c r="C31" s="1" t="s">
        <v>24</v>
      </c>
      <c r="D31" s="1" t="s">
        <v>24</v>
      </c>
      <c r="E31" s="1" t="s">
        <v>3147</v>
      </c>
      <c r="F31" s="3">
        <v>4</v>
      </c>
      <c r="G31" s="11" t="s">
        <v>3148</v>
      </c>
    </row>
    <row r="32" spans="1:7" ht="78.75" customHeight="1" x14ac:dyDescent="0.25">
      <c r="A32" s="22">
        <v>20</v>
      </c>
      <c r="B32" s="23" t="s">
        <v>321</v>
      </c>
      <c r="C32" s="1" t="s">
        <v>24</v>
      </c>
      <c r="D32" s="1" t="s">
        <v>24</v>
      </c>
      <c r="E32" s="1" t="s">
        <v>3149</v>
      </c>
      <c r="F32" s="3">
        <v>37</v>
      </c>
      <c r="G32" s="11" t="s">
        <v>2039</v>
      </c>
    </row>
    <row r="33" spans="1:7" ht="75.75" customHeight="1" x14ac:dyDescent="0.25">
      <c r="A33" s="22">
        <v>30</v>
      </c>
      <c r="B33" s="23" t="s">
        <v>365</v>
      </c>
      <c r="C33" s="1" t="s">
        <v>24</v>
      </c>
      <c r="D33" s="1" t="s">
        <v>24</v>
      </c>
      <c r="E33" s="1" t="s">
        <v>3150</v>
      </c>
      <c r="F33" s="3">
        <v>37</v>
      </c>
      <c r="G33" s="11" t="s">
        <v>2039</v>
      </c>
    </row>
    <row r="34" spans="1:7" ht="124.5" customHeight="1" x14ac:dyDescent="0.25">
      <c r="A34" s="22">
        <v>40</v>
      </c>
      <c r="B34" s="23" t="s">
        <v>406</v>
      </c>
      <c r="C34" s="1" t="s">
        <v>24</v>
      </c>
      <c r="D34" s="1" t="s">
        <v>24</v>
      </c>
      <c r="E34" s="1" t="s">
        <v>3151</v>
      </c>
      <c r="F34" s="3">
        <v>3</v>
      </c>
      <c r="G34" s="11" t="s">
        <v>3152</v>
      </c>
    </row>
    <row r="35" spans="1:7" ht="30" customHeight="1" x14ac:dyDescent="0.25">
      <c r="A35" s="22">
        <v>50</v>
      </c>
      <c r="B35" s="23" t="s">
        <v>452</v>
      </c>
      <c r="C35" s="1" t="s">
        <v>24</v>
      </c>
      <c r="D35" s="1" t="s">
        <v>24</v>
      </c>
      <c r="E35" s="1" t="s">
        <v>3153</v>
      </c>
      <c r="F35" s="3">
        <v>3</v>
      </c>
      <c r="G35" s="11" t="s">
        <v>3154</v>
      </c>
    </row>
    <row r="36" spans="1:7" ht="21" customHeight="1" x14ac:dyDescent="0.25">
      <c r="A36" s="22">
        <v>60</v>
      </c>
      <c r="B36" s="23" t="s">
        <v>3126</v>
      </c>
      <c r="C36" s="1" t="s">
        <v>24</v>
      </c>
      <c r="D36" s="1" t="s">
        <v>24</v>
      </c>
      <c r="E36" s="1" t="s">
        <v>3155</v>
      </c>
      <c r="F36" s="3">
        <v>3</v>
      </c>
      <c r="G36" s="11" t="s">
        <v>3156</v>
      </c>
    </row>
    <row r="37" spans="1:7" ht="21" customHeight="1" x14ac:dyDescent="0.25">
      <c r="A37" s="22">
        <v>70</v>
      </c>
      <c r="B37" s="23" t="s">
        <v>526</v>
      </c>
      <c r="C37" s="1" t="s">
        <v>24</v>
      </c>
      <c r="D37" s="1" t="s">
        <v>24</v>
      </c>
      <c r="E37" s="1" t="s">
        <v>3157</v>
      </c>
      <c r="F37" s="3">
        <v>0</v>
      </c>
      <c r="G37" s="11" t="s">
        <v>24</v>
      </c>
    </row>
    <row r="38" spans="1:7" ht="21" customHeight="1" x14ac:dyDescent="0.25">
      <c r="A38" s="22">
        <v>80</v>
      </c>
      <c r="B38" s="23" t="s">
        <v>558</v>
      </c>
      <c r="C38" s="1" t="s">
        <v>24</v>
      </c>
      <c r="D38" s="1" t="s">
        <v>24</v>
      </c>
      <c r="E38" s="1" t="s">
        <v>3158</v>
      </c>
      <c r="F38" s="3">
        <v>0</v>
      </c>
      <c r="G38" s="11" t="s">
        <v>24</v>
      </c>
    </row>
    <row r="39" spans="1:7" ht="21" customHeight="1" x14ac:dyDescent="0.25">
      <c r="A39" s="22">
        <v>90</v>
      </c>
      <c r="B39" s="23" t="s">
        <v>597</v>
      </c>
      <c r="C39" s="1" t="s">
        <v>24</v>
      </c>
      <c r="D39" s="1" t="s">
        <v>24</v>
      </c>
      <c r="E39" s="1" t="s">
        <v>3159</v>
      </c>
      <c r="F39" s="3">
        <v>0</v>
      </c>
      <c r="G39" s="11" t="s">
        <v>24</v>
      </c>
    </row>
    <row r="351003" spans="1:1" x14ac:dyDescent="0.25">
      <c r="A351003" s="23" t="s">
        <v>56</v>
      </c>
    </row>
    <row r="351004" spans="1:1" x14ac:dyDescent="0.25">
      <c r="A351004" s="23" t="s">
        <v>26</v>
      </c>
    </row>
  </sheetData>
  <mergeCells count="4">
    <mergeCell ref="D1:G1"/>
    <mergeCell ref="D2:G2"/>
    <mergeCell ref="B8:G8"/>
    <mergeCell ref="B28:G2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14:F15">
      <formula1>-9223372036854770000</formula1>
      <formula2>9223372036854770000</formula2>
    </dataValidation>
    <dataValidation type="textLength" allowBlank="1" showInputMessage="1" error="Escriba un texto " promptTitle="Cualquier contenido" prompt=" Registre aspectos importantes a considerar." sqref="G1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-9223372036854770000</formula1>
      <formula2>9223372036854770000</formula2>
    </dataValidation>
    <dataValidation type="textLength" allowBlank="1" showInputMessage="1" error="Escriba un texto " promptTitle="Cualquier contenido" prompt=" egistre aspectos importantes a considerar." sqref="G23:G26 G12:G20">
      <formula1>0</formula1>
      <formula2>3500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-9223372036854770000</formula1>
      <formula2>9223372036854770000</formula2>
    </dataValidation>
    <dataValidation type="textLength" allowBlank="1" showInputMessage="1" error="Escriba un texto  Maximo 390 Caracteres" promptTitle="Cualquier contenido Maximo 390 Caracteres" prompt=" egistre aspectos importantes a considerar." sqref="G21: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-9223372036854770000</formula1>
      <formula2>9223372036854770000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7"/>
  <sheetViews>
    <sheetView topLeftCell="A7" workbookViewId="0">
      <selection activeCell="B21" sqref="B21"/>
    </sheetView>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A1" s="23"/>
      <c r="B1" s="22" t="s">
        <v>0</v>
      </c>
      <c r="C1" s="22">
        <v>51</v>
      </c>
      <c r="D1" s="136" t="s">
        <v>1</v>
      </c>
      <c r="E1" s="137"/>
      <c r="F1" s="137"/>
      <c r="G1" s="137"/>
      <c r="H1" s="23"/>
      <c r="I1" s="23"/>
      <c r="J1" s="23"/>
      <c r="K1" s="23"/>
      <c r="L1" s="23"/>
      <c r="M1" s="23"/>
      <c r="N1" s="23"/>
      <c r="O1" s="23"/>
      <c r="P1" s="23"/>
      <c r="Q1" s="23"/>
      <c r="R1" s="23"/>
    </row>
    <row r="2" spans="1:18" x14ac:dyDescent="0.25">
      <c r="A2" s="23"/>
      <c r="B2" s="22" t="s">
        <v>2</v>
      </c>
      <c r="C2" s="22">
        <v>204</v>
      </c>
      <c r="D2" s="136" t="s">
        <v>104</v>
      </c>
      <c r="E2" s="137"/>
      <c r="F2" s="137"/>
      <c r="G2" s="137"/>
      <c r="H2" s="23"/>
      <c r="I2" s="23"/>
      <c r="J2" s="23"/>
      <c r="K2" s="23"/>
      <c r="L2" s="23"/>
      <c r="M2" s="23"/>
      <c r="N2" s="23"/>
      <c r="O2" s="23"/>
      <c r="P2" s="23"/>
      <c r="Q2" s="23"/>
      <c r="R2" s="23"/>
    </row>
    <row r="3" spans="1:18" x14ac:dyDescent="0.25">
      <c r="A3" s="23"/>
      <c r="B3" s="22" t="s">
        <v>4</v>
      </c>
      <c r="C3" s="22">
        <v>1</v>
      </c>
      <c r="D3" s="23"/>
      <c r="E3" s="23"/>
      <c r="F3" s="23"/>
      <c r="G3" s="23"/>
      <c r="H3" s="23"/>
      <c r="I3" s="23"/>
      <c r="J3" s="23"/>
      <c r="K3" s="23"/>
      <c r="L3" s="23"/>
      <c r="M3" s="23"/>
      <c r="N3" s="23"/>
      <c r="O3" s="23"/>
      <c r="P3" s="23"/>
      <c r="Q3" s="23"/>
      <c r="R3" s="23"/>
    </row>
    <row r="4" spans="1:18" x14ac:dyDescent="0.25">
      <c r="A4" s="23"/>
      <c r="B4" s="22" t="s">
        <v>5</v>
      </c>
      <c r="C4" s="22">
        <v>113</v>
      </c>
      <c r="D4" s="23"/>
      <c r="E4" s="23"/>
      <c r="F4" s="23"/>
      <c r="G4" s="23"/>
      <c r="H4" s="23"/>
      <c r="I4" s="23"/>
      <c r="J4" s="23"/>
      <c r="K4" s="23"/>
      <c r="L4" s="23"/>
      <c r="M4" s="23"/>
      <c r="N4" s="23"/>
      <c r="O4" s="23"/>
      <c r="P4" s="23"/>
      <c r="Q4" s="23"/>
      <c r="R4" s="23"/>
    </row>
    <row r="5" spans="1:18" x14ac:dyDescent="0.25">
      <c r="A5" s="23"/>
      <c r="B5" s="22" t="s">
        <v>6</v>
      </c>
      <c r="C5" s="4">
        <v>42369</v>
      </c>
      <c r="D5" s="23"/>
      <c r="E5" s="23"/>
      <c r="F5" s="23"/>
      <c r="G5" s="23"/>
      <c r="H5" s="23"/>
      <c r="I5" s="23"/>
      <c r="J5" s="23"/>
      <c r="K5" s="23"/>
      <c r="L5" s="23"/>
      <c r="M5" s="23"/>
      <c r="N5" s="23"/>
      <c r="O5" s="23"/>
      <c r="P5" s="23"/>
      <c r="Q5" s="23"/>
      <c r="R5" s="23"/>
    </row>
    <row r="6" spans="1:18" x14ac:dyDescent="0.25">
      <c r="A6" s="23"/>
      <c r="B6" s="22" t="s">
        <v>7</v>
      </c>
      <c r="C6" s="22">
        <v>12</v>
      </c>
      <c r="D6" s="22" t="s">
        <v>8</v>
      </c>
      <c r="E6" s="23"/>
      <c r="F6" s="23"/>
      <c r="G6" s="23"/>
      <c r="H6" s="23"/>
      <c r="I6" s="23"/>
      <c r="J6" s="23"/>
      <c r="K6" s="23"/>
      <c r="L6" s="23"/>
      <c r="M6" s="23"/>
      <c r="N6" s="23"/>
      <c r="O6" s="23"/>
      <c r="P6" s="23"/>
      <c r="Q6" s="23"/>
      <c r="R6" s="23"/>
    </row>
    <row r="8" spans="1:18" x14ac:dyDescent="0.25">
      <c r="A8" s="22" t="s">
        <v>9</v>
      </c>
      <c r="B8" s="136" t="s">
        <v>105</v>
      </c>
      <c r="C8" s="137"/>
      <c r="D8" s="137"/>
      <c r="E8" s="137"/>
      <c r="F8" s="137"/>
      <c r="G8" s="137"/>
      <c r="H8" s="137"/>
      <c r="I8" s="137"/>
      <c r="J8" s="137"/>
      <c r="K8" s="137"/>
      <c r="L8" s="137"/>
      <c r="M8" s="137"/>
      <c r="N8" s="137"/>
      <c r="O8" s="137"/>
      <c r="P8" s="137"/>
      <c r="Q8" s="137"/>
      <c r="R8" s="137"/>
    </row>
    <row r="9" spans="1:18" x14ac:dyDescent="0.25">
      <c r="A9" s="23"/>
      <c r="B9" s="23"/>
      <c r="C9" s="22">
        <v>6</v>
      </c>
      <c r="D9" s="22">
        <v>7</v>
      </c>
      <c r="E9" s="22">
        <v>8</v>
      </c>
      <c r="F9" s="22">
        <v>11</v>
      </c>
      <c r="G9" s="22">
        <v>12</v>
      </c>
      <c r="H9" s="22">
        <v>16</v>
      </c>
      <c r="I9" s="22">
        <v>24</v>
      </c>
      <c r="J9" s="22">
        <v>28</v>
      </c>
      <c r="K9" s="22">
        <v>32</v>
      </c>
      <c r="L9" s="22">
        <v>36</v>
      </c>
      <c r="M9" s="22">
        <v>44</v>
      </c>
      <c r="N9" s="22">
        <v>48</v>
      </c>
      <c r="O9" s="22">
        <v>60</v>
      </c>
      <c r="P9" s="22">
        <v>64</v>
      </c>
      <c r="Q9" s="22">
        <v>68</v>
      </c>
      <c r="R9" s="22">
        <v>72</v>
      </c>
    </row>
    <row r="10" spans="1:18" ht="15.75" thickBot="1" x14ac:dyDescent="0.3">
      <c r="A10" s="23"/>
      <c r="B10" s="23"/>
      <c r="C10" s="22" t="s">
        <v>12</v>
      </c>
      <c r="D10" s="22" t="s">
        <v>13</v>
      </c>
      <c r="E10" s="22" t="s">
        <v>78</v>
      </c>
      <c r="F10" s="22" t="s">
        <v>106</v>
      </c>
      <c r="G10" s="22" t="s">
        <v>107</v>
      </c>
      <c r="H10" s="22" t="s">
        <v>108</v>
      </c>
      <c r="I10" s="22" t="s">
        <v>109</v>
      </c>
      <c r="J10" s="22" t="s">
        <v>110</v>
      </c>
      <c r="K10" s="22" t="s">
        <v>111</v>
      </c>
      <c r="L10" s="22" t="s">
        <v>112</v>
      </c>
      <c r="M10" s="22" t="s">
        <v>113</v>
      </c>
      <c r="N10" s="22" t="s">
        <v>114</v>
      </c>
      <c r="O10" s="22" t="s">
        <v>115</v>
      </c>
      <c r="P10" s="22" t="s">
        <v>116</v>
      </c>
      <c r="Q10" s="22" t="s">
        <v>117</v>
      </c>
      <c r="R10" s="22" t="s">
        <v>118</v>
      </c>
    </row>
    <row r="11" spans="1:18" ht="15.75" thickBot="1" x14ac:dyDescent="0.3">
      <c r="A11" s="22">
        <v>1</v>
      </c>
      <c r="B11" s="23" t="s">
        <v>66</v>
      </c>
      <c r="C11" s="3" t="s">
        <v>56</v>
      </c>
      <c r="D11" s="3" t="s">
        <v>24</v>
      </c>
      <c r="E11" s="1" t="s">
        <v>24</v>
      </c>
      <c r="F11" s="3" t="s">
        <v>119</v>
      </c>
      <c r="G11" s="3" t="s">
        <v>120</v>
      </c>
      <c r="H11" s="3" t="s">
        <v>121</v>
      </c>
      <c r="I11" s="3" t="s">
        <v>122</v>
      </c>
      <c r="J11" s="3" t="s">
        <v>123</v>
      </c>
      <c r="K11" s="3">
        <v>1661768089.8</v>
      </c>
      <c r="L11" s="3" t="s">
        <v>124</v>
      </c>
      <c r="M11" s="3">
        <v>365</v>
      </c>
      <c r="N11" s="3">
        <v>1587979039</v>
      </c>
      <c r="O11" s="7">
        <v>1</v>
      </c>
      <c r="P11" s="12">
        <v>96</v>
      </c>
      <c r="Q11" s="3" t="s">
        <v>24</v>
      </c>
      <c r="R11" s="3" t="s">
        <v>24</v>
      </c>
    </row>
    <row r="12" spans="1:18" s="5" customFormat="1" ht="15.75" thickBot="1" x14ac:dyDescent="0.3">
      <c r="A12" s="22">
        <v>2</v>
      </c>
      <c r="B12" s="23" t="s">
        <v>67</v>
      </c>
      <c r="C12" s="3" t="s">
        <v>56</v>
      </c>
      <c r="D12" s="3" t="s">
        <v>24</v>
      </c>
      <c r="E12" s="1"/>
      <c r="F12" s="3" t="s">
        <v>119</v>
      </c>
      <c r="G12" s="3" t="s">
        <v>120</v>
      </c>
      <c r="H12" s="3" t="s">
        <v>125</v>
      </c>
      <c r="I12" s="3" t="s">
        <v>122</v>
      </c>
      <c r="J12" s="3" t="s">
        <v>126</v>
      </c>
      <c r="K12" s="3">
        <v>320538800</v>
      </c>
      <c r="L12" s="3" t="s">
        <v>124</v>
      </c>
      <c r="M12" s="3">
        <v>365</v>
      </c>
      <c r="N12" s="3">
        <v>303700762</v>
      </c>
      <c r="O12" s="7">
        <v>1</v>
      </c>
      <c r="P12" s="12">
        <v>95</v>
      </c>
      <c r="Q12" s="3" t="s">
        <v>24</v>
      </c>
      <c r="R12" s="3" t="s">
        <v>24</v>
      </c>
    </row>
    <row r="13" spans="1:18" s="5" customFormat="1" ht="15.75" thickBot="1" x14ac:dyDescent="0.3">
      <c r="A13" s="22">
        <v>3</v>
      </c>
      <c r="B13" s="23" t="s">
        <v>127</v>
      </c>
      <c r="C13" s="3" t="s">
        <v>56</v>
      </c>
      <c r="D13" s="3" t="s">
        <v>24</v>
      </c>
      <c r="E13" s="1"/>
      <c r="F13" s="3" t="s">
        <v>119</v>
      </c>
      <c r="G13" s="3" t="s">
        <v>120</v>
      </c>
      <c r="H13" s="3" t="s">
        <v>128</v>
      </c>
      <c r="I13" s="3" t="s">
        <v>122</v>
      </c>
      <c r="J13" s="3" t="s">
        <v>129</v>
      </c>
      <c r="K13" s="3">
        <v>224999999.72799999</v>
      </c>
      <c r="L13" s="3" t="s">
        <v>124</v>
      </c>
      <c r="M13" s="3">
        <v>365</v>
      </c>
      <c r="N13" s="3">
        <v>224999973</v>
      </c>
      <c r="O13" s="7">
        <v>1</v>
      </c>
      <c r="P13" s="12">
        <v>100</v>
      </c>
      <c r="Q13" s="3" t="s">
        <v>24</v>
      </c>
      <c r="R13" s="3" t="s">
        <v>24</v>
      </c>
    </row>
    <row r="14" spans="1:18" s="5" customFormat="1" ht="15.75" thickBot="1" x14ac:dyDescent="0.3">
      <c r="A14" s="22">
        <v>4</v>
      </c>
      <c r="B14" s="23" t="s">
        <v>130</v>
      </c>
      <c r="C14" s="3" t="s">
        <v>56</v>
      </c>
      <c r="D14" s="3" t="s">
        <v>24</v>
      </c>
      <c r="E14" s="1"/>
      <c r="F14" s="3" t="s">
        <v>131</v>
      </c>
      <c r="G14" s="3" t="s">
        <v>132</v>
      </c>
      <c r="H14" s="3" t="s">
        <v>133</v>
      </c>
      <c r="I14" s="3" t="s">
        <v>122</v>
      </c>
      <c r="J14" s="3" t="s">
        <v>134</v>
      </c>
      <c r="K14" s="3">
        <v>2811698804</v>
      </c>
      <c r="L14" s="3" t="s">
        <v>124</v>
      </c>
      <c r="M14" s="3">
        <v>365</v>
      </c>
      <c r="N14" s="3">
        <v>2693119473</v>
      </c>
      <c r="O14" s="7">
        <v>1</v>
      </c>
      <c r="P14" s="12">
        <v>96</v>
      </c>
      <c r="Q14" s="3" t="s">
        <v>24</v>
      </c>
      <c r="R14" s="3" t="s">
        <v>24</v>
      </c>
    </row>
    <row r="15" spans="1:18" s="5" customFormat="1" ht="15.75" thickBot="1" x14ac:dyDescent="0.3">
      <c r="A15" s="22">
        <v>5</v>
      </c>
      <c r="B15" s="23" t="s">
        <v>135</v>
      </c>
      <c r="C15" s="3" t="s">
        <v>56</v>
      </c>
      <c r="D15" s="3" t="s">
        <v>24</v>
      </c>
      <c r="E15" s="1"/>
      <c r="F15" s="3" t="s">
        <v>131</v>
      </c>
      <c r="G15" s="3" t="s">
        <v>132</v>
      </c>
      <c r="H15" s="3" t="s">
        <v>136</v>
      </c>
      <c r="I15" s="3" t="s">
        <v>122</v>
      </c>
      <c r="J15" s="3" t="s">
        <v>137</v>
      </c>
      <c r="K15" s="3">
        <v>3723014789.2600002</v>
      </c>
      <c r="L15" s="3" t="s">
        <v>124</v>
      </c>
      <c r="M15" s="3">
        <v>365</v>
      </c>
      <c r="N15" s="3">
        <v>3542137048</v>
      </c>
      <c r="O15" s="7">
        <v>1</v>
      </c>
      <c r="P15" s="12">
        <v>95</v>
      </c>
      <c r="Q15" s="3" t="s">
        <v>24</v>
      </c>
      <c r="R15" s="3" t="s">
        <v>24</v>
      </c>
    </row>
    <row r="16" spans="1:18" s="5" customFormat="1" ht="15.75" thickBot="1" x14ac:dyDescent="0.3">
      <c r="A16" s="22">
        <v>6</v>
      </c>
      <c r="B16" s="23" t="s">
        <v>138</v>
      </c>
      <c r="C16" s="3" t="s">
        <v>56</v>
      </c>
      <c r="D16" s="3" t="s">
        <v>24</v>
      </c>
      <c r="E16" s="1"/>
      <c r="F16" s="3" t="s">
        <v>131</v>
      </c>
      <c r="G16" s="3" t="s">
        <v>132</v>
      </c>
      <c r="H16" s="3" t="s">
        <v>139</v>
      </c>
      <c r="I16" s="3" t="s">
        <v>122</v>
      </c>
      <c r="J16" s="3" t="s">
        <v>140</v>
      </c>
      <c r="K16" s="3">
        <v>2211505468</v>
      </c>
      <c r="L16" s="3" t="s">
        <v>124</v>
      </c>
      <c r="M16" s="3">
        <v>365</v>
      </c>
      <c r="N16" s="3">
        <v>2095430973</v>
      </c>
      <c r="O16" s="7">
        <v>1</v>
      </c>
      <c r="P16" s="12">
        <v>95</v>
      </c>
      <c r="Q16" s="3" t="s">
        <v>24</v>
      </c>
      <c r="R16" s="3" t="s">
        <v>24</v>
      </c>
    </row>
    <row r="17" spans="1:18" s="5" customFormat="1" ht="15.75" thickBot="1" x14ac:dyDescent="0.3">
      <c r="A17" s="22">
        <v>7</v>
      </c>
      <c r="B17" s="23" t="s">
        <v>141</v>
      </c>
      <c r="C17" s="3" t="s">
        <v>56</v>
      </c>
      <c r="D17" s="3" t="s">
        <v>24</v>
      </c>
      <c r="E17" s="1"/>
      <c r="F17" s="3" t="s">
        <v>131</v>
      </c>
      <c r="G17" s="3" t="s">
        <v>132</v>
      </c>
      <c r="H17" s="3" t="s">
        <v>142</v>
      </c>
      <c r="I17" s="3" t="s">
        <v>122</v>
      </c>
      <c r="J17" s="3" t="s">
        <v>143</v>
      </c>
      <c r="K17" s="3">
        <v>1043955002</v>
      </c>
      <c r="L17" s="3" t="s">
        <v>124</v>
      </c>
      <c r="M17" s="3">
        <v>365</v>
      </c>
      <c r="N17" s="3">
        <v>1043955002</v>
      </c>
      <c r="O17" s="7">
        <v>1</v>
      </c>
      <c r="P17" s="12">
        <v>100</v>
      </c>
      <c r="Q17" s="3" t="s">
        <v>24</v>
      </c>
      <c r="R17" s="3" t="s">
        <v>24</v>
      </c>
    </row>
    <row r="18" spans="1:18" s="5" customFormat="1" ht="15.75" thickBot="1" x14ac:dyDescent="0.3">
      <c r="A18" s="22">
        <v>8</v>
      </c>
      <c r="B18" s="23" t="s">
        <v>144</v>
      </c>
      <c r="C18" s="3" t="s">
        <v>56</v>
      </c>
      <c r="D18" s="3" t="s">
        <v>24</v>
      </c>
      <c r="E18" s="1"/>
      <c r="F18" s="3" t="s">
        <v>145</v>
      </c>
      <c r="G18" s="3" t="s">
        <v>146</v>
      </c>
      <c r="H18" s="3" t="s">
        <v>147</v>
      </c>
      <c r="I18" s="3" t="s">
        <v>122</v>
      </c>
      <c r="J18" s="3" t="s">
        <v>148</v>
      </c>
      <c r="K18" s="3">
        <v>320000000</v>
      </c>
      <c r="L18" s="3" t="s">
        <v>124</v>
      </c>
      <c r="M18" s="3">
        <v>365</v>
      </c>
      <c r="N18" s="3">
        <v>319329399</v>
      </c>
      <c r="O18" s="7">
        <v>1</v>
      </c>
      <c r="P18" s="12">
        <v>100</v>
      </c>
      <c r="Q18" s="3" t="s">
        <v>24</v>
      </c>
      <c r="R18" s="3" t="s">
        <v>24</v>
      </c>
    </row>
    <row r="19" spans="1:18" s="5" customFormat="1" ht="15.75" thickBot="1" x14ac:dyDescent="0.3">
      <c r="A19" s="22">
        <v>9</v>
      </c>
      <c r="B19" s="23" t="s">
        <v>149</v>
      </c>
      <c r="C19" s="3" t="s">
        <v>56</v>
      </c>
      <c r="D19" s="3" t="s">
        <v>24</v>
      </c>
      <c r="E19" s="1"/>
      <c r="F19" s="3" t="s">
        <v>145</v>
      </c>
      <c r="G19" s="3" t="s">
        <v>146</v>
      </c>
      <c r="H19" s="3" t="s">
        <v>150</v>
      </c>
      <c r="I19" s="3" t="s">
        <v>122</v>
      </c>
      <c r="J19" s="3" t="s">
        <v>151</v>
      </c>
      <c r="K19" s="3">
        <v>4242470651</v>
      </c>
      <c r="L19" s="3" t="s">
        <v>152</v>
      </c>
      <c r="M19" s="3">
        <v>365</v>
      </c>
      <c r="N19" s="3">
        <v>4239145904</v>
      </c>
      <c r="O19" s="7">
        <v>1</v>
      </c>
      <c r="P19" s="12">
        <v>100</v>
      </c>
      <c r="Q19" s="3" t="s">
        <v>24</v>
      </c>
      <c r="R19" s="3" t="s">
        <v>24</v>
      </c>
    </row>
    <row r="20" spans="1:18" s="5" customFormat="1" ht="15.75" thickBot="1" x14ac:dyDescent="0.3">
      <c r="A20" s="22">
        <v>10</v>
      </c>
      <c r="B20" s="23" t="s">
        <v>94</v>
      </c>
      <c r="C20" s="3" t="s">
        <v>56</v>
      </c>
      <c r="D20" s="3" t="s">
        <v>24</v>
      </c>
      <c r="E20" s="1"/>
      <c r="F20" s="3" t="s">
        <v>153</v>
      </c>
      <c r="G20" s="3" t="s">
        <v>154</v>
      </c>
      <c r="H20" s="3" t="s">
        <v>155</v>
      </c>
      <c r="I20" s="3" t="s">
        <v>122</v>
      </c>
      <c r="J20" s="3" t="s">
        <v>156</v>
      </c>
      <c r="K20" s="3">
        <v>3850353134.1680002</v>
      </c>
      <c r="L20" s="3" t="s">
        <v>152</v>
      </c>
      <c r="M20" s="3">
        <v>365</v>
      </c>
      <c r="N20" s="3">
        <v>3792698320.4000001</v>
      </c>
      <c r="O20" s="7">
        <v>1</v>
      </c>
      <c r="P20" s="12">
        <v>99</v>
      </c>
      <c r="Q20" s="3" t="s">
        <v>24</v>
      </c>
      <c r="R20" s="3" t="s">
        <v>24</v>
      </c>
    </row>
    <row r="21" spans="1:18" s="5" customFormat="1" ht="15.75" thickBot="1" x14ac:dyDescent="0.3">
      <c r="A21" s="22">
        <v>11</v>
      </c>
      <c r="B21" s="23" t="s">
        <v>157</v>
      </c>
      <c r="C21" s="3" t="s">
        <v>56</v>
      </c>
      <c r="D21" s="3" t="s">
        <v>24</v>
      </c>
      <c r="E21" s="1"/>
      <c r="F21" s="3" t="s">
        <v>153</v>
      </c>
      <c r="G21" s="3" t="s">
        <v>154</v>
      </c>
      <c r="H21" s="3" t="s">
        <v>158</v>
      </c>
      <c r="I21" s="3" t="s">
        <v>122</v>
      </c>
      <c r="J21" s="3" t="s">
        <v>159</v>
      </c>
      <c r="K21" s="3">
        <v>1555762386.1399999</v>
      </c>
      <c r="L21" s="3" t="s">
        <v>160</v>
      </c>
      <c r="M21" s="3">
        <v>365</v>
      </c>
      <c r="N21" s="3">
        <v>1508656115.0279999</v>
      </c>
      <c r="O21" s="7">
        <v>1</v>
      </c>
      <c r="P21" s="12">
        <v>97</v>
      </c>
      <c r="Q21" s="3" t="s">
        <v>24</v>
      </c>
      <c r="R21" s="3" t="s">
        <v>24</v>
      </c>
    </row>
    <row r="22" spans="1:18" s="5" customFormat="1" ht="15.75" thickBot="1" x14ac:dyDescent="0.3">
      <c r="A22" s="22">
        <v>12</v>
      </c>
      <c r="B22" s="23" t="s">
        <v>161</v>
      </c>
      <c r="C22" s="3" t="s">
        <v>56</v>
      </c>
      <c r="D22" s="3" t="s">
        <v>24</v>
      </c>
      <c r="E22" s="1"/>
      <c r="F22" s="3" t="s">
        <v>162</v>
      </c>
      <c r="G22" s="3" t="s">
        <v>163</v>
      </c>
      <c r="H22" s="3" t="s">
        <v>164</v>
      </c>
      <c r="I22" s="3" t="s">
        <v>122</v>
      </c>
      <c r="J22" s="3" t="s">
        <v>165</v>
      </c>
      <c r="K22" s="3">
        <v>380079784.81200004</v>
      </c>
      <c r="L22" s="3" t="s">
        <v>124</v>
      </c>
      <c r="M22" s="3">
        <v>365</v>
      </c>
      <c r="N22" s="3">
        <v>357526608</v>
      </c>
      <c r="O22" s="7">
        <v>1</v>
      </c>
      <c r="P22" s="12">
        <v>94</v>
      </c>
      <c r="Q22" s="3" t="s">
        <v>24</v>
      </c>
      <c r="R22" s="3" t="s">
        <v>24</v>
      </c>
    </row>
    <row r="23" spans="1:18" s="5" customFormat="1" ht="15.75" thickBot="1" x14ac:dyDescent="0.3">
      <c r="A23" s="22">
        <v>13</v>
      </c>
      <c r="B23" s="23" t="s">
        <v>166</v>
      </c>
      <c r="C23" s="3" t="s">
        <v>56</v>
      </c>
      <c r="D23" s="3" t="s">
        <v>24</v>
      </c>
      <c r="E23" s="1"/>
      <c r="F23" s="3" t="s">
        <v>167</v>
      </c>
      <c r="G23" s="3" t="s">
        <v>168</v>
      </c>
      <c r="H23" s="3" t="s">
        <v>169</v>
      </c>
      <c r="I23" s="3" t="s">
        <v>122</v>
      </c>
      <c r="J23" s="3" t="s">
        <v>170</v>
      </c>
      <c r="K23" s="3">
        <v>622694146.85520005</v>
      </c>
      <c r="L23" s="3" t="s">
        <v>124</v>
      </c>
      <c r="M23" s="3">
        <v>365</v>
      </c>
      <c r="N23" s="3">
        <v>569855915</v>
      </c>
      <c r="O23" s="7">
        <v>1</v>
      </c>
      <c r="P23" s="12">
        <v>92</v>
      </c>
      <c r="Q23" s="3" t="s">
        <v>24</v>
      </c>
      <c r="R23" s="3" t="s">
        <v>24</v>
      </c>
    </row>
    <row r="24" spans="1:18" s="5" customFormat="1" ht="15.75" thickBot="1" x14ac:dyDescent="0.3">
      <c r="A24" s="22">
        <v>14</v>
      </c>
      <c r="B24" s="23" t="s">
        <v>171</v>
      </c>
      <c r="C24" s="3" t="s">
        <v>56</v>
      </c>
      <c r="D24" s="3" t="s">
        <v>24</v>
      </c>
      <c r="E24" s="1"/>
      <c r="F24" s="3" t="s">
        <v>167</v>
      </c>
      <c r="G24" s="3" t="s">
        <v>168</v>
      </c>
      <c r="H24" s="3" t="s">
        <v>172</v>
      </c>
      <c r="I24" s="3" t="s">
        <v>122</v>
      </c>
      <c r="J24" s="3" t="s">
        <v>173</v>
      </c>
      <c r="K24" s="3">
        <v>3876568961.204</v>
      </c>
      <c r="L24" s="3" t="s">
        <v>124</v>
      </c>
      <c r="M24" s="3">
        <v>365</v>
      </c>
      <c r="N24" s="3">
        <v>3187758876</v>
      </c>
      <c r="O24" s="7">
        <v>1</v>
      </c>
      <c r="P24" s="12">
        <v>82</v>
      </c>
      <c r="Q24" s="3" t="s">
        <v>24</v>
      </c>
      <c r="R24" s="3" t="s">
        <v>24</v>
      </c>
    </row>
    <row r="26" spans="1:18" x14ac:dyDescent="0.25">
      <c r="A26" s="22" t="s">
        <v>69</v>
      </c>
      <c r="B26" s="136" t="s">
        <v>93</v>
      </c>
      <c r="C26" s="137"/>
      <c r="D26" s="137"/>
      <c r="E26" s="137"/>
      <c r="F26" s="137"/>
      <c r="G26" s="137"/>
      <c r="H26" s="137"/>
      <c r="I26" s="137"/>
      <c r="J26" s="137"/>
      <c r="K26" s="137"/>
      <c r="L26" s="137"/>
      <c r="M26" s="137"/>
      <c r="N26" s="137"/>
      <c r="O26" s="137"/>
      <c r="P26" s="137"/>
      <c r="Q26" s="137"/>
      <c r="R26" s="137"/>
    </row>
    <row r="27" spans="1:18" x14ac:dyDescent="0.25">
      <c r="A27" s="23"/>
      <c r="B27" s="23"/>
      <c r="C27" s="22">
        <v>6</v>
      </c>
      <c r="D27" s="22">
        <v>7</v>
      </c>
      <c r="E27" s="22">
        <v>8</v>
      </c>
      <c r="F27" s="22">
        <v>11</v>
      </c>
      <c r="G27" s="22">
        <v>12</v>
      </c>
      <c r="H27" s="22">
        <v>16</v>
      </c>
      <c r="I27" s="22">
        <v>24</v>
      </c>
      <c r="J27" s="22">
        <v>28</v>
      </c>
      <c r="K27" s="22">
        <v>32</v>
      </c>
      <c r="L27" s="22">
        <v>36</v>
      </c>
      <c r="M27" s="22">
        <v>44</v>
      </c>
      <c r="N27" s="22">
        <v>48</v>
      </c>
      <c r="O27" s="22">
        <v>60</v>
      </c>
      <c r="P27" s="22">
        <v>64</v>
      </c>
      <c r="Q27" s="22">
        <v>68</v>
      </c>
      <c r="R27" s="22">
        <v>72</v>
      </c>
    </row>
    <row r="28" spans="1:18" x14ac:dyDescent="0.25">
      <c r="A28" s="23"/>
      <c r="B28" s="23"/>
      <c r="C28" s="22" t="s">
        <v>12</v>
      </c>
      <c r="D28" s="22" t="s">
        <v>13</v>
      </c>
      <c r="E28" s="22" t="s">
        <v>78</v>
      </c>
      <c r="F28" s="22" t="s">
        <v>106</v>
      </c>
      <c r="G28" s="22" t="s">
        <v>107</v>
      </c>
      <c r="H28" s="22" t="s">
        <v>108</v>
      </c>
      <c r="I28" s="22" t="s">
        <v>109</v>
      </c>
      <c r="J28" s="22" t="s">
        <v>110</v>
      </c>
      <c r="K28" s="22" t="s">
        <v>111</v>
      </c>
      <c r="L28" s="22" t="s">
        <v>112</v>
      </c>
      <c r="M28" s="22" t="s">
        <v>113</v>
      </c>
      <c r="N28" s="22" t="s">
        <v>114</v>
      </c>
      <c r="O28" s="22" t="s">
        <v>115</v>
      </c>
      <c r="P28" s="22" t="s">
        <v>116</v>
      </c>
      <c r="Q28" s="22" t="s">
        <v>117</v>
      </c>
      <c r="R28" s="22" t="s">
        <v>118</v>
      </c>
    </row>
    <row r="29" spans="1:18" x14ac:dyDescent="0.25">
      <c r="A29" s="22">
        <v>10</v>
      </c>
      <c r="B29" s="23" t="s">
        <v>78</v>
      </c>
      <c r="C29" s="1" t="s">
        <v>24</v>
      </c>
      <c r="D29" s="1" t="s">
        <v>24</v>
      </c>
      <c r="E29" s="3" t="s">
        <v>24</v>
      </c>
      <c r="F29" s="1" t="s">
        <v>24</v>
      </c>
      <c r="G29" s="1" t="s">
        <v>24</v>
      </c>
      <c r="H29" s="1" t="s">
        <v>24</v>
      </c>
      <c r="I29" s="1" t="s">
        <v>24</v>
      </c>
      <c r="J29" s="1" t="s">
        <v>24</v>
      </c>
      <c r="K29" s="1" t="s">
        <v>24</v>
      </c>
      <c r="L29" s="1" t="s">
        <v>24</v>
      </c>
      <c r="M29" s="1" t="s">
        <v>24</v>
      </c>
      <c r="N29" s="1" t="s">
        <v>24</v>
      </c>
      <c r="O29" s="1" t="s">
        <v>24</v>
      </c>
      <c r="P29" s="1" t="s">
        <v>24</v>
      </c>
      <c r="Q29" s="1" t="s">
        <v>24</v>
      </c>
      <c r="R29" s="1" t="s">
        <v>24</v>
      </c>
    </row>
    <row r="351016" spans="1:1" x14ac:dyDescent="0.25">
      <c r="A351016" s="23" t="s">
        <v>56</v>
      </c>
    </row>
    <row r="351017" spans="1:1" x14ac:dyDescent="0.25">
      <c r="A351017" s="23" t="s">
        <v>26</v>
      </c>
    </row>
  </sheetData>
  <mergeCells count="4">
    <mergeCell ref="D1:G1"/>
    <mergeCell ref="D2:G2"/>
    <mergeCell ref="B8:R8"/>
    <mergeCell ref="B26:R26"/>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4">
      <formula1>$A$351015:$A$351017</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4">
      <formula1>0</formula1>
      <formula2>200</formula2>
    </dataValidation>
    <dataValidation type="textLength" allowBlank="1" showInputMessage="1" error="Escriba un texto " promptTitle="Cualquier contenido" prompt=" Registre COMPLETO el Acto Administrativo de Aprobación del Plan de Acción." sqref="E29">
      <formula1>0</formula1>
      <formula2>3500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0"/>
  <sheetViews>
    <sheetView topLeftCell="D1" workbookViewId="0">
      <selection activeCell="I11" sqref="I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A1" s="23"/>
      <c r="B1" s="22" t="s">
        <v>0</v>
      </c>
      <c r="C1" s="22">
        <v>51</v>
      </c>
      <c r="D1" s="136" t="s">
        <v>1</v>
      </c>
      <c r="E1" s="137"/>
      <c r="F1" s="137"/>
      <c r="G1" s="137"/>
      <c r="H1" s="23"/>
      <c r="I1" s="23"/>
      <c r="J1" s="23"/>
      <c r="K1" s="23"/>
      <c r="L1" s="23"/>
      <c r="M1" s="23"/>
      <c r="N1" s="23"/>
      <c r="O1" s="23"/>
      <c r="P1" s="23"/>
      <c r="Q1" s="23"/>
    </row>
    <row r="2" spans="1:17" x14ac:dyDescent="0.25">
      <c r="A2" s="23"/>
      <c r="B2" s="22" t="s">
        <v>2</v>
      </c>
      <c r="C2" s="22">
        <v>7</v>
      </c>
      <c r="D2" s="136" t="s">
        <v>174</v>
      </c>
      <c r="E2" s="137"/>
      <c r="F2" s="137"/>
      <c r="G2" s="137"/>
      <c r="H2" s="23"/>
      <c r="I2" s="23"/>
      <c r="J2" s="23"/>
      <c r="K2" s="23"/>
      <c r="L2" s="23"/>
      <c r="M2" s="23"/>
      <c r="N2" s="23"/>
      <c r="O2" s="23"/>
      <c r="P2" s="23"/>
      <c r="Q2" s="23"/>
    </row>
    <row r="3" spans="1:17" x14ac:dyDescent="0.25">
      <c r="A3" s="23"/>
      <c r="B3" s="22" t="s">
        <v>4</v>
      </c>
      <c r="C3" s="22">
        <v>1</v>
      </c>
      <c r="D3" s="23"/>
      <c r="E3" s="23"/>
      <c r="F3" s="23"/>
      <c r="G3" s="23"/>
      <c r="H3" s="23"/>
      <c r="I3" s="23"/>
      <c r="J3" s="23"/>
      <c r="K3" s="23"/>
      <c r="L3" s="23"/>
      <c r="M3" s="23"/>
      <c r="N3" s="23"/>
      <c r="O3" s="23"/>
      <c r="P3" s="23"/>
      <c r="Q3" s="23"/>
    </row>
    <row r="4" spans="1:17" x14ac:dyDescent="0.25">
      <c r="A4" s="23"/>
      <c r="B4" s="22" t="s">
        <v>5</v>
      </c>
      <c r="C4" s="22">
        <v>113</v>
      </c>
      <c r="D4" s="23"/>
      <c r="E4" s="23"/>
      <c r="F4" s="23"/>
      <c r="G4" s="23"/>
      <c r="H4" s="23"/>
      <c r="I4" s="23"/>
      <c r="J4" s="23"/>
      <c r="K4" s="23"/>
      <c r="L4" s="23"/>
      <c r="M4" s="23"/>
      <c r="N4" s="23"/>
      <c r="O4" s="23"/>
      <c r="P4" s="23"/>
      <c r="Q4" s="23"/>
    </row>
    <row r="5" spans="1:17" x14ac:dyDescent="0.25">
      <c r="A5" s="23"/>
      <c r="B5" s="22" t="s">
        <v>6</v>
      </c>
      <c r="C5" s="4">
        <v>42369</v>
      </c>
      <c r="D5" s="23"/>
      <c r="E5" s="23"/>
      <c r="F5" s="23"/>
      <c r="G5" s="23"/>
      <c r="H5" s="23"/>
      <c r="I5" s="23"/>
      <c r="J5" s="23"/>
      <c r="K5" s="23"/>
      <c r="L5" s="23"/>
      <c r="M5" s="23"/>
      <c r="N5" s="23"/>
      <c r="O5" s="23"/>
      <c r="P5" s="23"/>
      <c r="Q5" s="23"/>
    </row>
    <row r="6" spans="1:17" x14ac:dyDescent="0.25">
      <c r="A6" s="23"/>
      <c r="B6" s="22" t="s">
        <v>7</v>
      </c>
      <c r="C6" s="22">
        <v>12</v>
      </c>
      <c r="D6" s="22" t="s">
        <v>8</v>
      </c>
      <c r="E6" s="23"/>
      <c r="F6" s="23"/>
      <c r="G6" s="23"/>
      <c r="H6" s="23"/>
      <c r="I6" s="23"/>
      <c r="J6" s="23"/>
      <c r="K6" s="23"/>
      <c r="L6" s="23"/>
      <c r="M6" s="23"/>
      <c r="N6" s="23"/>
      <c r="O6" s="23"/>
      <c r="P6" s="23"/>
      <c r="Q6" s="23"/>
    </row>
    <row r="8" spans="1:17" x14ac:dyDescent="0.25">
      <c r="A8" s="22" t="s">
        <v>9</v>
      </c>
      <c r="B8" s="136" t="s">
        <v>175</v>
      </c>
      <c r="C8" s="137"/>
      <c r="D8" s="137"/>
      <c r="E8" s="137"/>
      <c r="F8" s="137"/>
      <c r="G8" s="137"/>
      <c r="H8" s="137"/>
      <c r="I8" s="137"/>
      <c r="J8" s="137"/>
      <c r="K8" s="137"/>
      <c r="L8" s="137"/>
      <c r="M8" s="137"/>
      <c r="N8" s="137"/>
      <c r="O8" s="137"/>
      <c r="P8" s="137"/>
      <c r="Q8" s="137"/>
    </row>
    <row r="9" spans="1:17" x14ac:dyDescent="0.25">
      <c r="A9" s="23"/>
      <c r="B9" s="23"/>
      <c r="C9" s="22">
        <v>2</v>
      </c>
      <c r="D9" s="22">
        <v>3</v>
      </c>
      <c r="E9" s="22">
        <v>4</v>
      </c>
      <c r="F9" s="22">
        <v>8</v>
      </c>
      <c r="G9" s="22">
        <v>12</v>
      </c>
      <c r="H9" s="22">
        <v>16</v>
      </c>
      <c r="I9" s="22">
        <v>20</v>
      </c>
      <c r="J9" s="22">
        <v>24</v>
      </c>
      <c r="K9" s="22">
        <v>27</v>
      </c>
      <c r="L9" s="22">
        <v>28</v>
      </c>
      <c r="M9" s="22">
        <v>32</v>
      </c>
      <c r="N9" s="22">
        <v>36</v>
      </c>
      <c r="O9" s="22">
        <v>40</v>
      </c>
      <c r="P9" s="22">
        <v>44</v>
      </c>
      <c r="Q9" s="22">
        <v>48</v>
      </c>
    </row>
    <row r="10" spans="1:17" x14ac:dyDescent="0.25">
      <c r="A10" s="23"/>
      <c r="B10" s="23"/>
      <c r="C10" s="22" t="s">
        <v>12</v>
      </c>
      <c r="D10" s="22" t="s">
        <v>13</v>
      </c>
      <c r="E10" s="22" t="s">
        <v>176</v>
      </c>
      <c r="F10" s="22" t="s">
        <v>177</v>
      </c>
      <c r="G10" s="22" t="s">
        <v>178</v>
      </c>
      <c r="H10" s="22" t="s">
        <v>179</v>
      </c>
      <c r="I10" s="22" t="s">
        <v>180</v>
      </c>
      <c r="J10" s="22" t="s">
        <v>181</v>
      </c>
      <c r="K10" s="22" t="s">
        <v>182</v>
      </c>
      <c r="L10" s="22" t="s">
        <v>183</v>
      </c>
      <c r="M10" s="22" t="s">
        <v>184</v>
      </c>
      <c r="N10" s="22" t="s">
        <v>185</v>
      </c>
      <c r="O10" s="22" t="s">
        <v>186</v>
      </c>
      <c r="P10" s="22" t="s">
        <v>187</v>
      </c>
      <c r="Q10" s="22" t="s">
        <v>23</v>
      </c>
    </row>
    <row r="11" spans="1:17" x14ac:dyDescent="0.25">
      <c r="A11" s="22">
        <v>1</v>
      </c>
      <c r="B11" s="23" t="s">
        <v>66</v>
      </c>
      <c r="C11" s="3" t="s">
        <v>26</v>
      </c>
      <c r="D11" s="3" t="s">
        <v>27</v>
      </c>
      <c r="E11" s="3">
        <v>0</v>
      </c>
      <c r="F11" s="3">
        <v>0</v>
      </c>
      <c r="G11" s="2">
        <v>1</v>
      </c>
      <c r="H11" s="3">
        <v>0</v>
      </c>
      <c r="I11" s="3" t="s">
        <v>195</v>
      </c>
      <c r="J11" s="3">
        <v>0</v>
      </c>
      <c r="K11" s="3">
        <v>0</v>
      </c>
      <c r="L11" s="3">
        <v>0</v>
      </c>
      <c r="M11" s="3">
        <v>0</v>
      </c>
      <c r="N11" s="3">
        <v>0</v>
      </c>
      <c r="O11" s="3">
        <v>0</v>
      </c>
      <c r="P11" s="3">
        <v>0</v>
      </c>
      <c r="Q11" s="3">
        <v>0</v>
      </c>
    </row>
    <row r="12" spans="1:17" x14ac:dyDescent="0.25">
      <c r="A12" s="22">
        <v>-1</v>
      </c>
      <c r="B12" s="23"/>
      <c r="C12" s="1" t="s">
        <v>24</v>
      </c>
      <c r="D12" s="1" t="s">
        <v>24</v>
      </c>
      <c r="E12" s="1" t="s">
        <v>24</v>
      </c>
      <c r="F12" s="1" t="s">
        <v>24</v>
      </c>
      <c r="G12" s="1" t="s">
        <v>24</v>
      </c>
      <c r="H12" s="1" t="s">
        <v>24</v>
      </c>
      <c r="I12" s="1" t="s">
        <v>24</v>
      </c>
      <c r="J12" s="1" t="s">
        <v>24</v>
      </c>
      <c r="K12" s="1" t="s">
        <v>24</v>
      </c>
      <c r="L12" s="1" t="s">
        <v>24</v>
      </c>
      <c r="M12" s="1" t="s">
        <v>24</v>
      </c>
      <c r="N12" s="1" t="s">
        <v>24</v>
      </c>
      <c r="O12" s="1" t="s">
        <v>24</v>
      </c>
      <c r="P12" s="1" t="s">
        <v>24</v>
      </c>
      <c r="Q12" s="1" t="s">
        <v>24</v>
      </c>
    </row>
    <row r="13" spans="1:17" x14ac:dyDescent="0.25">
      <c r="A13" s="22">
        <v>999999</v>
      </c>
      <c r="B13" s="23" t="s">
        <v>68</v>
      </c>
      <c r="C13" s="1" t="s">
        <v>24</v>
      </c>
      <c r="D13" s="1" t="s">
        <v>24</v>
      </c>
      <c r="E13" s="1" t="s">
        <v>24</v>
      </c>
      <c r="F13" s="1" t="s">
        <v>24</v>
      </c>
      <c r="G13" s="1" t="s">
        <v>24</v>
      </c>
      <c r="H13" s="1" t="s">
        <v>24</v>
      </c>
      <c r="I13" s="1" t="s">
        <v>24</v>
      </c>
      <c r="J13" s="1" t="s">
        <v>24</v>
      </c>
      <c r="K13" s="23"/>
      <c r="L13" s="1" t="s">
        <v>24</v>
      </c>
      <c r="M13" s="23"/>
      <c r="N13" s="23"/>
      <c r="O13" s="23"/>
      <c r="P13" s="1" t="s">
        <v>24</v>
      </c>
      <c r="Q13" s="1" t="s">
        <v>24</v>
      </c>
    </row>
    <row r="351003" spans="1:2" x14ac:dyDescent="0.25">
      <c r="A351003" s="23" t="s">
        <v>56</v>
      </c>
      <c r="B351003" s="23" t="s">
        <v>188</v>
      </c>
    </row>
    <row r="351004" spans="1:2" x14ac:dyDescent="0.25">
      <c r="A351004" s="23" t="s">
        <v>26</v>
      </c>
      <c r="B351004" s="23" t="s">
        <v>189</v>
      </c>
    </row>
    <row r="351005" spans="1:2" x14ac:dyDescent="0.25">
      <c r="A351005" s="23"/>
      <c r="B351005" s="23" t="s">
        <v>190</v>
      </c>
    </row>
    <row r="351006" spans="1:2" x14ac:dyDescent="0.25">
      <c r="A351006" s="23"/>
      <c r="B351006" s="23" t="s">
        <v>191</v>
      </c>
    </row>
    <row r="351007" spans="1:2" x14ac:dyDescent="0.25">
      <c r="A351007" s="23"/>
      <c r="B351007" s="23" t="s">
        <v>192</v>
      </c>
    </row>
    <row r="351008" spans="1:2" x14ac:dyDescent="0.25">
      <c r="A351008" s="23"/>
      <c r="B351008" s="23" t="s">
        <v>193</v>
      </c>
    </row>
    <row r="351009" spans="2:2" x14ac:dyDescent="0.25">
      <c r="B351009" s="23" t="s">
        <v>194</v>
      </c>
    </row>
    <row r="351010" spans="2:2" x14ac:dyDescent="0.25">
      <c r="B351010" s="23" t="s">
        <v>195</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0"/>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6" customWidth="1"/>
    <col min="9" max="9" width="35" customWidth="1"/>
    <col min="10" max="10" width="37" customWidth="1"/>
    <col min="11" max="11" width="40" customWidth="1"/>
    <col min="12" max="12" width="29" customWidth="1"/>
    <col min="13" max="13" width="38" customWidth="1"/>
    <col min="14" max="14" width="36" customWidth="1"/>
    <col min="15" max="15" width="39" customWidth="1"/>
    <col min="16" max="17" width="20" customWidth="1"/>
    <col min="18" max="18" width="19" customWidth="1"/>
    <col min="20" max="256" width="8" hidden="1"/>
  </cols>
  <sheetData>
    <row r="1" spans="1:18" x14ac:dyDescent="0.25">
      <c r="A1" s="23"/>
      <c r="B1" s="22" t="s">
        <v>0</v>
      </c>
      <c r="C1" s="22">
        <v>51</v>
      </c>
      <c r="D1" s="136" t="s">
        <v>1</v>
      </c>
      <c r="E1" s="137"/>
      <c r="F1" s="137"/>
      <c r="G1" s="137"/>
      <c r="H1" s="23"/>
      <c r="I1" s="23"/>
      <c r="J1" s="23"/>
      <c r="K1" s="23"/>
      <c r="L1" s="23"/>
      <c r="M1" s="23"/>
      <c r="N1" s="23"/>
      <c r="O1" s="23"/>
      <c r="P1" s="23"/>
      <c r="Q1" s="23"/>
      <c r="R1" s="23"/>
    </row>
    <row r="2" spans="1:18" x14ac:dyDescent="0.25">
      <c r="A2" s="23"/>
      <c r="B2" s="22" t="s">
        <v>2</v>
      </c>
      <c r="C2" s="22">
        <v>120</v>
      </c>
      <c r="D2" s="136" t="s">
        <v>196</v>
      </c>
      <c r="E2" s="137"/>
      <c r="F2" s="137"/>
      <c r="G2" s="137"/>
      <c r="H2" s="23"/>
      <c r="I2" s="23"/>
      <c r="J2" s="23"/>
      <c r="K2" s="23"/>
      <c r="L2" s="23"/>
      <c r="M2" s="23"/>
      <c r="N2" s="23"/>
      <c r="O2" s="23"/>
      <c r="P2" s="23"/>
      <c r="Q2" s="23"/>
      <c r="R2" s="23"/>
    </row>
    <row r="3" spans="1:18" x14ac:dyDescent="0.25">
      <c r="A3" s="23"/>
      <c r="B3" s="22" t="s">
        <v>4</v>
      </c>
      <c r="C3" s="22">
        <v>1</v>
      </c>
      <c r="D3" s="23"/>
      <c r="E3" s="23"/>
      <c r="F3" s="23"/>
      <c r="G3" s="23"/>
      <c r="H3" s="23"/>
      <c r="I3" s="23"/>
      <c r="J3" s="23"/>
      <c r="K3" s="23"/>
      <c r="L3" s="23"/>
      <c r="M3" s="23"/>
      <c r="N3" s="23"/>
      <c r="O3" s="23"/>
      <c r="P3" s="23"/>
      <c r="Q3" s="23"/>
      <c r="R3" s="23"/>
    </row>
    <row r="4" spans="1:18" x14ac:dyDescent="0.25">
      <c r="A4" s="23"/>
      <c r="B4" s="22" t="s">
        <v>5</v>
      </c>
      <c r="C4" s="22">
        <v>113</v>
      </c>
      <c r="D4" s="23"/>
      <c r="E4" s="23"/>
      <c r="F4" s="23"/>
      <c r="G4" s="23"/>
      <c r="H4" s="23"/>
      <c r="I4" s="23"/>
      <c r="J4" s="23"/>
      <c r="K4" s="23"/>
      <c r="L4" s="23"/>
      <c r="M4" s="23"/>
      <c r="N4" s="23"/>
      <c r="O4" s="23"/>
      <c r="P4" s="23"/>
      <c r="Q4" s="23"/>
      <c r="R4" s="23"/>
    </row>
    <row r="5" spans="1:18" x14ac:dyDescent="0.25">
      <c r="A5" s="23"/>
      <c r="B5" s="22" t="s">
        <v>6</v>
      </c>
      <c r="C5" s="4">
        <v>42369</v>
      </c>
      <c r="D5" s="23"/>
      <c r="E5" s="23"/>
      <c r="F5" s="23"/>
      <c r="G5" s="23"/>
      <c r="H5" s="23"/>
      <c r="I5" s="23"/>
      <c r="J5" s="23"/>
      <c r="K5" s="23"/>
      <c r="L5" s="23"/>
      <c r="M5" s="23"/>
      <c r="N5" s="23"/>
      <c r="O5" s="23"/>
      <c r="P5" s="23"/>
      <c r="Q5" s="23"/>
      <c r="R5" s="23"/>
    </row>
    <row r="6" spans="1:18" x14ac:dyDescent="0.25">
      <c r="A6" s="23"/>
      <c r="B6" s="22" t="s">
        <v>7</v>
      </c>
      <c r="C6" s="22">
        <v>12</v>
      </c>
      <c r="D6" s="22" t="s">
        <v>8</v>
      </c>
      <c r="E6" s="23"/>
      <c r="F6" s="23"/>
      <c r="G6" s="23"/>
      <c r="H6" s="23"/>
      <c r="I6" s="23"/>
      <c r="J6" s="23"/>
      <c r="K6" s="23"/>
      <c r="L6" s="23"/>
      <c r="M6" s="23"/>
      <c r="N6" s="23"/>
      <c r="O6" s="23"/>
      <c r="P6" s="23"/>
      <c r="Q6" s="23"/>
      <c r="R6" s="23"/>
    </row>
    <row r="8" spans="1:18" x14ac:dyDescent="0.25">
      <c r="A8" s="22" t="s">
        <v>9</v>
      </c>
      <c r="B8" s="136" t="s">
        <v>197</v>
      </c>
      <c r="C8" s="137"/>
      <c r="D8" s="137"/>
      <c r="E8" s="137"/>
      <c r="F8" s="137"/>
      <c r="G8" s="137"/>
      <c r="H8" s="137"/>
      <c r="I8" s="137"/>
      <c r="J8" s="137"/>
      <c r="K8" s="137"/>
      <c r="L8" s="137"/>
      <c r="M8" s="137"/>
      <c r="N8" s="137"/>
      <c r="O8" s="137"/>
      <c r="P8" s="137"/>
      <c r="Q8" s="137"/>
      <c r="R8" s="137"/>
    </row>
    <row r="9" spans="1:18" x14ac:dyDescent="0.25">
      <c r="A9" s="23"/>
      <c r="B9" s="23"/>
      <c r="C9" s="22">
        <v>2</v>
      </c>
      <c r="D9" s="22">
        <v>3</v>
      </c>
      <c r="E9" s="22">
        <v>4</v>
      </c>
      <c r="F9" s="22">
        <v>8</v>
      </c>
      <c r="G9" s="22">
        <v>12</v>
      </c>
      <c r="H9" s="22">
        <v>16</v>
      </c>
      <c r="I9" s="22">
        <v>20</v>
      </c>
      <c r="J9" s="22">
        <v>24</v>
      </c>
      <c r="K9" s="22">
        <v>27</v>
      </c>
      <c r="L9" s="22">
        <v>28</v>
      </c>
      <c r="M9" s="22">
        <v>32</v>
      </c>
      <c r="N9" s="22">
        <v>36</v>
      </c>
      <c r="O9" s="22">
        <v>40</v>
      </c>
      <c r="P9" s="22">
        <v>44</v>
      </c>
      <c r="Q9" s="22">
        <v>48</v>
      </c>
      <c r="R9" s="22">
        <v>52</v>
      </c>
    </row>
    <row r="10" spans="1:18" x14ac:dyDescent="0.25">
      <c r="A10" s="23"/>
      <c r="B10" s="23"/>
      <c r="C10" s="22" t="s">
        <v>12</v>
      </c>
      <c r="D10" s="22" t="s">
        <v>13</v>
      </c>
      <c r="E10" s="22" t="s">
        <v>198</v>
      </c>
      <c r="F10" s="22" t="s">
        <v>199</v>
      </c>
      <c r="G10" s="22" t="s">
        <v>200</v>
      </c>
      <c r="H10" s="22" t="s">
        <v>201</v>
      </c>
      <c r="I10" s="22" t="s">
        <v>202</v>
      </c>
      <c r="J10" s="22" t="s">
        <v>203</v>
      </c>
      <c r="K10" s="22" t="s">
        <v>204</v>
      </c>
      <c r="L10" s="22" t="s">
        <v>205</v>
      </c>
      <c r="M10" s="22" t="s">
        <v>206</v>
      </c>
      <c r="N10" s="22" t="s">
        <v>207</v>
      </c>
      <c r="O10" s="22" t="s">
        <v>208</v>
      </c>
      <c r="P10" s="22" t="s">
        <v>187</v>
      </c>
      <c r="Q10" s="22" t="s">
        <v>209</v>
      </c>
      <c r="R10" s="22" t="s">
        <v>23</v>
      </c>
    </row>
    <row r="11" spans="1:18" x14ac:dyDescent="0.25">
      <c r="A11" s="22">
        <v>1</v>
      </c>
      <c r="B11" s="23" t="s">
        <v>66</v>
      </c>
      <c r="C11" s="3" t="s">
        <v>26</v>
      </c>
      <c r="D11" s="3" t="s">
        <v>27</v>
      </c>
      <c r="E11" s="3">
        <v>0</v>
      </c>
      <c r="F11" s="3">
        <v>0</v>
      </c>
      <c r="G11" s="2">
        <v>1</v>
      </c>
      <c r="H11" s="3">
        <v>0</v>
      </c>
      <c r="I11" s="3" t="s">
        <v>195</v>
      </c>
      <c r="J11" s="3">
        <v>0</v>
      </c>
      <c r="K11" s="3">
        <v>0</v>
      </c>
      <c r="L11" s="3">
        <v>0</v>
      </c>
      <c r="M11" s="3">
        <v>0</v>
      </c>
      <c r="N11" s="3">
        <v>0</v>
      </c>
      <c r="O11" s="3">
        <v>0</v>
      </c>
      <c r="P11" s="3">
        <v>0</v>
      </c>
      <c r="Q11" s="3">
        <v>0</v>
      </c>
      <c r="R11" s="3">
        <v>0</v>
      </c>
    </row>
    <row r="12" spans="1:18" x14ac:dyDescent="0.25">
      <c r="A12" s="22">
        <v>-1</v>
      </c>
      <c r="B12" s="23"/>
      <c r="C12" s="1" t="s">
        <v>24</v>
      </c>
      <c r="D12" s="1" t="s">
        <v>24</v>
      </c>
      <c r="E12" s="1" t="s">
        <v>24</v>
      </c>
      <c r="F12" s="1" t="s">
        <v>24</v>
      </c>
      <c r="G12" s="1" t="s">
        <v>24</v>
      </c>
      <c r="H12" s="1" t="s">
        <v>24</v>
      </c>
      <c r="I12" s="1" t="s">
        <v>24</v>
      </c>
      <c r="J12" s="1" t="s">
        <v>24</v>
      </c>
      <c r="K12" s="1" t="s">
        <v>24</v>
      </c>
      <c r="L12" s="1" t="s">
        <v>24</v>
      </c>
      <c r="M12" s="1" t="s">
        <v>24</v>
      </c>
      <c r="N12" s="1" t="s">
        <v>24</v>
      </c>
      <c r="O12" s="1" t="s">
        <v>24</v>
      </c>
      <c r="P12" s="1" t="s">
        <v>24</v>
      </c>
      <c r="Q12" s="1" t="s">
        <v>24</v>
      </c>
      <c r="R12" s="1" t="s">
        <v>24</v>
      </c>
    </row>
    <row r="13" spans="1:18" x14ac:dyDescent="0.25">
      <c r="A13" s="22">
        <v>999999</v>
      </c>
      <c r="B13" s="23" t="s">
        <v>68</v>
      </c>
      <c r="C13" s="1" t="s">
        <v>24</v>
      </c>
      <c r="D13" s="1" t="s">
        <v>24</v>
      </c>
      <c r="E13" s="1" t="s">
        <v>24</v>
      </c>
      <c r="F13" s="1" t="s">
        <v>24</v>
      </c>
      <c r="G13" s="1" t="s">
        <v>24</v>
      </c>
      <c r="H13" s="1" t="s">
        <v>24</v>
      </c>
      <c r="I13" s="1" t="s">
        <v>24</v>
      </c>
      <c r="J13" s="1" t="s">
        <v>24</v>
      </c>
      <c r="K13" s="23"/>
      <c r="L13" s="1" t="s">
        <v>24</v>
      </c>
      <c r="M13" s="23"/>
      <c r="N13" s="23"/>
      <c r="O13" s="23"/>
      <c r="P13" s="1" t="s">
        <v>24</v>
      </c>
      <c r="Q13" s="1" t="s">
        <v>24</v>
      </c>
      <c r="R13" s="1" t="s">
        <v>24</v>
      </c>
    </row>
    <row r="351003" spans="1:2" x14ac:dyDescent="0.25">
      <c r="A351003" s="23" t="s">
        <v>56</v>
      </c>
      <c r="B351003" s="23" t="s">
        <v>188</v>
      </c>
    </row>
    <row r="351004" spans="1:2" x14ac:dyDescent="0.25">
      <c r="A351004" s="23" t="s">
        <v>26</v>
      </c>
      <c r="B351004" s="23" t="s">
        <v>189</v>
      </c>
    </row>
    <row r="351005" spans="1:2" x14ac:dyDescent="0.25">
      <c r="A351005" s="23"/>
      <c r="B351005" s="23" t="s">
        <v>190</v>
      </c>
    </row>
    <row r="351006" spans="1:2" x14ac:dyDescent="0.25">
      <c r="A351006" s="23"/>
      <c r="B351006" s="23" t="s">
        <v>191</v>
      </c>
    </row>
    <row r="351007" spans="1:2" x14ac:dyDescent="0.25">
      <c r="A351007" s="23"/>
      <c r="B351007" s="23" t="s">
        <v>192</v>
      </c>
    </row>
    <row r="351008" spans="1:2" x14ac:dyDescent="0.25">
      <c r="A351008" s="23"/>
      <c r="B351008" s="23" t="s">
        <v>193</v>
      </c>
    </row>
    <row r="351009" spans="2:2" x14ac:dyDescent="0.25">
      <c r="B351009" s="23" t="s">
        <v>194</v>
      </c>
    </row>
    <row r="351010" spans="2:2" x14ac:dyDescent="0.25">
      <c r="B351010" s="23" t="s">
        <v>195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 promptTitle="Cualquier contenido" prompt=" Relacione la identificación de la donación." sqref="E11">
      <formula1>0</formula1>
      <formula2>3500</formula2>
    </dataValidation>
    <dataValidation type="textLength" allowBlank="1" showInputMessage="1"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error="Escriba un texto  Maximo 390 Caracteres" promptTitle="Cualquier contenido Maximo 390 Caracteres" prompt=" Registre por qué concepto se recibe la donación y/o cooperación."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ransacción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de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 la donación y/o cooperación,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Q11">
      <formula1>0</formula1>
      <formula2>390</formula2>
    </dataValidation>
    <dataValidation type="textLength" allowBlank="1" showInputMessage="1" error="Escriba un texto  Maximo 390 Caracteres" promptTitle="Cualquier contenido Maximo 390 Caracteres" prompt=" Registre aspectos importantes a considerar." sqref="R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6"/>
  <sheetViews>
    <sheetView topLeftCell="G11" workbookViewId="0">
      <selection activeCell="I23" sqref="I23"/>
    </sheetView>
  </sheetViews>
  <sheetFormatPr baseColWidth="10" defaultColWidth="9.140625" defaultRowHeight="15" x14ac:dyDescent="0.25"/>
  <cols>
    <col min="2" max="2" width="16" customWidth="1"/>
    <col min="3" max="3" width="32" customWidth="1"/>
    <col min="4" max="4" width="16.5703125" customWidth="1"/>
    <col min="5" max="5" width="57.57031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A1" s="23"/>
      <c r="B1" s="22" t="s">
        <v>0</v>
      </c>
      <c r="C1" s="22">
        <v>51</v>
      </c>
      <c r="D1" s="136" t="s">
        <v>1</v>
      </c>
      <c r="E1" s="137"/>
      <c r="F1" s="137"/>
      <c r="G1" s="137"/>
      <c r="H1" s="23"/>
      <c r="I1" s="23"/>
      <c r="J1" s="23"/>
      <c r="K1" s="23"/>
      <c r="L1" s="23"/>
      <c r="M1" s="23"/>
      <c r="N1" s="23"/>
      <c r="O1" s="23"/>
      <c r="P1" s="23"/>
      <c r="Q1" s="23"/>
      <c r="R1" s="23"/>
      <c r="S1" s="23"/>
      <c r="T1" s="23"/>
      <c r="U1" s="23"/>
      <c r="V1" s="23"/>
      <c r="W1" s="23"/>
      <c r="X1" s="23"/>
      <c r="Y1" s="23"/>
    </row>
    <row r="2" spans="1:25" x14ac:dyDescent="0.25">
      <c r="A2" s="23"/>
      <c r="B2" s="22" t="s">
        <v>2</v>
      </c>
      <c r="C2" s="22">
        <v>366</v>
      </c>
      <c r="D2" s="136" t="s">
        <v>210</v>
      </c>
      <c r="E2" s="137"/>
      <c r="F2" s="137"/>
      <c r="G2" s="137"/>
      <c r="H2" s="23"/>
      <c r="I2" s="23"/>
      <c r="J2" s="23"/>
      <c r="K2" s="23"/>
      <c r="L2" s="23"/>
      <c r="M2" s="23"/>
      <c r="N2" s="23"/>
      <c r="O2" s="23"/>
      <c r="P2" s="23"/>
      <c r="Q2" s="23"/>
      <c r="R2" s="23"/>
      <c r="S2" s="23"/>
      <c r="T2" s="23"/>
      <c r="U2" s="23"/>
      <c r="V2" s="23"/>
      <c r="W2" s="23"/>
      <c r="X2" s="23"/>
      <c r="Y2" s="23"/>
    </row>
    <row r="3" spans="1:25" x14ac:dyDescent="0.25">
      <c r="A3" s="23"/>
      <c r="B3" s="22" t="s">
        <v>4</v>
      </c>
      <c r="C3" s="22">
        <v>1</v>
      </c>
      <c r="D3" s="23"/>
      <c r="E3" s="23"/>
      <c r="F3" s="23"/>
      <c r="G3" s="23"/>
      <c r="H3" s="23"/>
      <c r="I3" s="23"/>
      <c r="J3" s="23"/>
      <c r="K3" s="23"/>
      <c r="L3" s="23"/>
      <c r="M3" s="23"/>
      <c r="N3" s="23"/>
      <c r="O3" s="23"/>
      <c r="P3" s="23"/>
      <c r="Q3" s="23"/>
      <c r="R3" s="23"/>
      <c r="S3" s="23"/>
      <c r="T3" s="23"/>
      <c r="U3" s="23"/>
      <c r="V3" s="23"/>
      <c r="W3" s="23"/>
      <c r="X3" s="23"/>
      <c r="Y3" s="23"/>
    </row>
    <row r="4" spans="1:25" x14ac:dyDescent="0.25">
      <c r="A4" s="23"/>
      <c r="B4" s="22" t="s">
        <v>5</v>
      </c>
      <c r="C4" s="22">
        <v>113</v>
      </c>
      <c r="D4" s="23"/>
      <c r="E4" s="23"/>
      <c r="F4" s="23"/>
      <c r="G4" s="23"/>
      <c r="H4" s="23"/>
      <c r="I4" s="23"/>
      <c r="J4" s="23"/>
      <c r="K4" s="23"/>
      <c r="L4" s="23"/>
      <c r="M4" s="23"/>
      <c r="N4" s="23"/>
      <c r="O4" s="23"/>
      <c r="P4" s="23"/>
      <c r="Q4" s="23"/>
      <c r="R4" s="23"/>
      <c r="S4" s="23"/>
      <c r="T4" s="23"/>
      <c r="U4" s="23"/>
      <c r="V4" s="23"/>
      <c r="W4" s="23"/>
      <c r="X4" s="23"/>
      <c r="Y4" s="23"/>
    </row>
    <row r="5" spans="1:25" x14ac:dyDescent="0.25">
      <c r="A5" s="23"/>
      <c r="B5" s="22" t="s">
        <v>6</v>
      </c>
      <c r="C5" s="4">
        <v>42369</v>
      </c>
      <c r="D5" s="23"/>
      <c r="E5" s="23"/>
      <c r="F5" s="23"/>
      <c r="G5" s="23"/>
      <c r="H5" s="23"/>
      <c r="I5" s="23"/>
      <c r="J5" s="23"/>
      <c r="K5" s="23"/>
      <c r="L5" s="23"/>
      <c r="M5" s="23"/>
      <c r="N5" s="23"/>
      <c r="O5" s="23"/>
      <c r="P5" s="23"/>
      <c r="Q5" s="23"/>
      <c r="R5" s="23"/>
      <c r="S5" s="23"/>
      <c r="T5" s="23"/>
      <c r="U5" s="23"/>
      <c r="V5" s="23"/>
      <c r="W5" s="23"/>
      <c r="X5" s="23"/>
      <c r="Y5" s="23"/>
    </row>
    <row r="6" spans="1:25" x14ac:dyDescent="0.25">
      <c r="A6" s="23"/>
      <c r="B6" s="22" t="s">
        <v>7</v>
      </c>
      <c r="C6" s="22">
        <v>12</v>
      </c>
      <c r="D6" s="22" t="s">
        <v>8</v>
      </c>
      <c r="E6" s="23"/>
      <c r="F6" s="23"/>
      <c r="G6" s="23"/>
      <c r="H6" s="23"/>
      <c r="I6" s="23"/>
      <c r="J6" s="23"/>
      <c r="K6" s="23"/>
      <c r="L6" s="23"/>
      <c r="M6" s="23"/>
      <c r="N6" s="23"/>
      <c r="O6" s="23"/>
      <c r="P6" s="23"/>
      <c r="Q6" s="23"/>
      <c r="R6" s="23"/>
      <c r="S6" s="23"/>
      <c r="T6" s="23"/>
      <c r="U6" s="23"/>
      <c r="V6" s="23"/>
      <c r="W6" s="23"/>
      <c r="X6" s="23"/>
      <c r="Y6" s="23"/>
    </row>
    <row r="8" spans="1:25" x14ac:dyDescent="0.25">
      <c r="A8" s="22" t="s">
        <v>9</v>
      </c>
      <c r="B8" s="136" t="s">
        <v>211</v>
      </c>
      <c r="C8" s="137"/>
      <c r="D8" s="137"/>
      <c r="E8" s="137"/>
      <c r="F8" s="137"/>
      <c r="G8" s="137"/>
      <c r="H8" s="137"/>
      <c r="I8" s="137"/>
      <c r="J8" s="137"/>
      <c r="K8" s="137"/>
      <c r="L8" s="137"/>
      <c r="M8" s="137"/>
      <c r="N8" s="137"/>
      <c r="O8" s="137"/>
      <c r="P8" s="137"/>
      <c r="Q8" s="137"/>
      <c r="R8" s="137"/>
      <c r="S8" s="137"/>
      <c r="T8" s="137"/>
      <c r="U8" s="137"/>
      <c r="V8" s="137"/>
      <c r="W8" s="137"/>
      <c r="X8" s="137"/>
      <c r="Y8" s="137"/>
    </row>
    <row r="9" spans="1:25" x14ac:dyDescent="0.25">
      <c r="A9" s="23"/>
      <c r="B9" s="23"/>
      <c r="C9" s="22">
        <v>2</v>
      </c>
      <c r="D9" s="22">
        <v>3</v>
      </c>
      <c r="E9" s="22">
        <v>4</v>
      </c>
      <c r="F9" s="22">
        <v>6</v>
      </c>
      <c r="G9" s="22">
        <v>7</v>
      </c>
      <c r="H9" s="22">
        <v>8</v>
      </c>
      <c r="I9" s="22">
        <v>9</v>
      </c>
      <c r="J9" s="22">
        <v>11</v>
      </c>
      <c r="K9" s="22">
        <v>12</v>
      </c>
      <c r="L9" s="22">
        <v>28</v>
      </c>
      <c r="M9" s="22">
        <v>32</v>
      </c>
      <c r="N9" s="22">
        <v>36</v>
      </c>
      <c r="O9" s="22">
        <v>40</v>
      </c>
      <c r="P9" s="22">
        <v>44</v>
      </c>
      <c r="Q9" s="22">
        <v>48</v>
      </c>
      <c r="R9" s="22">
        <v>52</v>
      </c>
      <c r="S9" s="22">
        <v>56</v>
      </c>
      <c r="T9" s="22">
        <v>60</v>
      </c>
      <c r="U9" s="22">
        <v>64</v>
      </c>
      <c r="V9" s="22">
        <v>123</v>
      </c>
      <c r="W9" s="22">
        <v>124</v>
      </c>
      <c r="X9" s="22">
        <v>127</v>
      </c>
      <c r="Y9" s="22">
        <v>128</v>
      </c>
    </row>
    <row r="10" spans="1:25" ht="15.75" thickBot="1" x14ac:dyDescent="0.3">
      <c r="A10" s="23"/>
      <c r="B10" s="23"/>
      <c r="C10" s="22" t="s">
        <v>12</v>
      </c>
      <c r="D10" s="22" t="s">
        <v>13</v>
      </c>
      <c r="E10" s="22" t="s">
        <v>212</v>
      </c>
      <c r="F10" s="22" t="s">
        <v>213</v>
      </c>
      <c r="G10" s="22" t="s">
        <v>214</v>
      </c>
      <c r="H10" s="22" t="s">
        <v>215</v>
      </c>
      <c r="I10" s="22" t="s">
        <v>216</v>
      </c>
      <c r="J10" s="22" t="s">
        <v>217</v>
      </c>
      <c r="K10" s="22" t="s">
        <v>218</v>
      </c>
      <c r="L10" s="22" t="s">
        <v>219</v>
      </c>
      <c r="M10" s="22" t="s">
        <v>220</v>
      </c>
      <c r="N10" s="22" t="s">
        <v>221</v>
      </c>
      <c r="O10" s="22" t="s">
        <v>222</v>
      </c>
      <c r="P10" s="22" t="s">
        <v>223</v>
      </c>
      <c r="Q10" s="22" t="s">
        <v>224</v>
      </c>
      <c r="R10" s="22" t="s">
        <v>225</v>
      </c>
      <c r="S10" s="22" t="s">
        <v>226</v>
      </c>
      <c r="T10" s="22" t="s">
        <v>227</v>
      </c>
      <c r="U10" s="22" t="s">
        <v>228</v>
      </c>
      <c r="V10" s="22" t="s">
        <v>229</v>
      </c>
      <c r="W10" s="22" t="s">
        <v>230</v>
      </c>
      <c r="X10" s="22" t="s">
        <v>231</v>
      </c>
      <c r="Y10" s="22" t="s">
        <v>23</v>
      </c>
    </row>
    <row r="11" spans="1:25" ht="32.25" customHeight="1" thickBot="1" x14ac:dyDescent="0.3">
      <c r="A11" s="22">
        <v>1</v>
      </c>
      <c r="B11" s="23" t="s">
        <v>66</v>
      </c>
      <c r="C11" s="3" t="s">
        <v>56</v>
      </c>
      <c r="D11" s="3" t="s">
        <v>24</v>
      </c>
      <c r="E11" s="11" t="s">
        <v>121</v>
      </c>
      <c r="F11" s="13">
        <v>0</v>
      </c>
      <c r="G11" s="13">
        <v>0</v>
      </c>
      <c r="H11" s="13">
        <v>0</v>
      </c>
      <c r="I11" s="13">
        <v>0</v>
      </c>
      <c r="J11" s="13">
        <v>0</v>
      </c>
      <c r="K11" s="13">
        <v>0</v>
      </c>
      <c r="L11" s="13">
        <v>0</v>
      </c>
      <c r="M11" s="13">
        <v>0</v>
      </c>
      <c r="N11" s="13">
        <v>1587979039</v>
      </c>
      <c r="O11" s="13">
        <v>0</v>
      </c>
      <c r="P11" s="13">
        <v>0</v>
      </c>
      <c r="Q11" s="13">
        <v>0</v>
      </c>
      <c r="R11" s="13">
        <v>0</v>
      </c>
      <c r="S11" s="13">
        <v>0</v>
      </c>
      <c r="T11" s="13">
        <v>0</v>
      </c>
      <c r="U11" s="13">
        <v>0</v>
      </c>
      <c r="V11" s="13">
        <v>0</v>
      </c>
      <c r="W11" s="13">
        <v>0</v>
      </c>
      <c r="X11" s="3">
        <v>100</v>
      </c>
      <c r="Y11" s="3" t="s">
        <v>24</v>
      </c>
    </row>
    <row r="12" spans="1:25" s="6" customFormat="1" ht="32.25" customHeight="1" thickBot="1" x14ac:dyDescent="0.3">
      <c r="A12" s="22">
        <v>2</v>
      </c>
      <c r="B12" s="23" t="s">
        <v>67</v>
      </c>
      <c r="C12" s="3" t="s">
        <v>56</v>
      </c>
      <c r="D12" s="3" t="s">
        <v>24</v>
      </c>
      <c r="E12" s="11" t="s">
        <v>232</v>
      </c>
      <c r="F12" s="13">
        <v>0</v>
      </c>
      <c r="G12" s="13">
        <v>0</v>
      </c>
      <c r="H12" s="13">
        <v>0</v>
      </c>
      <c r="I12" s="13">
        <v>0</v>
      </c>
      <c r="J12" s="13">
        <v>0</v>
      </c>
      <c r="K12" s="13">
        <v>0</v>
      </c>
      <c r="L12" s="13">
        <v>0</v>
      </c>
      <c r="M12" s="13">
        <v>0</v>
      </c>
      <c r="N12" s="13">
        <v>303700762</v>
      </c>
      <c r="O12" s="13">
        <v>0</v>
      </c>
      <c r="P12" s="13">
        <v>0</v>
      </c>
      <c r="Q12" s="13">
        <v>0</v>
      </c>
      <c r="R12" s="13">
        <v>0</v>
      </c>
      <c r="S12" s="13">
        <v>0</v>
      </c>
      <c r="T12" s="13">
        <v>0</v>
      </c>
      <c r="U12" s="13">
        <v>0</v>
      </c>
      <c r="V12" s="13">
        <v>0</v>
      </c>
      <c r="W12" s="13">
        <v>0</v>
      </c>
      <c r="X12" s="3">
        <v>100</v>
      </c>
      <c r="Y12" s="3" t="s">
        <v>24</v>
      </c>
    </row>
    <row r="13" spans="1:25" s="6" customFormat="1" ht="25.5" customHeight="1" thickBot="1" x14ac:dyDescent="0.3">
      <c r="A13" s="22">
        <v>3</v>
      </c>
      <c r="B13" s="23" t="s">
        <v>127</v>
      </c>
      <c r="C13" s="3" t="s">
        <v>56</v>
      </c>
      <c r="D13" s="3" t="s">
        <v>24</v>
      </c>
      <c r="E13" s="11" t="s">
        <v>128</v>
      </c>
      <c r="F13" s="13">
        <v>0</v>
      </c>
      <c r="G13" s="13">
        <v>0</v>
      </c>
      <c r="H13" s="13">
        <v>0</v>
      </c>
      <c r="I13" s="13">
        <v>224999973</v>
      </c>
      <c r="J13" s="13">
        <v>0</v>
      </c>
      <c r="K13" s="13">
        <v>0</v>
      </c>
      <c r="L13" s="13">
        <v>0</v>
      </c>
      <c r="M13" s="13">
        <v>0</v>
      </c>
      <c r="N13" s="13">
        <v>0</v>
      </c>
      <c r="O13" s="13">
        <v>0</v>
      </c>
      <c r="P13" s="13">
        <v>0</v>
      </c>
      <c r="Q13" s="13">
        <v>0</v>
      </c>
      <c r="R13" s="13">
        <v>0</v>
      </c>
      <c r="S13" s="13">
        <v>0</v>
      </c>
      <c r="T13" s="13">
        <v>0</v>
      </c>
      <c r="U13" s="13">
        <v>0</v>
      </c>
      <c r="V13" s="13">
        <v>0</v>
      </c>
      <c r="W13" s="13">
        <v>0</v>
      </c>
      <c r="X13" s="3">
        <v>100</v>
      </c>
      <c r="Y13" s="3" t="s">
        <v>24</v>
      </c>
    </row>
    <row r="14" spans="1:25" s="6" customFormat="1" ht="25.5" customHeight="1" thickBot="1" x14ac:dyDescent="0.3">
      <c r="A14" s="22">
        <v>4</v>
      </c>
      <c r="B14" s="23" t="s">
        <v>130</v>
      </c>
      <c r="C14" s="3" t="s">
        <v>56</v>
      </c>
      <c r="D14" s="3" t="s">
        <v>24</v>
      </c>
      <c r="E14" s="11" t="s">
        <v>233</v>
      </c>
      <c r="F14" s="13">
        <v>0</v>
      </c>
      <c r="G14" s="13">
        <v>0</v>
      </c>
      <c r="H14" s="13">
        <v>0</v>
      </c>
      <c r="I14" s="13">
        <v>0</v>
      </c>
      <c r="J14" s="13">
        <v>2693119473</v>
      </c>
      <c r="K14" s="13">
        <v>0</v>
      </c>
      <c r="L14" s="13">
        <v>0</v>
      </c>
      <c r="M14" s="13">
        <v>0</v>
      </c>
      <c r="N14" s="13">
        <v>0</v>
      </c>
      <c r="O14" s="13">
        <v>0</v>
      </c>
      <c r="P14" s="13">
        <v>0</v>
      </c>
      <c r="Q14" s="13">
        <v>0</v>
      </c>
      <c r="R14" s="13">
        <v>0</v>
      </c>
      <c r="S14" s="13">
        <v>0</v>
      </c>
      <c r="T14" s="13">
        <v>0</v>
      </c>
      <c r="U14" s="13">
        <v>0</v>
      </c>
      <c r="V14" s="13">
        <v>0</v>
      </c>
      <c r="W14" s="13">
        <v>0</v>
      </c>
      <c r="X14" s="3">
        <v>100</v>
      </c>
      <c r="Y14" s="3" t="s">
        <v>24</v>
      </c>
    </row>
    <row r="15" spans="1:25" s="6" customFormat="1" ht="25.5" customHeight="1" thickBot="1" x14ac:dyDescent="0.3">
      <c r="A15" s="22">
        <v>5</v>
      </c>
      <c r="B15" s="23" t="s">
        <v>135</v>
      </c>
      <c r="C15" s="3" t="s">
        <v>56</v>
      </c>
      <c r="D15" s="3" t="s">
        <v>24</v>
      </c>
      <c r="E15" s="11" t="s">
        <v>234</v>
      </c>
      <c r="F15" s="13">
        <v>0</v>
      </c>
      <c r="G15" s="13">
        <v>0</v>
      </c>
      <c r="H15" s="13">
        <v>0</v>
      </c>
      <c r="I15" s="13">
        <v>0</v>
      </c>
      <c r="J15" s="13">
        <v>3542137048</v>
      </c>
      <c r="K15" s="13">
        <v>0</v>
      </c>
      <c r="L15" s="13">
        <v>0</v>
      </c>
      <c r="M15" s="13">
        <v>0</v>
      </c>
      <c r="N15" s="13">
        <v>0</v>
      </c>
      <c r="O15" s="13">
        <v>0</v>
      </c>
      <c r="P15" s="13">
        <v>0</v>
      </c>
      <c r="Q15" s="13">
        <v>0</v>
      </c>
      <c r="R15" s="13">
        <v>0</v>
      </c>
      <c r="S15" s="13">
        <v>0</v>
      </c>
      <c r="T15" s="13">
        <v>0</v>
      </c>
      <c r="U15" s="13">
        <v>0</v>
      </c>
      <c r="V15" s="13">
        <v>0</v>
      </c>
      <c r="W15" s="13">
        <v>0</v>
      </c>
      <c r="X15" s="3">
        <v>75</v>
      </c>
      <c r="Y15" s="3" t="s">
        <v>24</v>
      </c>
    </row>
    <row r="16" spans="1:25" s="6" customFormat="1" ht="25.5" customHeight="1" thickBot="1" x14ac:dyDescent="0.3">
      <c r="A16" s="22">
        <v>6</v>
      </c>
      <c r="B16" s="23" t="s">
        <v>138</v>
      </c>
      <c r="C16" s="3" t="s">
        <v>56</v>
      </c>
      <c r="D16" s="3" t="s">
        <v>24</v>
      </c>
      <c r="E16" s="11" t="s">
        <v>139</v>
      </c>
      <c r="F16" s="13">
        <v>0</v>
      </c>
      <c r="G16" s="13">
        <v>0</v>
      </c>
      <c r="H16" s="13">
        <v>0</v>
      </c>
      <c r="I16" s="13">
        <v>0</v>
      </c>
      <c r="J16" s="14">
        <v>2095430973</v>
      </c>
      <c r="K16" s="13">
        <v>0</v>
      </c>
      <c r="L16" s="13">
        <v>0</v>
      </c>
      <c r="M16" s="13">
        <v>0</v>
      </c>
      <c r="N16" s="13">
        <v>0</v>
      </c>
      <c r="O16" s="13">
        <v>0</v>
      </c>
      <c r="P16" s="13">
        <v>0</v>
      </c>
      <c r="Q16" s="13">
        <v>0</v>
      </c>
      <c r="R16" s="13">
        <v>0</v>
      </c>
      <c r="S16" s="13">
        <v>0</v>
      </c>
      <c r="T16" s="13">
        <v>0</v>
      </c>
      <c r="U16" s="13">
        <v>0</v>
      </c>
      <c r="V16" s="13">
        <v>0</v>
      </c>
      <c r="W16" s="13">
        <v>0</v>
      </c>
      <c r="X16" s="3">
        <v>100</v>
      </c>
      <c r="Y16" s="3" t="s">
        <v>24</v>
      </c>
    </row>
    <row r="17" spans="1:25" s="6" customFormat="1" ht="32.25" customHeight="1" thickBot="1" x14ac:dyDescent="0.3">
      <c r="A17" s="22">
        <v>7</v>
      </c>
      <c r="B17" s="23" t="s">
        <v>141</v>
      </c>
      <c r="C17" s="3" t="s">
        <v>56</v>
      </c>
      <c r="D17" s="3" t="s">
        <v>24</v>
      </c>
      <c r="E17" s="11" t="s">
        <v>235</v>
      </c>
      <c r="F17" s="13">
        <v>0</v>
      </c>
      <c r="G17" s="13">
        <v>0</v>
      </c>
      <c r="H17" s="13">
        <v>0</v>
      </c>
      <c r="I17" s="13">
        <v>0</v>
      </c>
      <c r="J17" s="13">
        <v>0</v>
      </c>
      <c r="K17" s="13">
        <v>0</v>
      </c>
      <c r="L17" s="13">
        <v>0</v>
      </c>
      <c r="M17" s="13">
        <v>0</v>
      </c>
      <c r="N17" s="13">
        <v>0</v>
      </c>
      <c r="O17" s="13">
        <v>0</v>
      </c>
      <c r="P17" s="13">
        <v>1043955002</v>
      </c>
      <c r="Q17" s="13">
        <v>0</v>
      </c>
      <c r="R17" s="13">
        <v>0</v>
      </c>
      <c r="S17" s="13">
        <v>0</v>
      </c>
      <c r="T17" s="13">
        <v>0</v>
      </c>
      <c r="U17" s="13">
        <v>0</v>
      </c>
      <c r="V17" s="13">
        <v>0</v>
      </c>
      <c r="W17" s="13">
        <v>0</v>
      </c>
      <c r="X17" s="3">
        <v>100</v>
      </c>
      <c r="Y17" s="3" t="s">
        <v>24</v>
      </c>
    </row>
    <row r="18" spans="1:25" s="6" customFormat="1" ht="25.5" customHeight="1" thickBot="1" x14ac:dyDescent="0.3">
      <c r="A18" s="22">
        <v>8</v>
      </c>
      <c r="B18" s="23" t="s">
        <v>144</v>
      </c>
      <c r="C18" s="3" t="s">
        <v>56</v>
      </c>
      <c r="D18" s="3" t="s">
        <v>24</v>
      </c>
      <c r="E18" s="11" t="s">
        <v>147</v>
      </c>
      <c r="F18" s="13">
        <v>0</v>
      </c>
      <c r="G18" s="13">
        <v>0</v>
      </c>
      <c r="H18" s="13">
        <v>0</v>
      </c>
      <c r="I18" s="13">
        <v>0</v>
      </c>
      <c r="J18" s="13">
        <v>0</v>
      </c>
      <c r="K18" s="13">
        <v>0</v>
      </c>
      <c r="L18" s="13">
        <v>0</v>
      </c>
      <c r="M18" s="13">
        <v>0</v>
      </c>
      <c r="N18" s="13">
        <v>0</v>
      </c>
      <c r="O18" s="13">
        <v>0</v>
      </c>
      <c r="P18" s="13">
        <v>0</v>
      </c>
      <c r="Q18" s="13">
        <v>0</v>
      </c>
      <c r="R18" s="13">
        <v>0</v>
      </c>
      <c r="S18" s="13">
        <v>0</v>
      </c>
      <c r="T18" s="13">
        <v>0</v>
      </c>
      <c r="U18" s="13">
        <v>0</v>
      </c>
      <c r="V18" s="13">
        <v>0</v>
      </c>
      <c r="W18" s="13">
        <v>319329399</v>
      </c>
      <c r="X18" s="3">
        <v>100</v>
      </c>
      <c r="Y18" s="3" t="s">
        <v>24</v>
      </c>
    </row>
    <row r="19" spans="1:25" s="6" customFormat="1" ht="25.5" customHeight="1" thickBot="1" x14ac:dyDescent="0.3">
      <c r="A19" s="22">
        <v>9</v>
      </c>
      <c r="B19" s="23" t="s">
        <v>149</v>
      </c>
      <c r="C19" s="3" t="s">
        <v>56</v>
      </c>
      <c r="D19" s="3" t="s">
        <v>24</v>
      </c>
      <c r="E19" s="11" t="s">
        <v>150</v>
      </c>
      <c r="F19" s="13">
        <v>0</v>
      </c>
      <c r="G19" s="13">
        <v>0</v>
      </c>
      <c r="H19" s="13">
        <v>0</v>
      </c>
      <c r="I19" s="13">
        <v>0</v>
      </c>
      <c r="J19" s="13">
        <v>0</v>
      </c>
      <c r="K19" s="13">
        <v>0</v>
      </c>
      <c r="L19" s="13">
        <v>0</v>
      </c>
      <c r="M19" s="13">
        <v>0</v>
      </c>
      <c r="N19" s="13">
        <v>0</v>
      </c>
      <c r="O19" s="13">
        <v>0</v>
      </c>
      <c r="P19" s="13">
        <v>0</v>
      </c>
      <c r="Q19" s="13">
        <v>0</v>
      </c>
      <c r="R19" s="13">
        <v>0</v>
      </c>
      <c r="S19" s="13">
        <v>4239145904</v>
      </c>
      <c r="T19" s="13">
        <v>0</v>
      </c>
      <c r="U19" s="13">
        <v>0</v>
      </c>
      <c r="V19" s="13">
        <v>0</v>
      </c>
      <c r="W19" s="13">
        <v>0</v>
      </c>
      <c r="X19" s="3">
        <v>100</v>
      </c>
      <c r="Y19" s="3" t="s">
        <v>24</v>
      </c>
    </row>
    <row r="20" spans="1:25" s="6" customFormat="1" ht="25.5" customHeight="1" thickBot="1" x14ac:dyDescent="0.3">
      <c r="A20" s="22">
        <v>10</v>
      </c>
      <c r="B20" s="23" t="s">
        <v>94</v>
      </c>
      <c r="C20" s="3" t="s">
        <v>56</v>
      </c>
      <c r="D20" s="3" t="s">
        <v>24</v>
      </c>
      <c r="E20" s="11" t="s">
        <v>236</v>
      </c>
      <c r="F20" s="13">
        <v>0</v>
      </c>
      <c r="G20" s="13">
        <v>0</v>
      </c>
      <c r="H20" s="13">
        <v>0</v>
      </c>
      <c r="I20" s="13">
        <v>0</v>
      </c>
      <c r="J20" s="13">
        <v>0</v>
      </c>
      <c r="K20" s="13">
        <v>0</v>
      </c>
      <c r="L20" s="13">
        <v>3755231450</v>
      </c>
      <c r="M20" s="13">
        <v>0</v>
      </c>
      <c r="N20" s="13">
        <v>0</v>
      </c>
      <c r="O20" s="13">
        <v>0</v>
      </c>
      <c r="P20" s="13">
        <v>0</v>
      </c>
      <c r="Q20" s="13">
        <v>0</v>
      </c>
      <c r="R20" s="13">
        <v>37466870</v>
      </c>
      <c r="S20" s="13">
        <v>0</v>
      </c>
      <c r="T20" s="13">
        <v>0</v>
      </c>
      <c r="U20" s="13">
        <v>0</v>
      </c>
      <c r="V20" s="13">
        <v>0</v>
      </c>
      <c r="W20" s="13">
        <v>0</v>
      </c>
      <c r="X20" s="3">
        <v>100</v>
      </c>
      <c r="Y20" s="3" t="s">
        <v>24</v>
      </c>
    </row>
    <row r="21" spans="1:25" s="6" customFormat="1" ht="32.25" customHeight="1" thickBot="1" x14ac:dyDescent="0.3">
      <c r="A21" s="22">
        <v>11</v>
      </c>
      <c r="B21" s="23" t="s">
        <v>157</v>
      </c>
      <c r="C21" s="3" t="s">
        <v>56</v>
      </c>
      <c r="D21" s="3" t="s">
        <v>24</v>
      </c>
      <c r="E21" s="11" t="s">
        <v>237</v>
      </c>
      <c r="F21" s="13">
        <v>0</v>
      </c>
      <c r="G21" s="13">
        <v>0</v>
      </c>
      <c r="H21" s="13">
        <v>0</v>
      </c>
      <c r="I21" s="13">
        <v>1508656115</v>
      </c>
      <c r="J21" s="13">
        <v>0</v>
      </c>
      <c r="K21" s="13">
        <v>0</v>
      </c>
      <c r="L21" s="13">
        <v>0</v>
      </c>
      <c r="M21" s="13">
        <v>0</v>
      </c>
      <c r="N21" s="13">
        <v>0</v>
      </c>
      <c r="O21" s="13">
        <v>0</v>
      </c>
      <c r="P21" s="13">
        <v>0</v>
      </c>
      <c r="Q21" s="13">
        <v>0</v>
      </c>
      <c r="R21" s="13">
        <v>0</v>
      </c>
      <c r="S21" s="13">
        <v>0</v>
      </c>
      <c r="T21" s="13">
        <v>0</v>
      </c>
      <c r="U21" s="13">
        <v>0</v>
      </c>
      <c r="V21" s="13">
        <v>0</v>
      </c>
      <c r="W21" s="13">
        <v>0</v>
      </c>
      <c r="X21" s="3">
        <v>100</v>
      </c>
      <c r="Y21" s="3" t="s">
        <v>24</v>
      </c>
    </row>
    <row r="22" spans="1:25" s="6" customFormat="1" ht="32.25" customHeight="1" thickBot="1" x14ac:dyDescent="0.3">
      <c r="A22" s="22">
        <v>12</v>
      </c>
      <c r="B22" s="23" t="s">
        <v>161</v>
      </c>
      <c r="C22" s="3" t="s">
        <v>56</v>
      </c>
      <c r="D22" s="3" t="s">
        <v>24</v>
      </c>
      <c r="E22" s="11" t="s">
        <v>164</v>
      </c>
      <c r="F22" s="13">
        <v>357526608</v>
      </c>
      <c r="G22" s="13">
        <v>0</v>
      </c>
      <c r="H22" s="13">
        <v>0</v>
      </c>
      <c r="I22" s="13">
        <v>0</v>
      </c>
      <c r="J22" s="13">
        <v>0</v>
      </c>
      <c r="K22" s="13">
        <v>0</v>
      </c>
      <c r="L22" s="13">
        <v>0</v>
      </c>
      <c r="M22" s="13">
        <v>0</v>
      </c>
      <c r="N22" s="13">
        <v>0</v>
      </c>
      <c r="O22" s="13">
        <v>0</v>
      </c>
      <c r="P22" s="13">
        <v>0</v>
      </c>
      <c r="Q22" s="13">
        <v>0</v>
      </c>
      <c r="R22" s="13">
        <v>0</v>
      </c>
      <c r="S22" s="13">
        <v>0</v>
      </c>
      <c r="T22" s="13">
        <v>0</v>
      </c>
      <c r="U22" s="13">
        <v>0</v>
      </c>
      <c r="V22" s="13">
        <v>0</v>
      </c>
      <c r="W22" s="13">
        <v>0</v>
      </c>
      <c r="X22" s="3">
        <v>100</v>
      </c>
      <c r="Y22" s="3" t="s">
        <v>24</v>
      </c>
    </row>
    <row r="23" spans="1:25" s="6" customFormat="1" ht="32.25" customHeight="1" thickBot="1" x14ac:dyDescent="0.3">
      <c r="A23" s="22">
        <v>13</v>
      </c>
      <c r="B23" s="23" t="s">
        <v>166</v>
      </c>
      <c r="C23" s="3" t="s">
        <v>56</v>
      </c>
      <c r="D23" s="3" t="s">
        <v>24</v>
      </c>
      <c r="E23" s="11" t="s">
        <v>169</v>
      </c>
      <c r="F23" s="13">
        <v>0</v>
      </c>
      <c r="G23" s="13">
        <v>0</v>
      </c>
      <c r="H23" s="13">
        <v>0</v>
      </c>
      <c r="I23" s="13">
        <v>569855915</v>
      </c>
      <c r="J23" s="13">
        <v>0</v>
      </c>
      <c r="K23" s="13">
        <v>0</v>
      </c>
      <c r="L23" s="13">
        <v>0</v>
      </c>
      <c r="M23" s="13">
        <v>0</v>
      </c>
      <c r="N23" s="13">
        <v>0</v>
      </c>
      <c r="O23" s="13">
        <v>0</v>
      </c>
      <c r="P23" s="13">
        <v>0</v>
      </c>
      <c r="Q23" s="13">
        <v>0</v>
      </c>
      <c r="R23" s="13">
        <v>0</v>
      </c>
      <c r="S23" s="13">
        <v>0</v>
      </c>
      <c r="T23" s="13">
        <v>0</v>
      </c>
      <c r="U23" s="13">
        <v>0</v>
      </c>
      <c r="V23" s="13">
        <v>0</v>
      </c>
      <c r="W23" s="13">
        <v>0</v>
      </c>
      <c r="X23" s="3">
        <v>100</v>
      </c>
      <c r="Y23" s="3" t="s">
        <v>24</v>
      </c>
    </row>
    <row r="24" spans="1:25" s="6" customFormat="1" ht="25.5" customHeight="1" thickBot="1" x14ac:dyDescent="0.3">
      <c r="A24" s="22">
        <v>14</v>
      </c>
      <c r="B24" s="23" t="s">
        <v>171</v>
      </c>
      <c r="C24" s="3" t="s">
        <v>56</v>
      </c>
      <c r="D24" s="3" t="s">
        <v>24</v>
      </c>
      <c r="E24" s="11" t="s">
        <v>172</v>
      </c>
      <c r="F24" s="13">
        <v>0</v>
      </c>
      <c r="G24" s="13">
        <v>0</v>
      </c>
      <c r="H24" s="13">
        <v>0</v>
      </c>
      <c r="I24" s="13">
        <v>3187758876</v>
      </c>
      <c r="J24" s="13">
        <v>0</v>
      </c>
      <c r="K24" s="13">
        <v>0</v>
      </c>
      <c r="L24" s="13">
        <v>0</v>
      </c>
      <c r="M24" s="13">
        <v>0</v>
      </c>
      <c r="N24" s="13">
        <v>0</v>
      </c>
      <c r="O24" s="13">
        <v>0</v>
      </c>
      <c r="P24" s="13">
        <v>0</v>
      </c>
      <c r="Q24" s="13">
        <v>0</v>
      </c>
      <c r="R24" s="13">
        <v>0</v>
      </c>
      <c r="S24" s="13">
        <v>0</v>
      </c>
      <c r="T24" s="13">
        <v>0</v>
      </c>
      <c r="U24" s="13">
        <v>0</v>
      </c>
      <c r="V24" s="13">
        <v>0</v>
      </c>
      <c r="W24" s="13">
        <v>0</v>
      </c>
      <c r="X24" s="3">
        <v>100</v>
      </c>
      <c r="Y24" s="3" t="s">
        <v>24</v>
      </c>
    </row>
    <row r="351015" spans="1:1" x14ac:dyDescent="0.25">
      <c r="A351015" s="23" t="s">
        <v>56</v>
      </c>
    </row>
    <row r="351016" spans="1:1" x14ac:dyDescent="0.25">
      <c r="A351016" s="23" t="s">
        <v>26</v>
      </c>
    </row>
  </sheetData>
  <mergeCells count="3">
    <mergeCell ref="D1:G1"/>
    <mergeCell ref="D2:G2"/>
    <mergeCell ref="B8:Y8"/>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$A$351014:$A$351016</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10"/>
  <sheetViews>
    <sheetView workbookViewId="0">
      <selection activeCell="E16" sqref="E16"/>
    </sheetView>
  </sheetViews>
  <sheetFormatPr baseColWidth="10" defaultColWidth="9.140625" defaultRowHeight="15" x14ac:dyDescent="0.25"/>
  <cols>
    <col min="1" max="1" width="9.140625" style="108"/>
    <col min="2" max="2" width="16" style="108" customWidth="1"/>
    <col min="3" max="3" width="32" style="108" customWidth="1"/>
    <col min="4" max="4" width="19" style="108" customWidth="1"/>
    <col min="5" max="5" width="30" style="108" customWidth="1"/>
    <col min="6" max="6" width="28" style="108" customWidth="1"/>
    <col min="7" max="7" width="27" style="108" customWidth="1"/>
    <col min="8" max="8" width="19" style="108" customWidth="1"/>
    <col min="9" max="9" width="22" style="108" customWidth="1"/>
    <col min="10" max="10" width="33" style="108" customWidth="1"/>
    <col min="11" max="11" width="24" style="108" customWidth="1"/>
    <col min="12" max="12" width="37" style="108" customWidth="1"/>
    <col min="13" max="13" width="35" style="108" customWidth="1"/>
    <col min="14" max="14" width="29" style="108" customWidth="1"/>
    <col min="15" max="15" width="20" style="108" customWidth="1"/>
    <col min="16" max="16384" width="9.140625" style="108"/>
  </cols>
  <sheetData>
    <row r="1" spans="1:15" x14ac:dyDescent="0.25">
      <c r="B1" s="106" t="s">
        <v>0</v>
      </c>
      <c r="C1" s="106">
        <v>51</v>
      </c>
      <c r="D1" s="142" t="s">
        <v>1</v>
      </c>
      <c r="E1" s="144"/>
      <c r="F1" s="144"/>
      <c r="G1" s="144"/>
    </row>
    <row r="2" spans="1:15" x14ac:dyDescent="0.25">
      <c r="B2" s="106" t="s">
        <v>2</v>
      </c>
      <c r="C2" s="106">
        <v>367</v>
      </c>
      <c r="D2" s="142" t="s">
        <v>238</v>
      </c>
      <c r="E2" s="144"/>
      <c r="F2" s="144"/>
      <c r="G2" s="144"/>
    </row>
    <row r="3" spans="1:15" x14ac:dyDescent="0.25">
      <c r="B3" s="106" t="s">
        <v>4</v>
      </c>
      <c r="C3" s="106">
        <v>1</v>
      </c>
    </row>
    <row r="4" spans="1:15" x14ac:dyDescent="0.25">
      <c r="B4" s="106" t="s">
        <v>5</v>
      </c>
      <c r="C4" s="106">
        <v>113</v>
      </c>
    </row>
    <row r="5" spans="1:15" x14ac:dyDescent="0.25">
      <c r="B5" s="106" t="s">
        <v>6</v>
      </c>
      <c r="C5" s="57">
        <v>42369</v>
      </c>
    </row>
    <row r="6" spans="1:15" x14ac:dyDescent="0.25">
      <c r="B6" s="106" t="s">
        <v>7</v>
      </c>
      <c r="C6" s="106">
        <v>12</v>
      </c>
      <c r="D6" s="106" t="s">
        <v>8</v>
      </c>
    </row>
    <row r="8" spans="1:15" x14ac:dyDescent="0.25">
      <c r="A8" s="106" t="s">
        <v>9</v>
      </c>
      <c r="B8" s="142" t="s">
        <v>239</v>
      </c>
      <c r="C8" s="144"/>
      <c r="D8" s="144"/>
      <c r="E8" s="144"/>
      <c r="F8" s="144"/>
      <c r="G8" s="144"/>
      <c r="H8" s="144"/>
      <c r="I8" s="144"/>
      <c r="J8" s="144"/>
      <c r="K8" s="144"/>
      <c r="L8" s="144"/>
      <c r="M8" s="144"/>
      <c r="N8" s="144"/>
      <c r="O8" s="144"/>
    </row>
    <row r="9" spans="1:15" x14ac:dyDescent="0.25">
      <c r="C9" s="106">
        <v>2</v>
      </c>
      <c r="D9" s="106">
        <v>3</v>
      </c>
      <c r="E9" s="106">
        <v>4</v>
      </c>
      <c r="F9" s="106">
        <v>5</v>
      </c>
      <c r="G9" s="106">
        <v>6</v>
      </c>
      <c r="H9" s="106">
        <v>7</v>
      </c>
      <c r="I9" s="106">
        <v>8</v>
      </c>
      <c r="J9" s="106">
        <v>12</v>
      </c>
      <c r="K9" s="106">
        <v>16</v>
      </c>
      <c r="L9" s="106">
        <v>20</v>
      </c>
      <c r="M9" s="106">
        <v>24</v>
      </c>
      <c r="N9" s="106">
        <v>39</v>
      </c>
      <c r="O9" s="106">
        <v>40</v>
      </c>
    </row>
    <row r="10" spans="1:15" ht="15.75" thickBot="1" x14ac:dyDescent="0.3">
      <c r="C10" s="106" t="s">
        <v>12</v>
      </c>
      <c r="D10" s="106" t="s">
        <v>13</v>
      </c>
      <c r="E10" s="106" t="s">
        <v>240</v>
      </c>
      <c r="F10" s="106" t="s">
        <v>241</v>
      </c>
      <c r="G10" s="106" t="s">
        <v>242</v>
      </c>
      <c r="H10" s="106" t="s">
        <v>243</v>
      </c>
      <c r="I10" s="106" t="s">
        <v>244</v>
      </c>
      <c r="J10" s="106" t="s">
        <v>245</v>
      </c>
      <c r="K10" s="106" t="s">
        <v>246</v>
      </c>
      <c r="L10" s="106" t="s">
        <v>247</v>
      </c>
      <c r="M10" s="106" t="s">
        <v>248</v>
      </c>
      <c r="N10" s="106" t="s">
        <v>249</v>
      </c>
      <c r="O10" s="106" t="s">
        <v>118</v>
      </c>
    </row>
    <row r="11" spans="1:15" ht="15.75" thickBot="1" x14ac:dyDescent="0.3">
      <c r="A11" s="106">
        <v>1</v>
      </c>
      <c r="B11" s="108" t="s">
        <v>66</v>
      </c>
      <c r="C11" s="104" t="s">
        <v>56</v>
      </c>
      <c r="D11" s="104" t="s">
        <v>24</v>
      </c>
      <c r="E11" s="104" t="s">
        <v>471</v>
      </c>
      <c r="F11" s="104" t="s">
        <v>472</v>
      </c>
      <c r="G11" s="109">
        <v>39447</v>
      </c>
      <c r="H11" s="104" t="s">
        <v>255</v>
      </c>
      <c r="I11" s="104" t="s">
        <v>449</v>
      </c>
      <c r="J11" s="104" t="s">
        <v>4236</v>
      </c>
      <c r="K11" s="104" t="s">
        <v>4237</v>
      </c>
      <c r="L11" s="104">
        <v>37</v>
      </c>
      <c r="M11" s="104">
        <v>37</v>
      </c>
      <c r="N11" s="104" t="s">
        <v>4238</v>
      </c>
      <c r="O11" s="104" t="s">
        <v>4239</v>
      </c>
    </row>
    <row r="12" spans="1:15" ht="15.75" thickBot="1" x14ac:dyDescent="0.3">
      <c r="A12" s="106">
        <v>2</v>
      </c>
      <c r="B12" s="108" t="s">
        <v>67</v>
      </c>
      <c r="C12" s="104" t="s">
        <v>56</v>
      </c>
      <c r="D12" s="104" t="s">
        <v>24</v>
      </c>
      <c r="E12" s="104" t="s">
        <v>476</v>
      </c>
      <c r="F12" s="104" t="s">
        <v>477</v>
      </c>
      <c r="G12" s="109">
        <v>39447</v>
      </c>
      <c r="H12" s="104" t="s">
        <v>255</v>
      </c>
      <c r="I12" s="104" t="s">
        <v>409</v>
      </c>
      <c r="J12" s="104" t="s">
        <v>478</v>
      </c>
      <c r="K12" s="104" t="s">
        <v>479</v>
      </c>
      <c r="L12" s="104">
        <v>0</v>
      </c>
      <c r="M12" s="104">
        <v>64</v>
      </c>
      <c r="N12" s="104" t="s">
        <v>4238</v>
      </c>
      <c r="O12" s="104" t="s">
        <v>4240</v>
      </c>
    </row>
    <row r="13" spans="1:15" ht="15.75" thickBot="1" x14ac:dyDescent="0.3">
      <c r="A13" s="106">
        <v>3</v>
      </c>
      <c r="B13" s="108" t="s">
        <v>127</v>
      </c>
      <c r="C13" s="104" t="s">
        <v>56</v>
      </c>
      <c r="D13" s="104" t="s">
        <v>24</v>
      </c>
      <c r="E13" s="104" t="s">
        <v>481</v>
      </c>
      <c r="F13" s="104" t="s">
        <v>482</v>
      </c>
      <c r="G13" s="109">
        <v>39447</v>
      </c>
      <c r="H13" s="104" t="s">
        <v>255</v>
      </c>
      <c r="I13" s="104" t="s">
        <v>409</v>
      </c>
      <c r="J13" s="104" t="s">
        <v>4241</v>
      </c>
      <c r="K13" s="104" t="s">
        <v>4242</v>
      </c>
      <c r="L13" s="104">
        <v>0</v>
      </c>
      <c r="M13" s="110">
        <v>0.86</v>
      </c>
      <c r="N13" s="104" t="s">
        <v>4238</v>
      </c>
      <c r="O13" s="104" t="s">
        <v>4243</v>
      </c>
    </row>
    <row r="14" spans="1:15" ht="15.75" thickBot="1" x14ac:dyDescent="0.3">
      <c r="A14" s="106">
        <v>4</v>
      </c>
      <c r="B14" s="108" t="s">
        <v>130</v>
      </c>
      <c r="C14" s="104" t="s">
        <v>56</v>
      </c>
      <c r="D14" s="104" t="s">
        <v>24</v>
      </c>
      <c r="E14" s="104" t="s">
        <v>489</v>
      </c>
      <c r="F14" s="104" t="s">
        <v>490</v>
      </c>
      <c r="G14" s="109">
        <v>39447</v>
      </c>
      <c r="H14" s="104" t="s">
        <v>255</v>
      </c>
      <c r="I14" s="104" t="s">
        <v>491</v>
      </c>
      <c r="J14" s="104" t="s">
        <v>492</v>
      </c>
      <c r="K14" s="104" t="s">
        <v>493</v>
      </c>
      <c r="L14" s="104">
        <v>1</v>
      </c>
      <c r="M14" s="104">
        <v>1</v>
      </c>
      <c r="N14" s="104" t="s">
        <v>4238</v>
      </c>
      <c r="O14" s="104" t="s">
        <v>4239</v>
      </c>
    </row>
    <row r="15" spans="1:15" ht="15.75" thickBot="1" x14ac:dyDescent="0.3">
      <c r="A15" s="106">
        <v>5</v>
      </c>
      <c r="B15" s="108" t="s">
        <v>135</v>
      </c>
      <c r="C15" s="104" t="s">
        <v>56</v>
      </c>
      <c r="D15" s="104" t="s">
        <v>24</v>
      </c>
      <c r="E15" s="104" t="s">
        <v>499</v>
      </c>
      <c r="F15" s="104" t="s">
        <v>500</v>
      </c>
      <c r="G15" s="109">
        <v>39447</v>
      </c>
      <c r="H15" s="104" t="s">
        <v>255</v>
      </c>
      <c r="I15" s="104" t="s">
        <v>409</v>
      </c>
      <c r="J15" s="104" t="s">
        <v>4244</v>
      </c>
      <c r="K15" s="104" t="s">
        <v>4245</v>
      </c>
      <c r="L15" s="104">
        <v>0</v>
      </c>
      <c r="M15" s="104">
        <v>50</v>
      </c>
      <c r="N15" s="104" t="s">
        <v>4238</v>
      </c>
      <c r="O15" s="104" t="s">
        <v>4240</v>
      </c>
    </row>
    <row r="16" spans="1:15" ht="15.75" thickBot="1" x14ac:dyDescent="0.3">
      <c r="A16" s="106">
        <v>6</v>
      </c>
      <c r="B16" s="108" t="s">
        <v>138</v>
      </c>
      <c r="C16" s="104" t="s">
        <v>56</v>
      </c>
      <c r="D16" s="104" t="s">
        <v>24</v>
      </c>
      <c r="E16" s="104" t="s">
        <v>504</v>
      </c>
      <c r="F16" s="104" t="s">
        <v>505</v>
      </c>
      <c r="G16" s="109">
        <v>39447</v>
      </c>
      <c r="H16" s="104" t="s">
        <v>255</v>
      </c>
      <c r="I16" s="104" t="s">
        <v>506</v>
      </c>
      <c r="J16" s="104" t="s">
        <v>4246</v>
      </c>
      <c r="K16" s="104" t="s">
        <v>4247</v>
      </c>
      <c r="L16" s="104">
        <v>90</v>
      </c>
      <c r="M16" s="104">
        <v>90</v>
      </c>
      <c r="N16" s="104" t="s">
        <v>4238</v>
      </c>
      <c r="O16" s="104" t="s">
        <v>4243</v>
      </c>
    </row>
    <row r="17" spans="1:15" ht="15.75" thickBot="1" x14ac:dyDescent="0.3">
      <c r="A17" s="106">
        <v>7</v>
      </c>
      <c r="B17" s="108" t="s">
        <v>141</v>
      </c>
      <c r="C17" s="104" t="s">
        <v>56</v>
      </c>
      <c r="D17" s="104" t="s">
        <v>24</v>
      </c>
      <c r="E17" s="104" t="s">
        <v>510</v>
      </c>
      <c r="F17" s="104" t="s">
        <v>505</v>
      </c>
      <c r="G17" s="109">
        <v>39447</v>
      </c>
      <c r="H17" s="104" t="s">
        <v>255</v>
      </c>
      <c r="I17" s="104" t="s">
        <v>506</v>
      </c>
      <c r="J17" s="104" t="s">
        <v>4246</v>
      </c>
      <c r="K17" s="104" t="s">
        <v>4247</v>
      </c>
      <c r="L17" s="104">
        <v>60</v>
      </c>
      <c r="M17" s="104">
        <v>60</v>
      </c>
      <c r="N17" s="104" t="s">
        <v>4238</v>
      </c>
      <c r="O17" s="104" t="s">
        <v>24</v>
      </c>
    </row>
    <row r="18" spans="1:15" ht="15.75" thickBot="1" x14ac:dyDescent="0.3">
      <c r="A18" s="106">
        <v>8</v>
      </c>
      <c r="B18" s="108" t="s">
        <v>144</v>
      </c>
      <c r="C18" s="104" t="s">
        <v>56</v>
      </c>
      <c r="D18" s="104" t="s">
        <v>24</v>
      </c>
      <c r="E18" s="104" t="s">
        <v>4248</v>
      </c>
      <c r="F18" s="104" t="s">
        <v>4249</v>
      </c>
      <c r="G18" s="109">
        <v>41639</v>
      </c>
      <c r="H18" s="104" t="s">
        <v>255</v>
      </c>
      <c r="I18" s="104" t="s">
        <v>4250</v>
      </c>
      <c r="J18" s="104" t="s">
        <v>4251</v>
      </c>
      <c r="K18" s="104" t="s">
        <v>4252</v>
      </c>
      <c r="L18" s="104">
        <v>0</v>
      </c>
      <c r="M18" s="104">
        <v>29.27</v>
      </c>
      <c r="N18" s="104" t="s">
        <v>4253</v>
      </c>
      <c r="O18" s="104" t="s">
        <v>24</v>
      </c>
    </row>
    <row r="351000" spans="1:2" x14ac:dyDescent="0.25">
      <c r="A351000" s="108" t="s">
        <v>56</v>
      </c>
      <c r="B351000" s="108" t="s">
        <v>250</v>
      </c>
    </row>
    <row r="351001" spans="1:2" x14ac:dyDescent="0.25">
      <c r="A351001" s="108" t="s">
        <v>26</v>
      </c>
      <c r="B351001" s="108" t="s">
        <v>251</v>
      </c>
    </row>
    <row r="351002" spans="1:2" x14ac:dyDescent="0.25">
      <c r="B351002" s="108" t="s">
        <v>252</v>
      </c>
    </row>
    <row r="351003" spans="1:2" x14ac:dyDescent="0.25">
      <c r="B351003" s="108" t="s">
        <v>253</v>
      </c>
    </row>
    <row r="351004" spans="1:2" x14ac:dyDescent="0.25">
      <c r="B351004" s="108" t="s">
        <v>254</v>
      </c>
    </row>
    <row r="351005" spans="1:2" x14ac:dyDescent="0.25">
      <c r="B351005" s="108" t="s">
        <v>255</v>
      </c>
    </row>
    <row r="351006" spans="1:2" x14ac:dyDescent="0.25">
      <c r="B351006" s="108" t="s">
        <v>256</v>
      </c>
    </row>
    <row r="351007" spans="1:2" x14ac:dyDescent="0.25">
      <c r="B351007" s="108" t="s">
        <v>257</v>
      </c>
    </row>
    <row r="351008" spans="1:2" x14ac:dyDescent="0.25">
      <c r="B351008" s="108" t="s">
        <v>258</v>
      </c>
    </row>
    <row r="351009" spans="2:2" x14ac:dyDescent="0.25">
      <c r="B351009" s="108" t="s">
        <v>259</v>
      </c>
    </row>
    <row r="351010" spans="2:2" x14ac:dyDescent="0.25">
      <c r="B351010" s="108" t="s">
        <v>260</v>
      </c>
    </row>
  </sheetData>
  <mergeCells count="3">
    <mergeCell ref="D1:G1"/>
    <mergeCell ref="D2:G2"/>
    <mergeCell ref="B8:O8"/>
  </mergeCells>
  <dataValidations count="6">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1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8">
      <formula1>$B$350999:$B$351010</formula1>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18">
      <formula1>1900/1/1</formula1>
      <formula2>3000/1/1</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$A$350999:$A$351001</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2"/>
  <sheetViews>
    <sheetView topLeftCell="D1" workbookViewId="0">
      <pane xSplit="2" ySplit="2" topLeftCell="F15" activePane="bottomRight" state="frozen"/>
      <selection activeCell="D1" sqref="D1"/>
      <selection pane="topRight" activeCell="F1" sqref="F1"/>
      <selection pane="bottomLeft" activeCell="D3" sqref="D3"/>
      <selection pane="bottomRight" activeCell="F16" sqref="F16"/>
    </sheetView>
  </sheetViews>
  <sheetFormatPr baseColWidth="10" defaultColWidth="9.140625" defaultRowHeight="15" x14ac:dyDescent="0.25"/>
  <cols>
    <col min="2" max="2" width="16" customWidth="1"/>
    <col min="3" max="3" width="32" customWidth="1"/>
    <col min="4" max="4" width="19" customWidth="1"/>
    <col min="5" max="5" width="30" customWidth="1"/>
    <col min="6" max="6" width="33.42578125" customWidth="1"/>
    <col min="7" max="7" width="27" customWidth="1"/>
    <col min="8" max="8" width="19" customWidth="1"/>
    <col min="9" max="9" width="22" customWidth="1"/>
    <col min="10" max="10" width="33" customWidth="1"/>
    <col min="11" max="11" width="24" customWidth="1"/>
    <col min="12" max="12" width="37" customWidth="1"/>
    <col min="13" max="13" width="31" customWidth="1"/>
    <col min="14" max="14" width="29" customWidth="1"/>
    <col min="15" max="15" width="20" customWidth="1"/>
    <col min="17" max="256" width="8" hidden="1"/>
  </cols>
  <sheetData>
    <row r="1" spans="1:15" x14ac:dyDescent="0.25">
      <c r="A1" s="23"/>
      <c r="B1" s="22" t="s">
        <v>0</v>
      </c>
      <c r="C1" s="22">
        <v>51</v>
      </c>
      <c r="D1" s="136" t="s">
        <v>1</v>
      </c>
      <c r="E1" s="137"/>
      <c r="F1" s="137"/>
      <c r="G1" s="137"/>
      <c r="H1" s="23"/>
      <c r="I1" s="23"/>
      <c r="J1" s="23"/>
      <c r="K1" s="23"/>
      <c r="L1" s="23"/>
      <c r="M1" s="23"/>
      <c r="N1" s="23"/>
      <c r="O1" s="23"/>
    </row>
    <row r="2" spans="1:15" x14ac:dyDescent="0.25">
      <c r="A2" s="23"/>
      <c r="B2" s="22" t="s">
        <v>2</v>
      </c>
      <c r="C2" s="22">
        <v>368</v>
      </c>
      <c r="D2" s="136" t="s">
        <v>261</v>
      </c>
      <c r="E2" s="137"/>
      <c r="F2" s="137"/>
      <c r="G2" s="137"/>
      <c r="H2" s="23"/>
      <c r="I2" s="23"/>
      <c r="J2" s="23"/>
      <c r="K2" s="23"/>
      <c r="L2" s="23"/>
      <c r="M2" s="23"/>
      <c r="N2" s="23"/>
      <c r="O2" s="23"/>
    </row>
    <row r="3" spans="1:15" x14ac:dyDescent="0.25">
      <c r="A3" s="23"/>
      <c r="B3" s="22" t="s">
        <v>4</v>
      </c>
      <c r="C3" s="22">
        <v>1</v>
      </c>
      <c r="D3" s="23"/>
      <c r="E3" s="23"/>
      <c r="F3" s="23"/>
      <c r="G3" s="23"/>
      <c r="H3" s="23"/>
      <c r="I3" s="23"/>
      <c r="J3" s="23"/>
      <c r="K3" s="23"/>
      <c r="L3" s="23"/>
      <c r="M3" s="23"/>
      <c r="N3" s="23"/>
      <c r="O3" s="23"/>
    </row>
    <row r="4" spans="1:15" x14ac:dyDescent="0.25">
      <c r="A4" s="23"/>
      <c r="B4" s="22" t="s">
        <v>5</v>
      </c>
      <c r="C4" s="22">
        <v>113</v>
      </c>
      <c r="D4" s="23"/>
      <c r="E4" s="23"/>
      <c r="F4" s="23"/>
      <c r="G4" s="23"/>
      <c r="H4" s="23"/>
      <c r="I4" s="23"/>
      <c r="J4" s="23"/>
      <c r="K4" s="23"/>
      <c r="L4" s="23"/>
      <c r="M4" s="23"/>
      <c r="N4" s="23"/>
      <c r="O4" s="23"/>
    </row>
    <row r="5" spans="1:15" x14ac:dyDescent="0.25">
      <c r="A5" s="23"/>
      <c r="B5" s="22" t="s">
        <v>6</v>
      </c>
      <c r="C5" s="4">
        <v>42369</v>
      </c>
      <c r="D5" s="23"/>
      <c r="E5" s="23"/>
      <c r="F5" s="23"/>
      <c r="G5" s="23"/>
      <c r="H5" s="23"/>
      <c r="I5" s="23"/>
      <c r="J5" s="23"/>
      <c r="K5" s="23"/>
      <c r="L5" s="23"/>
      <c r="M5" s="23"/>
      <c r="N5" s="23"/>
      <c r="O5" s="23"/>
    </row>
    <row r="6" spans="1:15" x14ac:dyDescent="0.25">
      <c r="A6" s="23"/>
      <c r="B6" s="22" t="s">
        <v>7</v>
      </c>
      <c r="C6" s="22">
        <v>12</v>
      </c>
      <c r="D6" s="22" t="s">
        <v>8</v>
      </c>
      <c r="E6" s="23"/>
      <c r="F6" s="23"/>
      <c r="G6" s="23"/>
      <c r="H6" s="23"/>
      <c r="I6" s="23"/>
      <c r="J6" s="23"/>
      <c r="K6" s="23"/>
      <c r="L6" s="23"/>
      <c r="M6" s="23"/>
      <c r="N6" s="23"/>
      <c r="O6" s="23"/>
    </row>
    <row r="8" spans="1:15" x14ac:dyDescent="0.25">
      <c r="A8" s="22" t="s">
        <v>9</v>
      </c>
      <c r="B8" s="136" t="s">
        <v>239</v>
      </c>
      <c r="C8" s="137"/>
      <c r="D8" s="137"/>
      <c r="E8" s="137"/>
      <c r="F8" s="137"/>
      <c r="G8" s="137"/>
      <c r="H8" s="137"/>
      <c r="I8" s="137"/>
      <c r="J8" s="137"/>
      <c r="K8" s="137"/>
      <c r="L8" s="137"/>
      <c r="M8" s="137"/>
      <c r="N8" s="137"/>
      <c r="O8" s="137"/>
    </row>
    <row r="9" spans="1:15" x14ac:dyDescent="0.25">
      <c r="A9" s="23"/>
      <c r="B9" s="23"/>
      <c r="C9" s="22">
        <v>2</v>
      </c>
      <c r="D9" s="22">
        <v>3</v>
      </c>
      <c r="E9" s="22">
        <v>4</v>
      </c>
      <c r="F9" s="22">
        <v>5</v>
      </c>
      <c r="G9" s="22">
        <v>6</v>
      </c>
      <c r="H9" s="22">
        <v>7</v>
      </c>
      <c r="I9" s="22">
        <v>8</v>
      </c>
      <c r="J9" s="22">
        <v>12</v>
      </c>
      <c r="K9" s="22">
        <v>16</v>
      </c>
      <c r="L9" s="22">
        <v>20</v>
      </c>
      <c r="M9" s="22">
        <v>24</v>
      </c>
      <c r="N9" s="22">
        <v>39</v>
      </c>
      <c r="O9" s="22">
        <v>40</v>
      </c>
    </row>
    <row r="10" spans="1:15" ht="15.75" thickBot="1" x14ac:dyDescent="0.3">
      <c r="A10" s="23"/>
      <c r="B10" s="23"/>
      <c r="C10" s="22" t="s">
        <v>12</v>
      </c>
      <c r="D10" s="22" t="s">
        <v>13</v>
      </c>
      <c r="E10" s="22" t="s">
        <v>240</v>
      </c>
      <c r="F10" s="22" t="s">
        <v>241</v>
      </c>
      <c r="G10" s="17" t="s">
        <v>242</v>
      </c>
      <c r="H10" s="22" t="s">
        <v>243</v>
      </c>
      <c r="I10" s="22" t="s">
        <v>244</v>
      </c>
      <c r="J10" s="22" t="s">
        <v>245</v>
      </c>
      <c r="K10" s="22" t="s">
        <v>246</v>
      </c>
      <c r="L10" s="22" t="s">
        <v>247</v>
      </c>
      <c r="M10" s="22" t="s">
        <v>248</v>
      </c>
      <c r="N10" s="22" t="s">
        <v>249</v>
      </c>
      <c r="O10" s="22" t="s">
        <v>118</v>
      </c>
    </row>
    <row r="11" spans="1:15" ht="128.25" customHeight="1" thickBot="1" x14ac:dyDescent="0.3">
      <c r="A11" s="25">
        <v>1</v>
      </c>
      <c r="B11" s="23" t="s">
        <v>66</v>
      </c>
      <c r="C11" s="3" t="s">
        <v>56</v>
      </c>
      <c r="D11" s="3" t="s">
        <v>24</v>
      </c>
      <c r="E11" s="11" t="s">
        <v>262</v>
      </c>
      <c r="F11" s="11" t="s">
        <v>263</v>
      </c>
      <c r="G11" s="18">
        <v>42005</v>
      </c>
      <c r="H11" s="3" t="s">
        <v>258</v>
      </c>
      <c r="I11" s="3" t="s">
        <v>264</v>
      </c>
      <c r="J11" s="3" t="s">
        <v>265</v>
      </c>
      <c r="K11" s="3" t="s">
        <v>265</v>
      </c>
      <c r="L11" s="3">
        <v>3000</v>
      </c>
      <c r="M11" s="3">
        <v>3000</v>
      </c>
      <c r="N11" s="11" t="s">
        <v>266</v>
      </c>
      <c r="O11" s="3" t="s">
        <v>24</v>
      </c>
    </row>
    <row r="12" spans="1:15" ht="180.75" thickBot="1" x14ac:dyDescent="0.3">
      <c r="A12" s="25">
        <v>2</v>
      </c>
      <c r="B12" s="23" t="s">
        <v>67</v>
      </c>
      <c r="C12" s="3" t="s">
        <v>56</v>
      </c>
      <c r="D12" s="3" t="s">
        <v>24</v>
      </c>
      <c r="E12" s="11" t="s">
        <v>267</v>
      </c>
      <c r="F12" s="11" t="s">
        <v>268</v>
      </c>
      <c r="G12" s="18">
        <v>42005</v>
      </c>
      <c r="H12" s="3" t="s">
        <v>258</v>
      </c>
      <c r="I12" s="3" t="s">
        <v>269</v>
      </c>
      <c r="J12" s="3" t="s">
        <v>270</v>
      </c>
      <c r="K12" s="3" t="s">
        <v>265</v>
      </c>
      <c r="L12" s="3">
        <v>330314</v>
      </c>
      <c r="M12" s="3">
        <v>330314</v>
      </c>
      <c r="N12" s="11" t="s">
        <v>266</v>
      </c>
      <c r="O12" s="3" t="s">
        <v>24</v>
      </c>
    </row>
    <row r="13" spans="1:15" ht="65.25" customHeight="1" thickBot="1" x14ac:dyDescent="0.3">
      <c r="A13" s="25">
        <v>3</v>
      </c>
      <c r="B13" s="23" t="s">
        <v>127</v>
      </c>
      <c r="C13" s="3" t="s">
        <v>56</v>
      </c>
      <c r="D13" s="3" t="s">
        <v>24</v>
      </c>
      <c r="E13" s="11" t="s">
        <v>271</v>
      </c>
      <c r="F13" s="11" t="s">
        <v>272</v>
      </c>
      <c r="G13" s="18">
        <v>42005</v>
      </c>
      <c r="H13" s="3" t="s">
        <v>258</v>
      </c>
      <c r="I13" s="3" t="s">
        <v>269</v>
      </c>
      <c r="J13" s="3" t="s">
        <v>273</v>
      </c>
      <c r="K13" s="3" t="s">
        <v>274</v>
      </c>
      <c r="L13" s="3">
        <v>30000</v>
      </c>
      <c r="M13" s="3">
        <v>41228</v>
      </c>
      <c r="N13" s="11" t="s">
        <v>266</v>
      </c>
      <c r="O13" s="3" t="s">
        <v>24</v>
      </c>
    </row>
    <row r="14" spans="1:15" ht="65.25" customHeight="1" thickBot="1" x14ac:dyDescent="0.3">
      <c r="A14" s="25">
        <v>4</v>
      </c>
      <c r="B14" s="23" t="s">
        <v>130</v>
      </c>
      <c r="C14" s="3" t="s">
        <v>56</v>
      </c>
      <c r="D14" s="3" t="s">
        <v>24</v>
      </c>
      <c r="E14" s="11" t="s">
        <v>275</v>
      </c>
      <c r="F14" s="11" t="s">
        <v>276</v>
      </c>
      <c r="G14" s="18">
        <v>42005</v>
      </c>
      <c r="H14" s="3" t="s">
        <v>258</v>
      </c>
      <c r="I14" s="3" t="s">
        <v>269</v>
      </c>
      <c r="J14" s="3" t="s">
        <v>273</v>
      </c>
      <c r="K14" s="3" t="s">
        <v>274</v>
      </c>
      <c r="L14" s="3">
        <v>4145</v>
      </c>
      <c r="M14" s="3">
        <v>4145</v>
      </c>
      <c r="N14" s="11" t="s">
        <v>266</v>
      </c>
      <c r="O14" s="3" t="s">
        <v>24</v>
      </c>
    </row>
    <row r="15" spans="1:15" ht="205.5" customHeight="1" thickBot="1" x14ac:dyDescent="0.3">
      <c r="A15" s="25">
        <v>5</v>
      </c>
      <c r="B15" s="23" t="s">
        <v>135</v>
      </c>
      <c r="C15" s="3" t="s">
        <v>56</v>
      </c>
      <c r="D15" s="3" t="s">
        <v>24</v>
      </c>
      <c r="E15" s="11" t="s">
        <v>277</v>
      </c>
      <c r="F15" s="11" t="s">
        <v>3160</v>
      </c>
      <c r="G15" s="18">
        <v>42005</v>
      </c>
      <c r="H15" s="3" t="s">
        <v>258</v>
      </c>
      <c r="I15" s="3" t="s">
        <v>278</v>
      </c>
      <c r="J15" s="3" t="s">
        <v>279</v>
      </c>
      <c r="K15" s="3" t="s">
        <v>280</v>
      </c>
      <c r="L15" s="3">
        <v>3</v>
      </c>
      <c r="M15" s="3">
        <v>4</v>
      </c>
      <c r="N15" s="11" t="s">
        <v>266</v>
      </c>
      <c r="O15" s="3" t="s">
        <v>24</v>
      </c>
    </row>
    <row r="16" spans="1:15" ht="105.75" thickBot="1" x14ac:dyDescent="0.3">
      <c r="A16" s="25">
        <v>6</v>
      </c>
      <c r="B16" s="23" t="s">
        <v>138</v>
      </c>
      <c r="C16" s="3" t="s">
        <v>56</v>
      </c>
      <c r="D16" s="3" t="s">
        <v>24</v>
      </c>
      <c r="E16" s="11" t="s">
        <v>281</v>
      </c>
      <c r="F16" s="11" t="s">
        <v>282</v>
      </c>
      <c r="G16" s="18">
        <v>42005</v>
      </c>
      <c r="H16" s="3" t="s">
        <v>258</v>
      </c>
      <c r="I16" s="3" t="s">
        <v>269</v>
      </c>
      <c r="J16" s="3" t="s">
        <v>265</v>
      </c>
      <c r="K16" s="3" t="s">
        <v>265</v>
      </c>
      <c r="L16" s="3">
        <v>2000</v>
      </c>
      <c r="M16" s="3">
        <v>2000</v>
      </c>
      <c r="N16" s="11" t="s">
        <v>266</v>
      </c>
      <c r="O16" s="3" t="s">
        <v>24</v>
      </c>
    </row>
    <row r="17" spans="1:15" ht="60.75" thickBot="1" x14ac:dyDescent="0.3">
      <c r="A17" s="25">
        <v>7</v>
      </c>
      <c r="B17" s="23" t="s">
        <v>141</v>
      </c>
      <c r="C17" s="3" t="s">
        <v>56</v>
      </c>
      <c r="D17" s="3" t="s">
        <v>24</v>
      </c>
      <c r="E17" s="11" t="s">
        <v>283</v>
      </c>
      <c r="F17" s="11" t="s">
        <v>284</v>
      </c>
      <c r="G17" s="18">
        <v>42005</v>
      </c>
      <c r="H17" s="3" t="s">
        <v>258</v>
      </c>
      <c r="I17" s="3" t="s">
        <v>269</v>
      </c>
      <c r="J17" s="3" t="s">
        <v>265</v>
      </c>
      <c r="K17" s="3" t="s">
        <v>265</v>
      </c>
      <c r="L17" s="3">
        <v>350</v>
      </c>
      <c r="M17" s="3">
        <v>747</v>
      </c>
      <c r="N17" s="11" t="s">
        <v>266</v>
      </c>
      <c r="O17" s="3" t="s">
        <v>24</v>
      </c>
    </row>
    <row r="18" spans="1:15" ht="90.75" thickBot="1" x14ac:dyDescent="0.3">
      <c r="A18" s="25">
        <v>8</v>
      </c>
      <c r="B18" s="23" t="s">
        <v>144</v>
      </c>
      <c r="C18" s="3" t="s">
        <v>56</v>
      </c>
      <c r="D18" s="3" t="s">
        <v>24</v>
      </c>
      <c r="E18" s="11" t="s">
        <v>285</v>
      </c>
      <c r="F18" s="11" t="s">
        <v>286</v>
      </c>
      <c r="G18" s="18">
        <v>42005</v>
      </c>
      <c r="H18" s="3" t="s">
        <v>258</v>
      </c>
      <c r="I18" s="3" t="s">
        <v>278</v>
      </c>
      <c r="J18" s="3" t="s">
        <v>265</v>
      </c>
      <c r="K18" s="3" t="s">
        <v>265</v>
      </c>
      <c r="L18" s="3">
        <v>3</v>
      </c>
      <c r="M18" s="3">
        <v>3</v>
      </c>
      <c r="N18" s="11" t="s">
        <v>266</v>
      </c>
      <c r="O18" s="3" t="s">
        <v>24</v>
      </c>
    </row>
    <row r="19" spans="1:15" ht="60.75" thickBot="1" x14ac:dyDescent="0.3">
      <c r="A19" s="25">
        <v>9</v>
      </c>
      <c r="B19" s="23" t="s">
        <v>149</v>
      </c>
      <c r="C19" s="3" t="s">
        <v>56</v>
      </c>
      <c r="D19" s="3" t="s">
        <v>24</v>
      </c>
      <c r="E19" s="11" t="s">
        <v>287</v>
      </c>
      <c r="F19" s="11" t="s">
        <v>288</v>
      </c>
      <c r="G19" s="18">
        <v>42005</v>
      </c>
      <c r="H19" s="3" t="s">
        <v>258</v>
      </c>
      <c r="I19" s="3" t="s">
        <v>278</v>
      </c>
      <c r="J19" s="3" t="s">
        <v>265</v>
      </c>
      <c r="K19" s="3" t="s">
        <v>265</v>
      </c>
      <c r="L19" s="3">
        <v>2</v>
      </c>
      <c r="M19" s="3">
        <v>2</v>
      </c>
      <c r="N19" s="11" t="s">
        <v>266</v>
      </c>
      <c r="O19" s="3" t="s">
        <v>24</v>
      </c>
    </row>
    <row r="20" spans="1:15" ht="75.75" thickBot="1" x14ac:dyDescent="0.3">
      <c r="A20" s="25">
        <v>10</v>
      </c>
      <c r="B20" s="23" t="s">
        <v>94</v>
      </c>
      <c r="C20" s="3" t="s">
        <v>56</v>
      </c>
      <c r="D20" s="3" t="s">
        <v>24</v>
      </c>
      <c r="E20" s="11" t="s">
        <v>289</v>
      </c>
      <c r="F20" s="11" t="s">
        <v>290</v>
      </c>
      <c r="G20" s="18">
        <v>42005</v>
      </c>
      <c r="H20" s="3" t="s">
        <v>258</v>
      </c>
      <c r="I20" s="3" t="s">
        <v>291</v>
      </c>
      <c r="J20" s="3" t="s">
        <v>265</v>
      </c>
      <c r="K20" s="3" t="s">
        <v>265</v>
      </c>
      <c r="L20" s="3">
        <v>6</v>
      </c>
      <c r="M20" s="3">
        <v>6</v>
      </c>
      <c r="N20" s="11" t="s">
        <v>266</v>
      </c>
      <c r="O20" s="3" t="s">
        <v>24</v>
      </c>
    </row>
    <row r="21" spans="1:15" ht="60.75" thickBot="1" x14ac:dyDescent="0.3">
      <c r="A21" s="25">
        <v>11</v>
      </c>
      <c r="B21" s="23" t="s">
        <v>157</v>
      </c>
      <c r="C21" s="3" t="s">
        <v>56</v>
      </c>
      <c r="D21" s="3" t="s">
        <v>24</v>
      </c>
      <c r="E21" s="11" t="s">
        <v>292</v>
      </c>
      <c r="F21" s="11" t="s">
        <v>293</v>
      </c>
      <c r="G21" s="18">
        <v>42005</v>
      </c>
      <c r="H21" s="3" t="s">
        <v>258</v>
      </c>
      <c r="I21" s="3" t="s">
        <v>294</v>
      </c>
      <c r="J21" s="3" t="s">
        <v>265</v>
      </c>
      <c r="K21" s="3" t="s">
        <v>265</v>
      </c>
      <c r="L21" s="3">
        <v>5774</v>
      </c>
      <c r="M21" s="3">
        <v>29092</v>
      </c>
      <c r="N21" s="11" t="s">
        <v>266</v>
      </c>
      <c r="O21" s="3" t="s">
        <v>24</v>
      </c>
    </row>
    <row r="22" spans="1:15" ht="60.75" thickBot="1" x14ac:dyDescent="0.3">
      <c r="A22" s="25">
        <v>12</v>
      </c>
      <c r="B22" s="23" t="s">
        <v>161</v>
      </c>
      <c r="C22" s="3" t="s">
        <v>56</v>
      </c>
      <c r="D22" s="3" t="s">
        <v>24</v>
      </c>
      <c r="E22" s="11" t="s">
        <v>295</v>
      </c>
      <c r="F22" s="11" t="s">
        <v>296</v>
      </c>
      <c r="G22" s="18">
        <v>42005</v>
      </c>
      <c r="H22" s="3" t="s">
        <v>258</v>
      </c>
      <c r="I22" s="3" t="s">
        <v>269</v>
      </c>
      <c r="J22" s="3" t="s">
        <v>273</v>
      </c>
      <c r="K22" s="3" t="s">
        <v>274</v>
      </c>
      <c r="L22" s="3">
        <v>35356</v>
      </c>
      <c r="M22" s="3">
        <v>35356</v>
      </c>
      <c r="N22" s="11" t="s">
        <v>266</v>
      </c>
      <c r="O22" s="3" t="s">
        <v>24</v>
      </c>
    </row>
    <row r="23" spans="1:15" ht="60.75" thickBot="1" x14ac:dyDescent="0.3">
      <c r="A23" s="25">
        <v>13</v>
      </c>
      <c r="B23" s="23" t="s">
        <v>166</v>
      </c>
      <c r="C23" s="3" t="s">
        <v>56</v>
      </c>
      <c r="D23" s="3" t="s">
        <v>24</v>
      </c>
      <c r="E23" s="11" t="s">
        <v>297</v>
      </c>
      <c r="F23" s="11" t="s">
        <v>298</v>
      </c>
      <c r="G23" s="18">
        <v>42005</v>
      </c>
      <c r="H23" s="3" t="s">
        <v>258</v>
      </c>
      <c r="I23" s="3" t="s">
        <v>269</v>
      </c>
      <c r="J23" s="3" t="s">
        <v>265</v>
      </c>
      <c r="K23" s="3" t="s">
        <v>265</v>
      </c>
      <c r="L23" s="3">
        <v>13000</v>
      </c>
      <c r="M23" s="3">
        <v>26000</v>
      </c>
      <c r="N23" s="11" t="s">
        <v>266</v>
      </c>
      <c r="O23" s="3" t="s">
        <v>24</v>
      </c>
    </row>
    <row r="24" spans="1:15" ht="90.75" thickBot="1" x14ac:dyDescent="0.3">
      <c r="A24" s="25">
        <v>14</v>
      </c>
      <c r="B24" s="23" t="s">
        <v>171</v>
      </c>
      <c r="C24" s="3" t="s">
        <v>56</v>
      </c>
      <c r="D24" s="3" t="s">
        <v>24</v>
      </c>
      <c r="E24" s="11" t="s">
        <v>299</v>
      </c>
      <c r="F24" s="11" t="s">
        <v>300</v>
      </c>
      <c r="G24" s="18">
        <v>42005</v>
      </c>
      <c r="H24" s="3" t="s">
        <v>258</v>
      </c>
      <c r="I24" s="3" t="s">
        <v>269</v>
      </c>
      <c r="J24" s="3" t="s">
        <v>265</v>
      </c>
      <c r="K24" s="3" t="s">
        <v>265</v>
      </c>
      <c r="L24" s="3">
        <v>49000</v>
      </c>
      <c r="M24" s="3">
        <v>49000</v>
      </c>
      <c r="N24" s="11" t="s">
        <v>266</v>
      </c>
      <c r="O24" s="3" t="s">
        <v>24</v>
      </c>
    </row>
    <row r="25" spans="1:15" ht="90.75" thickBot="1" x14ac:dyDescent="0.3">
      <c r="A25" s="25">
        <v>15</v>
      </c>
      <c r="B25" s="23" t="s">
        <v>301</v>
      </c>
      <c r="C25" s="3" t="s">
        <v>56</v>
      </c>
      <c r="D25" s="3" t="s">
        <v>24</v>
      </c>
      <c r="E25" s="11" t="s">
        <v>302</v>
      </c>
      <c r="F25" s="11" t="s">
        <v>303</v>
      </c>
      <c r="G25" s="18">
        <v>42005</v>
      </c>
      <c r="H25" s="3" t="s">
        <v>258</v>
      </c>
      <c r="I25" s="3" t="s">
        <v>304</v>
      </c>
      <c r="J25" s="3" t="s">
        <v>305</v>
      </c>
      <c r="K25" s="3" t="s">
        <v>306</v>
      </c>
      <c r="L25" s="3">
        <v>2</v>
      </c>
      <c r="M25" s="3">
        <v>2</v>
      </c>
      <c r="N25" s="11" t="s">
        <v>266</v>
      </c>
      <c r="O25" s="3" t="s">
        <v>24</v>
      </c>
    </row>
    <row r="26" spans="1:15" ht="45.75" thickBot="1" x14ac:dyDescent="0.3">
      <c r="A26" s="25">
        <v>16</v>
      </c>
      <c r="B26" s="23" t="s">
        <v>307</v>
      </c>
      <c r="C26" s="3" t="s">
        <v>56</v>
      </c>
      <c r="D26" s="3" t="s">
        <v>24</v>
      </c>
      <c r="E26" s="11" t="s">
        <v>308</v>
      </c>
      <c r="F26" s="11" t="s">
        <v>309</v>
      </c>
      <c r="G26" s="18">
        <v>42005</v>
      </c>
      <c r="H26" s="3" t="s">
        <v>258</v>
      </c>
      <c r="I26" s="3" t="s">
        <v>310</v>
      </c>
      <c r="J26" s="3" t="s">
        <v>265</v>
      </c>
      <c r="K26" s="3" t="s">
        <v>265</v>
      </c>
      <c r="L26" s="3">
        <v>2</v>
      </c>
      <c r="M26" s="3">
        <v>2</v>
      </c>
      <c r="N26" s="11" t="s">
        <v>266</v>
      </c>
      <c r="O26" s="3" t="s">
        <v>24</v>
      </c>
    </row>
    <row r="27" spans="1:15" ht="45.75" thickBot="1" x14ac:dyDescent="0.3">
      <c r="A27" s="25">
        <v>17</v>
      </c>
      <c r="B27" s="23" t="s">
        <v>311</v>
      </c>
      <c r="C27" s="3" t="s">
        <v>56</v>
      </c>
      <c r="D27" s="3" t="s">
        <v>24</v>
      </c>
      <c r="E27" s="11" t="s">
        <v>312</v>
      </c>
      <c r="F27" s="11" t="s">
        <v>313</v>
      </c>
      <c r="G27" s="18">
        <v>42005</v>
      </c>
      <c r="H27" s="3" t="s">
        <v>258</v>
      </c>
      <c r="I27" s="3" t="s">
        <v>314</v>
      </c>
      <c r="J27" s="3" t="s">
        <v>265</v>
      </c>
      <c r="K27" s="3" t="s">
        <v>265</v>
      </c>
      <c r="L27" s="3">
        <v>2</v>
      </c>
      <c r="M27" s="3">
        <v>2</v>
      </c>
      <c r="N27" s="11" t="s">
        <v>266</v>
      </c>
      <c r="O27" s="3" t="s">
        <v>24</v>
      </c>
    </row>
    <row r="28" spans="1:15" ht="73.5" customHeight="1" thickBot="1" x14ac:dyDescent="0.3">
      <c r="A28" s="25">
        <v>18</v>
      </c>
      <c r="B28" s="23" t="s">
        <v>315</v>
      </c>
      <c r="C28" s="3" t="s">
        <v>56</v>
      </c>
      <c r="D28" s="3" t="s">
        <v>24</v>
      </c>
      <c r="E28" s="11" t="s">
        <v>316</v>
      </c>
      <c r="F28" s="11" t="s">
        <v>317</v>
      </c>
      <c r="G28" s="18">
        <v>42005</v>
      </c>
      <c r="H28" s="3" t="s">
        <v>258</v>
      </c>
      <c r="I28" s="3" t="s">
        <v>278</v>
      </c>
      <c r="J28" s="3" t="s">
        <v>265</v>
      </c>
      <c r="K28" s="3" t="s">
        <v>265</v>
      </c>
      <c r="L28" s="3">
        <v>2</v>
      </c>
      <c r="M28" s="3">
        <v>2</v>
      </c>
      <c r="N28" s="11" t="s">
        <v>266</v>
      </c>
      <c r="O28" s="3" t="s">
        <v>24</v>
      </c>
    </row>
    <row r="29" spans="1:15" ht="60.75" thickBot="1" x14ac:dyDescent="0.3">
      <c r="A29" s="25">
        <v>19</v>
      </c>
      <c r="B29" s="23" t="s">
        <v>318</v>
      </c>
      <c r="C29" s="3" t="s">
        <v>56</v>
      </c>
      <c r="D29" s="3" t="s">
        <v>24</v>
      </c>
      <c r="E29" s="11" t="s">
        <v>319</v>
      </c>
      <c r="F29" s="11" t="s">
        <v>320</v>
      </c>
      <c r="G29" s="18">
        <v>42005</v>
      </c>
      <c r="H29" s="3" t="s">
        <v>258</v>
      </c>
      <c r="I29" s="3" t="s">
        <v>278</v>
      </c>
      <c r="J29" s="3" t="s">
        <v>265</v>
      </c>
      <c r="K29" s="3" t="s">
        <v>265</v>
      </c>
      <c r="L29" s="3">
        <v>2</v>
      </c>
      <c r="M29" s="3">
        <v>2</v>
      </c>
      <c r="N29" s="11" t="s">
        <v>266</v>
      </c>
      <c r="O29" s="3" t="s">
        <v>24</v>
      </c>
    </row>
    <row r="30" spans="1:15" ht="75.75" thickBot="1" x14ac:dyDescent="0.3">
      <c r="A30" s="25">
        <v>20</v>
      </c>
      <c r="B30" s="23" t="s">
        <v>321</v>
      </c>
      <c r="C30" s="3" t="s">
        <v>56</v>
      </c>
      <c r="D30" s="3" t="s">
        <v>24</v>
      </c>
      <c r="E30" s="11" t="s">
        <v>322</v>
      </c>
      <c r="F30" s="11" t="s">
        <v>323</v>
      </c>
      <c r="G30" s="18">
        <v>42005</v>
      </c>
      <c r="H30" s="3" t="s">
        <v>258</v>
      </c>
      <c r="I30" s="3" t="s">
        <v>304</v>
      </c>
      <c r="J30" s="3" t="s">
        <v>265</v>
      </c>
      <c r="K30" s="3" t="s">
        <v>265</v>
      </c>
      <c r="L30" s="3">
        <v>6</v>
      </c>
      <c r="M30" s="3">
        <v>6</v>
      </c>
      <c r="N30" s="11" t="s">
        <v>266</v>
      </c>
      <c r="O30" s="3" t="s">
        <v>24</v>
      </c>
    </row>
    <row r="31" spans="1:15" ht="195.75" thickBot="1" x14ac:dyDescent="0.3">
      <c r="A31" s="25">
        <v>21</v>
      </c>
      <c r="B31" s="23" t="s">
        <v>324</v>
      </c>
      <c r="C31" s="3" t="s">
        <v>56</v>
      </c>
      <c r="D31" s="3" t="s">
        <v>24</v>
      </c>
      <c r="E31" s="11" t="s">
        <v>325</v>
      </c>
      <c r="F31" s="11" t="s">
        <v>326</v>
      </c>
      <c r="G31" s="18">
        <v>42005</v>
      </c>
      <c r="H31" s="3" t="s">
        <v>258</v>
      </c>
      <c r="I31" s="3" t="s">
        <v>327</v>
      </c>
      <c r="J31" s="3" t="s">
        <v>328</v>
      </c>
      <c r="K31" s="3" t="s">
        <v>329</v>
      </c>
      <c r="L31" s="3">
        <v>1</v>
      </c>
      <c r="M31" s="3">
        <v>1</v>
      </c>
      <c r="N31" s="11" t="s">
        <v>266</v>
      </c>
      <c r="O31" s="3" t="s">
        <v>24</v>
      </c>
    </row>
    <row r="32" spans="1:15" ht="60.75" thickBot="1" x14ac:dyDescent="0.3">
      <c r="A32" s="25">
        <v>22</v>
      </c>
      <c r="B32" s="23" t="s">
        <v>330</v>
      </c>
      <c r="C32" s="3" t="s">
        <v>56</v>
      </c>
      <c r="D32" s="3" t="s">
        <v>24</v>
      </c>
      <c r="E32" s="11" t="s">
        <v>331</v>
      </c>
      <c r="F32" s="11" t="s">
        <v>332</v>
      </c>
      <c r="G32" s="18">
        <v>42005</v>
      </c>
      <c r="H32" s="3" t="s">
        <v>258</v>
      </c>
      <c r="I32" s="3" t="s">
        <v>333</v>
      </c>
      <c r="J32" s="3" t="s">
        <v>334</v>
      </c>
      <c r="K32" s="3" t="s">
        <v>335</v>
      </c>
      <c r="L32" s="3">
        <v>6</v>
      </c>
      <c r="M32" s="3">
        <v>6</v>
      </c>
      <c r="N32" s="11" t="s">
        <v>266</v>
      </c>
      <c r="O32" s="3" t="s">
        <v>24</v>
      </c>
    </row>
    <row r="33" spans="1:15" ht="45.75" thickBot="1" x14ac:dyDescent="0.3">
      <c r="A33" s="25">
        <v>23</v>
      </c>
      <c r="B33" s="23" t="s">
        <v>336</v>
      </c>
      <c r="C33" s="3" t="s">
        <v>56</v>
      </c>
      <c r="D33" s="3" t="s">
        <v>24</v>
      </c>
      <c r="E33" s="11" t="s">
        <v>337</v>
      </c>
      <c r="F33" s="11" t="s">
        <v>338</v>
      </c>
      <c r="G33" s="18">
        <v>42005</v>
      </c>
      <c r="H33" s="3" t="s">
        <v>258</v>
      </c>
      <c r="I33" s="3" t="s">
        <v>339</v>
      </c>
      <c r="J33" s="3" t="s">
        <v>265</v>
      </c>
      <c r="K33" s="3" t="s">
        <v>265</v>
      </c>
      <c r="L33" s="3">
        <v>1</v>
      </c>
      <c r="M33" s="3">
        <v>1</v>
      </c>
      <c r="N33" s="11" t="s">
        <v>266</v>
      </c>
      <c r="O33" s="3" t="s">
        <v>24</v>
      </c>
    </row>
    <row r="34" spans="1:15" ht="45.75" thickBot="1" x14ac:dyDescent="0.3">
      <c r="A34" s="25">
        <v>24</v>
      </c>
      <c r="B34" s="23" t="s">
        <v>340</v>
      </c>
      <c r="C34" s="3" t="s">
        <v>56</v>
      </c>
      <c r="D34" s="3" t="s">
        <v>24</v>
      </c>
      <c r="E34" s="11" t="s">
        <v>341</v>
      </c>
      <c r="F34" s="11" t="s">
        <v>342</v>
      </c>
      <c r="G34" s="18">
        <v>42005</v>
      </c>
      <c r="H34" s="3" t="s">
        <v>258</v>
      </c>
      <c r="I34" s="3" t="s">
        <v>269</v>
      </c>
      <c r="J34" s="3" t="s">
        <v>343</v>
      </c>
      <c r="K34" s="3" t="s">
        <v>344</v>
      </c>
      <c r="L34" s="3">
        <v>80</v>
      </c>
      <c r="M34" s="3">
        <v>15</v>
      </c>
      <c r="N34" s="11" t="s">
        <v>266</v>
      </c>
      <c r="O34" s="3" t="s">
        <v>24</v>
      </c>
    </row>
    <row r="35" spans="1:15" ht="105.75" thickBot="1" x14ac:dyDescent="0.3">
      <c r="A35" s="25">
        <v>25</v>
      </c>
      <c r="B35" s="23" t="s">
        <v>345</v>
      </c>
      <c r="C35" s="3" t="s">
        <v>56</v>
      </c>
      <c r="D35" s="3" t="s">
        <v>24</v>
      </c>
      <c r="E35" s="11" t="s">
        <v>346</v>
      </c>
      <c r="F35" s="11" t="s">
        <v>347</v>
      </c>
      <c r="G35" s="18">
        <v>42005</v>
      </c>
      <c r="H35" s="3" t="s">
        <v>258</v>
      </c>
      <c r="I35" s="3" t="s">
        <v>269</v>
      </c>
      <c r="J35" s="3" t="s">
        <v>348</v>
      </c>
      <c r="K35" s="3" t="s">
        <v>349</v>
      </c>
      <c r="L35" s="3">
        <v>280</v>
      </c>
      <c r="M35" s="3">
        <v>0</v>
      </c>
      <c r="N35" s="11" t="s">
        <v>266</v>
      </c>
      <c r="O35" s="3" t="s">
        <v>24</v>
      </c>
    </row>
    <row r="36" spans="1:15" ht="60.75" thickBot="1" x14ac:dyDescent="0.3">
      <c r="A36" s="25">
        <v>26</v>
      </c>
      <c r="B36" s="23" t="s">
        <v>350</v>
      </c>
      <c r="C36" s="3" t="s">
        <v>56</v>
      </c>
      <c r="D36" s="3" t="s">
        <v>24</v>
      </c>
      <c r="E36" s="11" t="s">
        <v>351</v>
      </c>
      <c r="F36" s="11" t="s">
        <v>352</v>
      </c>
      <c r="G36" s="18">
        <v>42005</v>
      </c>
      <c r="H36" s="3" t="s">
        <v>258</v>
      </c>
      <c r="I36" s="3" t="s">
        <v>269</v>
      </c>
      <c r="J36" s="3" t="s">
        <v>343</v>
      </c>
      <c r="K36" s="3" t="s">
        <v>344</v>
      </c>
      <c r="L36" s="3">
        <v>800</v>
      </c>
      <c r="M36" s="3">
        <v>3656</v>
      </c>
      <c r="N36" s="11" t="s">
        <v>266</v>
      </c>
      <c r="O36" s="3" t="s">
        <v>24</v>
      </c>
    </row>
    <row r="37" spans="1:15" ht="60.75" thickBot="1" x14ac:dyDescent="0.3">
      <c r="A37" s="25">
        <v>27</v>
      </c>
      <c r="B37" s="23" t="s">
        <v>353</v>
      </c>
      <c r="C37" s="3" t="s">
        <v>56</v>
      </c>
      <c r="D37" s="3" t="s">
        <v>24</v>
      </c>
      <c r="E37" s="11" t="s">
        <v>354</v>
      </c>
      <c r="F37" s="11" t="s">
        <v>355</v>
      </c>
      <c r="G37" s="18">
        <v>42005</v>
      </c>
      <c r="H37" s="3" t="s">
        <v>258</v>
      </c>
      <c r="I37" s="3" t="s">
        <v>269</v>
      </c>
      <c r="J37" s="3" t="s">
        <v>348</v>
      </c>
      <c r="K37" s="3" t="s">
        <v>349</v>
      </c>
      <c r="L37" s="3">
        <v>800</v>
      </c>
      <c r="M37" s="3">
        <v>647</v>
      </c>
      <c r="N37" s="11" t="s">
        <v>266</v>
      </c>
      <c r="O37" s="3" t="s">
        <v>24</v>
      </c>
    </row>
    <row r="38" spans="1:15" ht="105.75" thickBot="1" x14ac:dyDescent="0.3">
      <c r="A38" s="25">
        <v>28</v>
      </c>
      <c r="B38" s="23" t="s">
        <v>356</v>
      </c>
      <c r="C38" s="3" t="s">
        <v>56</v>
      </c>
      <c r="D38" s="3" t="s">
        <v>24</v>
      </c>
      <c r="E38" s="11" t="s">
        <v>357</v>
      </c>
      <c r="F38" s="11" t="s">
        <v>358</v>
      </c>
      <c r="G38" s="18">
        <v>42005</v>
      </c>
      <c r="H38" s="3" t="s">
        <v>258</v>
      </c>
      <c r="I38" s="3" t="s">
        <v>269</v>
      </c>
      <c r="J38" s="3" t="s">
        <v>359</v>
      </c>
      <c r="K38" s="3" t="s">
        <v>360</v>
      </c>
      <c r="L38" s="3">
        <v>300</v>
      </c>
      <c r="M38" s="3">
        <v>361</v>
      </c>
      <c r="N38" s="11" t="s">
        <v>266</v>
      </c>
      <c r="O38" s="3" t="s">
        <v>24</v>
      </c>
    </row>
    <row r="39" spans="1:15" ht="165.75" thickBot="1" x14ac:dyDescent="0.3">
      <c r="A39" s="25">
        <v>29</v>
      </c>
      <c r="B39" s="23" t="s">
        <v>361</v>
      </c>
      <c r="C39" s="3" t="s">
        <v>56</v>
      </c>
      <c r="D39" s="3" t="s">
        <v>24</v>
      </c>
      <c r="E39" s="11" t="s">
        <v>362</v>
      </c>
      <c r="F39" s="11" t="s">
        <v>363</v>
      </c>
      <c r="G39" s="18">
        <v>42005</v>
      </c>
      <c r="H39" s="3" t="s">
        <v>258</v>
      </c>
      <c r="I39" s="3" t="s">
        <v>364</v>
      </c>
      <c r="J39" s="3" t="s">
        <v>265</v>
      </c>
      <c r="K39" s="3" t="s">
        <v>265</v>
      </c>
      <c r="L39" s="3">
        <v>1</v>
      </c>
      <c r="M39" s="3">
        <v>1</v>
      </c>
      <c r="N39" s="11" t="s">
        <v>266</v>
      </c>
      <c r="O39" s="3" t="s">
        <v>24</v>
      </c>
    </row>
    <row r="40" spans="1:15" ht="60.75" thickBot="1" x14ac:dyDescent="0.3">
      <c r="A40" s="25">
        <v>30</v>
      </c>
      <c r="B40" s="23" t="s">
        <v>365</v>
      </c>
      <c r="C40" s="3" t="s">
        <v>56</v>
      </c>
      <c r="D40" s="3" t="s">
        <v>24</v>
      </c>
      <c r="E40" s="11" t="s">
        <v>366</v>
      </c>
      <c r="F40" s="11" t="s">
        <v>367</v>
      </c>
      <c r="G40" s="18">
        <v>42005</v>
      </c>
      <c r="H40" s="3" t="s">
        <v>258</v>
      </c>
      <c r="I40" s="3" t="s">
        <v>368</v>
      </c>
      <c r="J40" s="3" t="s">
        <v>265</v>
      </c>
      <c r="K40" s="3" t="s">
        <v>265</v>
      </c>
      <c r="L40" s="3">
        <v>1</v>
      </c>
      <c r="M40" s="3">
        <v>1</v>
      </c>
      <c r="N40" s="11" t="s">
        <v>266</v>
      </c>
      <c r="O40" s="3" t="s">
        <v>24</v>
      </c>
    </row>
    <row r="41" spans="1:15" ht="150.75" thickBot="1" x14ac:dyDescent="0.3">
      <c r="A41" s="25">
        <v>31</v>
      </c>
      <c r="B41" s="23" t="s">
        <v>369</v>
      </c>
      <c r="C41" s="3" t="s">
        <v>56</v>
      </c>
      <c r="D41" s="3" t="s">
        <v>24</v>
      </c>
      <c r="E41" s="11" t="s">
        <v>370</v>
      </c>
      <c r="F41" s="11" t="s">
        <v>371</v>
      </c>
      <c r="G41" s="18">
        <v>42005</v>
      </c>
      <c r="H41" s="3" t="s">
        <v>258</v>
      </c>
      <c r="I41" s="3" t="s">
        <v>372</v>
      </c>
      <c r="J41" s="3" t="s">
        <v>373</v>
      </c>
      <c r="K41" s="3" t="s">
        <v>374</v>
      </c>
      <c r="L41" s="3">
        <v>68</v>
      </c>
      <c r="M41" s="3">
        <v>74</v>
      </c>
      <c r="N41" s="11" t="s">
        <v>266</v>
      </c>
      <c r="O41" s="3" t="s">
        <v>24</v>
      </c>
    </row>
    <row r="42" spans="1:15" ht="63.75" customHeight="1" thickBot="1" x14ac:dyDescent="0.3">
      <c r="A42" s="25">
        <v>32</v>
      </c>
      <c r="B42" s="23" t="s">
        <v>375</v>
      </c>
      <c r="C42" s="3" t="s">
        <v>56</v>
      </c>
      <c r="D42" s="3" t="s">
        <v>24</v>
      </c>
      <c r="E42" s="11" t="s">
        <v>376</v>
      </c>
      <c r="F42" s="19" t="s">
        <v>377</v>
      </c>
      <c r="G42" s="18">
        <v>42005</v>
      </c>
      <c r="H42" s="3" t="s">
        <v>258</v>
      </c>
      <c r="I42" s="3" t="s">
        <v>378</v>
      </c>
      <c r="J42" s="3" t="s">
        <v>265</v>
      </c>
      <c r="K42" s="3" t="s">
        <v>265</v>
      </c>
      <c r="L42" s="3">
        <v>8</v>
      </c>
      <c r="M42" s="3">
        <v>8</v>
      </c>
      <c r="N42" s="11" t="s">
        <v>266</v>
      </c>
      <c r="O42" s="3" t="s">
        <v>24</v>
      </c>
    </row>
    <row r="43" spans="1:15" ht="60.75" thickBot="1" x14ac:dyDescent="0.3">
      <c r="A43" s="25">
        <v>33</v>
      </c>
      <c r="B43" s="23" t="s">
        <v>379</v>
      </c>
      <c r="C43" s="3" t="s">
        <v>56</v>
      </c>
      <c r="D43" s="3" t="s">
        <v>24</v>
      </c>
      <c r="E43" s="11" t="s">
        <v>380</v>
      </c>
      <c r="F43" s="11" t="s">
        <v>381</v>
      </c>
      <c r="G43" s="18">
        <v>42005</v>
      </c>
      <c r="H43" s="3" t="s">
        <v>258</v>
      </c>
      <c r="I43" s="11" t="s">
        <v>382</v>
      </c>
      <c r="J43" s="3" t="s">
        <v>265</v>
      </c>
      <c r="K43" s="3" t="s">
        <v>265</v>
      </c>
      <c r="L43" s="3">
        <v>3</v>
      </c>
      <c r="M43" s="3">
        <v>3</v>
      </c>
      <c r="N43" s="11" t="s">
        <v>266</v>
      </c>
      <c r="O43" s="3" t="s">
        <v>24</v>
      </c>
    </row>
    <row r="44" spans="1:15" ht="60.75" thickBot="1" x14ac:dyDescent="0.3">
      <c r="A44" s="25">
        <v>34</v>
      </c>
      <c r="B44" s="23" t="s">
        <v>383</v>
      </c>
      <c r="C44" s="3" t="s">
        <v>56</v>
      </c>
      <c r="D44" s="3" t="s">
        <v>24</v>
      </c>
      <c r="E44" s="11" t="s">
        <v>384</v>
      </c>
      <c r="F44" s="11" t="s">
        <v>385</v>
      </c>
      <c r="G44" s="18">
        <v>42005</v>
      </c>
      <c r="H44" s="3" t="s">
        <v>258</v>
      </c>
      <c r="I44" s="3" t="s">
        <v>386</v>
      </c>
      <c r="J44" s="3" t="s">
        <v>265</v>
      </c>
      <c r="K44" s="3" t="s">
        <v>265</v>
      </c>
      <c r="L44" s="3">
        <v>1</v>
      </c>
      <c r="M44" s="3">
        <v>1</v>
      </c>
      <c r="N44" s="11" t="s">
        <v>266</v>
      </c>
      <c r="O44" s="3" t="s">
        <v>24</v>
      </c>
    </row>
    <row r="45" spans="1:15" ht="45.75" thickBot="1" x14ac:dyDescent="0.3">
      <c r="A45" s="25">
        <v>35</v>
      </c>
      <c r="B45" s="23" t="s">
        <v>387</v>
      </c>
      <c r="C45" s="3" t="s">
        <v>56</v>
      </c>
      <c r="D45" s="3" t="s">
        <v>24</v>
      </c>
      <c r="E45" s="11" t="s">
        <v>388</v>
      </c>
      <c r="F45" s="11" t="s">
        <v>389</v>
      </c>
      <c r="G45" s="18">
        <v>42005</v>
      </c>
      <c r="H45" s="3" t="s">
        <v>258</v>
      </c>
      <c r="I45" s="3" t="s">
        <v>390</v>
      </c>
      <c r="J45" s="3" t="s">
        <v>265</v>
      </c>
      <c r="K45" s="3" t="s">
        <v>265</v>
      </c>
      <c r="L45" s="3">
        <v>37</v>
      </c>
      <c r="M45" s="3">
        <v>37</v>
      </c>
      <c r="N45" s="11" t="s">
        <v>266</v>
      </c>
      <c r="O45" s="3" t="s">
        <v>24</v>
      </c>
    </row>
    <row r="46" spans="1:15" ht="60.75" thickBot="1" x14ac:dyDescent="0.3">
      <c r="A46" s="25">
        <v>36</v>
      </c>
      <c r="B46" s="23" t="s">
        <v>391</v>
      </c>
      <c r="C46" s="3" t="s">
        <v>56</v>
      </c>
      <c r="D46" s="3" t="s">
        <v>24</v>
      </c>
      <c r="E46" s="11" t="s">
        <v>392</v>
      </c>
      <c r="F46" s="11" t="s">
        <v>385</v>
      </c>
      <c r="G46" s="18">
        <v>42005</v>
      </c>
      <c r="H46" s="3" t="s">
        <v>258</v>
      </c>
      <c r="I46" s="3" t="s">
        <v>393</v>
      </c>
      <c r="J46" s="3" t="s">
        <v>265</v>
      </c>
      <c r="K46" s="3" t="s">
        <v>265</v>
      </c>
      <c r="L46" s="3">
        <v>1</v>
      </c>
      <c r="M46" s="3">
        <v>1</v>
      </c>
      <c r="N46" s="11" t="s">
        <v>266</v>
      </c>
      <c r="O46" s="3" t="s">
        <v>24</v>
      </c>
    </row>
    <row r="47" spans="1:15" ht="45.75" thickBot="1" x14ac:dyDescent="0.3">
      <c r="A47" s="25">
        <v>37</v>
      </c>
      <c r="B47" s="23" t="s">
        <v>394</v>
      </c>
      <c r="C47" s="3" t="s">
        <v>56</v>
      </c>
      <c r="D47" s="3" t="s">
        <v>24</v>
      </c>
      <c r="E47" s="11" t="s">
        <v>395</v>
      </c>
      <c r="F47" s="11" t="s">
        <v>396</v>
      </c>
      <c r="G47" s="18">
        <v>42005</v>
      </c>
      <c r="H47" s="3" t="s">
        <v>258</v>
      </c>
      <c r="I47" s="3" t="s">
        <v>397</v>
      </c>
      <c r="J47" s="3" t="s">
        <v>265</v>
      </c>
      <c r="K47" s="3" t="s">
        <v>265</v>
      </c>
      <c r="L47" s="3">
        <v>41</v>
      </c>
      <c r="M47" s="3">
        <v>41</v>
      </c>
      <c r="N47" s="11" t="s">
        <v>266</v>
      </c>
      <c r="O47" s="3" t="s">
        <v>24</v>
      </c>
    </row>
    <row r="48" spans="1:15" ht="91.5" customHeight="1" thickBot="1" x14ac:dyDescent="0.3">
      <c r="A48" s="25">
        <v>38</v>
      </c>
      <c r="B48" s="23" t="s">
        <v>398</v>
      </c>
      <c r="C48" s="3" t="s">
        <v>56</v>
      </c>
      <c r="D48" s="3" t="s">
        <v>24</v>
      </c>
      <c r="E48" s="11" t="s">
        <v>399</v>
      </c>
      <c r="F48" s="11" t="s">
        <v>400</v>
      </c>
      <c r="G48" s="18">
        <v>42005</v>
      </c>
      <c r="H48" s="3" t="s">
        <v>258</v>
      </c>
      <c r="I48" s="3" t="s">
        <v>401</v>
      </c>
      <c r="J48" s="3" t="s">
        <v>265</v>
      </c>
      <c r="K48" s="3" t="s">
        <v>265</v>
      </c>
      <c r="L48" s="3">
        <v>37</v>
      </c>
      <c r="M48" s="3">
        <v>37</v>
      </c>
      <c r="N48" s="11" t="s">
        <v>266</v>
      </c>
      <c r="O48" s="3" t="s">
        <v>24</v>
      </c>
    </row>
    <row r="49" spans="1:15" ht="75.75" thickBot="1" x14ac:dyDescent="0.3">
      <c r="A49" s="25">
        <v>39</v>
      </c>
      <c r="B49" s="23" t="s">
        <v>402</v>
      </c>
      <c r="C49" s="3" t="s">
        <v>56</v>
      </c>
      <c r="D49" s="3" t="s">
        <v>24</v>
      </c>
      <c r="E49" s="11" t="s">
        <v>403</v>
      </c>
      <c r="F49" s="11" t="s">
        <v>404</v>
      </c>
      <c r="G49" s="18">
        <v>42005</v>
      </c>
      <c r="H49" s="3" t="s">
        <v>258</v>
      </c>
      <c r="I49" s="3" t="s">
        <v>405</v>
      </c>
      <c r="J49" s="3" t="s">
        <v>265</v>
      </c>
      <c r="K49" s="3" t="s">
        <v>265</v>
      </c>
      <c r="L49" s="3">
        <v>37</v>
      </c>
      <c r="M49" s="3">
        <v>37</v>
      </c>
      <c r="N49" s="11" t="s">
        <v>266</v>
      </c>
      <c r="O49" s="3" t="s">
        <v>24</v>
      </c>
    </row>
    <row r="50" spans="1:15" ht="105.75" thickBot="1" x14ac:dyDescent="0.3">
      <c r="A50" s="25">
        <v>40</v>
      </c>
      <c r="B50" s="23" t="s">
        <v>406</v>
      </c>
      <c r="C50" s="3" t="s">
        <v>56</v>
      </c>
      <c r="D50" s="3" t="s">
        <v>24</v>
      </c>
      <c r="E50" s="11" t="s">
        <v>407</v>
      </c>
      <c r="F50" s="11" t="s">
        <v>408</v>
      </c>
      <c r="G50" s="18">
        <v>42005</v>
      </c>
      <c r="H50" s="3" t="s">
        <v>258</v>
      </c>
      <c r="I50" s="3" t="s">
        <v>409</v>
      </c>
      <c r="J50" s="3" t="s">
        <v>410</v>
      </c>
      <c r="K50" s="3" t="s">
        <v>411</v>
      </c>
      <c r="L50" s="3">
        <v>14</v>
      </c>
      <c r="M50" s="3">
        <v>14</v>
      </c>
      <c r="N50" s="11" t="s">
        <v>266</v>
      </c>
      <c r="O50" s="3" t="s">
        <v>24</v>
      </c>
    </row>
    <row r="51" spans="1:15" ht="105.75" thickBot="1" x14ac:dyDescent="0.3">
      <c r="A51" s="25">
        <v>41</v>
      </c>
      <c r="B51" s="23" t="s">
        <v>412</v>
      </c>
      <c r="C51" s="3" t="s">
        <v>56</v>
      </c>
      <c r="D51" s="3" t="s">
        <v>24</v>
      </c>
      <c r="E51" s="11" t="s">
        <v>413</v>
      </c>
      <c r="F51" s="11" t="s">
        <v>414</v>
      </c>
      <c r="G51" s="18">
        <v>42005</v>
      </c>
      <c r="H51" s="3" t="s">
        <v>258</v>
      </c>
      <c r="I51" s="3" t="s">
        <v>409</v>
      </c>
      <c r="J51" s="3" t="s">
        <v>410</v>
      </c>
      <c r="K51" s="3" t="s">
        <v>411</v>
      </c>
      <c r="L51" s="3">
        <v>13</v>
      </c>
      <c r="M51" s="3">
        <v>13</v>
      </c>
      <c r="N51" s="11" t="s">
        <v>266</v>
      </c>
      <c r="O51" s="3" t="s">
        <v>24</v>
      </c>
    </row>
    <row r="52" spans="1:15" ht="195.75" thickBot="1" x14ac:dyDescent="0.3">
      <c r="A52" s="25">
        <v>42</v>
      </c>
      <c r="B52" s="23" t="s">
        <v>415</v>
      </c>
      <c r="C52" s="3" t="s">
        <v>56</v>
      </c>
      <c r="D52" s="3" t="s">
        <v>24</v>
      </c>
      <c r="E52" s="11" t="s">
        <v>416</v>
      </c>
      <c r="F52" s="11" t="s">
        <v>417</v>
      </c>
      <c r="G52" s="18">
        <v>42005</v>
      </c>
      <c r="H52" s="3" t="s">
        <v>258</v>
      </c>
      <c r="I52" s="3" t="s">
        <v>409</v>
      </c>
      <c r="J52" s="3" t="s">
        <v>418</v>
      </c>
      <c r="K52" s="3" t="s">
        <v>419</v>
      </c>
      <c r="L52" s="3">
        <v>87</v>
      </c>
      <c r="M52" s="3">
        <v>100</v>
      </c>
      <c r="N52" s="11" t="s">
        <v>266</v>
      </c>
      <c r="O52" s="3" t="s">
        <v>24</v>
      </c>
    </row>
    <row r="53" spans="1:15" ht="90.75" thickBot="1" x14ac:dyDescent="0.3">
      <c r="A53" s="25">
        <v>43</v>
      </c>
      <c r="B53" s="23" t="s">
        <v>420</v>
      </c>
      <c r="C53" s="3" t="s">
        <v>56</v>
      </c>
      <c r="D53" s="3" t="s">
        <v>24</v>
      </c>
      <c r="E53" s="11" t="s">
        <v>421</v>
      </c>
      <c r="F53" s="11" t="s">
        <v>422</v>
      </c>
      <c r="G53" s="18">
        <v>42005</v>
      </c>
      <c r="H53" s="3" t="s">
        <v>258</v>
      </c>
      <c r="I53" s="3" t="s">
        <v>423</v>
      </c>
      <c r="J53" s="3" t="s">
        <v>265</v>
      </c>
      <c r="K53" s="3" t="s">
        <v>265</v>
      </c>
      <c r="L53" s="3">
        <v>1</v>
      </c>
      <c r="M53" s="3">
        <v>4</v>
      </c>
      <c r="N53" s="11" t="s">
        <v>266</v>
      </c>
      <c r="O53" s="3" t="s">
        <v>24</v>
      </c>
    </row>
    <row r="54" spans="1:15" ht="45.75" thickBot="1" x14ac:dyDescent="0.3">
      <c r="A54" s="25">
        <v>44</v>
      </c>
      <c r="B54" s="23" t="s">
        <v>424</v>
      </c>
      <c r="C54" s="3" t="s">
        <v>56</v>
      </c>
      <c r="D54" s="3" t="s">
        <v>24</v>
      </c>
      <c r="E54" s="11" t="s">
        <v>425</v>
      </c>
      <c r="F54" s="11" t="s">
        <v>426</v>
      </c>
      <c r="G54" s="18">
        <v>42005</v>
      </c>
      <c r="H54" s="3" t="s">
        <v>258</v>
      </c>
      <c r="I54" s="3" t="s">
        <v>427</v>
      </c>
      <c r="J54" s="3" t="s">
        <v>265</v>
      </c>
      <c r="K54" s="3" t="s">
        <v>265</v>
      </c>
      <c r="L54" s="3">
        <v>1</v>
      </c>
      <c r="M54" s="3">
        <v>1</v>
      </c>
      <c r="N54" s="11" t="s">
        <v>266</v>
      </c>
      <c r="O54" s="3" t="s">
        <v>24</v>
      </c>
    </row>
    <row r="55" spans="1:15" ht="120.75" thickBot="1" x14ac:dyDescent="0.3">
      <c r="A55" s="25">
        <v>45</v>
      </c>
      <c r="B55" s="23" t="s">
        <v>428</v>
      </c>
      <c r="C55" s="3" t="s">
        <v>56</v>
      </c>
      <c r="D55" s="3" t="s">
        <v>24</v>
      </c>
      <c r="E55" s="11" t="s">
        <v>429</v>
      </c>
      <c r="F55" s="11" t="s">
        <v>430</v>
      </c>
      <c r="G55" s="18">
        <v>42005</v>
      </c>
      <c r="H55" s="3" t="s">
        <v>258</v>
      </c>
      <c r="I55" s="3" t="s">
        <v>431</v>
      </c>
      <c r="J55" s="3" t="s">
        <v>432</v>
      </c>
      <c r="K55" s="3" t="s">
        <v>433</v>
      </c>
      <c r="L55" s="3">
        <v>37</v>
      </c>
      <c r="M55" s="3">
        <v>37</v>
      </c>
      <c r="N55" s="11" t="s">
        <v>266</v>
      </c>
      <c r="O55" s="3" t="s">
        <v>24</v>
      </c>
    </row>
    <row r="56" spans="1:15" ht="45.75" thickBot="1" x14ac:dyDescent="0.3">
      <c r="A56" s="25">
        <v>46</v>
      </c>
      <c r="B56" s="23" t="s">
        <v>434</v>
      </c>
      <c r="C56" s="3" t="s">
        <v>56</v>
      </c>
      <c r="D56" s="3" t="s">
        <v>24</v>
      </c>
      <c r="E56" s="11" t="s">
        <v>435</v>
      </c>
      <c r="F56" s="11" t="s">
        <v>436</v>
      </c>
      <c r="G56" s="18">
        <v>42005</v>
      </c>
      <c r="H56" s="3" t="s">
        <v>258</v>
      </c>
      <c r="I56" s="3" t="s">
        <v>437</v>
      </c>
      <c r="J56" s="3" t="s">
        <v>265</v>
      </c>
      <c r="K56" s="3" t="s">
        <v>265</v>
      </c>
      <c r="L56" s="3">
        <v>37</v>
      </c>
      <c r="M56" s="3">
        <v>37</v>
      </c>
      <c r="N56" s="11" t="s">
        <v>266</v>
      </c>
      <c r="O56" s="3" t="s">
        <v>24</v>
      </c>
    </row>
    <row r="57" spans="1:15" ht="60.75" thickBot="1" x14ac:dyDescent="0.3">
      <c r="A57" s="25">
        <v>47</v>
      </c>
      <c r="B57" s="23" t="s">
        <v>438</v>
      </c>
      <c r="C57" s="3" t="s">
        <v>56</v>
      </c>
      <c r="D57" s="3" t="s">
        <v>24</v>
      </c>
      <c r="E57" s="11" t="s">
        <v>439</v>
      </c>
      <c r="F57" s="11" t="s">
        <v>440</v>
      </c>
      <c r="G57" s="18">
        <v>42005</v>
      </c>
      <c r="H57" s="3" t="s">
        <v>258</v>
      </c>
      <c r="I57" s="3" t="s">
        <v>441</v>
      </c>
      <c r="J57" s="3" t="s">
        <v>265</v>
      </c>
      <c r="K57" s="3" t="s">
        <v>265</v>
      </c>
      <c r="L57" s="3">
        <v>1</v>
      </c>
      <c r="M57" s="3">
        <v>1</v>
      </c>
      <c r="N57" s="11" t="s">
        <v>266</v>
      </c>
      <c r="O57" s="3" t="s">
        <v>24</v>
      </c>
    </row>
    <row r="58" spans="1:15" ht="60.75" thickBot="1" x14ac:dyDescent="0.3">
      <c r="A58" s="25">
        <v>48</v>
      </c>
      <c r="B58" s="23" t="s">
        <v>442</v>
      </c>
      <c r="C58" s="3" t="s">
        <v>56</v>
      </c>
      <c r="D58" s="3" t="s">
        <v>24</v>
      </c>
      <c r="E58" s="11" t="s">
        <v>443</v>
      </c>
      <c r="F58" s="11" t="s">
        <v>444</v>
      </c>
      <c r="G58" s="18">
        <v>42005</v>
      </c>
      <c r="H58" s="3" t="s">
        <v>258</v>
      </c>
      <c r="I58" s="3" t="s">
        <v>445</v>
      </c>
      <c r="J58" s="3" t="s">
        <v>265</v>
      </c>
      <c r="K58" s="3" t="s">
        <v>265</v>
      </c>
      <c r="L58" s="3">
        <v>1</v>
      </c>
      <c r="M58" s="3">
        <v>2</v>
      </c>
      <c r="N58" s="11" t="s">
        <v>266</v>
      </c>
      <c r="O58" s="3" t="s">
        <v>24</v>
      </c>
    </row>
    <row r="59" spans="1:15" ht="180.75" thickBot="1" x14ac:dyDescent="0.3">
      <c r="A59" s="25">
        <v>49</v>
      </c>
      <c r="B59" s="23" t="s">
        <v>446</v>
      </c>
      <c r="C59" s="3" t="s">
        <v>56</v>
      </c>
      <c r="D59" s="3" t="s">
        <v>24</v>
      </c>
      <c r="E59" s="11" t="s">
        <v>447</v>
      </c>
      <c r="F59" s="11" t="s">
        <v>448</v>
      </c>
      <c r="G59" s="18">
        <v>42005</v>
      </c>
      <c r="H59" s="3" t="s">
        <v>258</v>
      </c>
      <c r="I59" s="3" t="s">
        <v>449</v>
      </c>
      <c r="J59" s="3" t="s">
        <v>450</v>
      </c>
      <c r="K59" s="3" t="s">
        <v>451</v>
      </c>
      <c r="L59" s="3">
        <v>37</v>
      </c>
      <c r="M59" s="3">
        <v>37</v>
      </c>
      <c r="N59" s="11" t="s">
        <v>266</v>
      </c>
      <c r="O59" s="3" t="s">
        <v>24</v>
      </c>
    </row>
    <row r="60" spans="1:15" ht="75.75" thickBot="1" x14ac:dyDescent="0.3">
      <c r="A60" s="25">
        <v>50</v>
      </c>
      <c r="B60" s="23" t="s">
        <v>452</v>
      </c>
      <c r="C60" s="3" t="s">
        <v>56</v>
      </c>
      <c r="D60" s="3" t="s">
        <v>24</v>
      </c>
      <c r="E60" s="11" t="s">
        <v>453</v>
      </c>
      <c r="F60" s="11" t="s">
        <v>453</v>
      </c>
      <c r="G60" s="18">
        <v>42005</v>
      </c>
      <c r="H60" s="3" t="s">
        <v>258</v>
      </c>
      <c r="I60" s="3" t="s">
        <v>454</v>
      </c>
      <c r="J60" s="3" t="s">
        <v>265</v>
      </c>
      <c r="K60" s="3" t="s">
        <v>265</v>
      </c>
      <c r="L60" s="3">
        <v>38</v>
      </c>
      <c r="M60" s="3">
        <v>38</v>
      </c>
      <c r="N60" s="11" t="s">
        <v>266</v>
      </c>
      <c r="O60" s="3" t="s">
        <v>24</v>
      </c>
    </row>
    <row r="61" spans="1:15" ht="75.75" thickBot="1" x14ac:dyDescent="0.3">
      <c r="A61" s="25">
        <v>51</v>
      </c>
      <c r="B61" s="23" t="s">
        <v>455</v>
      </c>
      <c r="C61" s="3" t="s">
        <v>56</v>
      </c>
      <c r="D61" s="3" t="s">
        <v>24</v>
      </c>
      <c r="E61" s="11" t="s">
        <v>456</v>
      </c>
      <c r="F61" s="11" t="s">
        <v>457</v>
      </c>
      <c r="G61" s="18">
        <v>42005</v>
      </c>
      <c r="H61" s="3" t="s">
        <v>258</v>
      </c>
      <c r="I61" s="3" t="s">
        <v>458</v>
      </c>
      <c r="J61" s="3" t="s">
        <v>265</v>
      </c>
      <c r="K61" s="3" t="s">
        <v>265</v>
      </c>
      <c r="L61" s="3">
        <v>2</v>
      </c>
      <c r="M61" s="3">
        <v>2</v>
      </c>
      <c r="N61" s="11" t="s">
        <v>266</v>
      </c>
      <c r="O61" s="3" t="s">
        <v>24</v>
      </c>
    </row>
    <row r="62" spans="1:15" ht="210.75" thickBot="1" x14ac:dyDescent="0.3">
      <c r="A62" s="25">
        <v>52</v>
      </c>
      <c r="B62" s="23" t="s">
        <v>459</v>
      </c>
      <c r="C62" s="3" t="s">
        <v>56</v>
      </c>
      <c r="D62" s="3" t="s">
        <v>24</v>
      </c>
      <c r="E62" s="11" t="s">
        <v>460</v>
      </c>
      <c r="F62" s="11" t="s">
        <v>461</v>
      </c>
      <c r="G62" s="18">
        <v>42005</v>
      </c>
      <c r="H62" s="3" t="s">
        <v>258</v>
      </c>
      <c r="I62" s="3" t="s">
        <v>462</v>
      </c>
      <c r="J62" s="3" t="s">
        <v>265</v>
      </c>
      <c r="K62" s="3" t="s">
        <v>265</v>
      </c>
      <c r="L62" s="3">
        <v>6</v>
      </c>
      <c r="M62" s="3">
        <v>6</v>
      </c>
      <c r="N62" s="11" t="s">
        <v>266</v>
      </c>
      <c r="O62" s="3" t="s">
        <v>24</v>
      </c>
    </row>
    <row r="63" spans="1:15" ht="60.75" thickBot="1" x14ac:dyDescent="0.3">
      <c r="A63" s="25">
        <v>53</v>
      </c>
      <c r="B63" s="23" t="s">
        <v>463</v>
      </c>
      <c r="C63" s="3" t="s">
        <v>56</v>
      </c>
      <c r="D63" s="3" t="s">
        <v>24</v>
      </c>
      <c r="E63" s="11" t="s">
        <v>464</v>
      </c>
      <c r="F63" s="11" t="s">
        <v>465</v>
      </c>
      <c r="G63" s="18">
        <v>42005</v>
      </c>
      <c r="H63" s="3" t="s">
        <v>258</v>
      </c>
      <c r="I63" s="3" t="s">
        <v>466</v>
      </c>
      <c r="J63" s="3" t="s">
        <v>265</v>
      </c>
      <c r="K63" s="3" t="s">
        <v>265</v>
      </c>
      <c r="L63" s="3">
        <v>6</v>
      </c>
      <c r="M63" s="3">
        <v>8</v>
      </c>
      <c r="N63" s="11" t="s">
        <v>266</v>
      </c>
      <c r="O63" s="3" t="s">
        <v>24</v>
      </c>
    </row>
    <row r="64" spans="1:15" ht="135.75" thickBot="1" x14ac:dyDescent="0.3">
      <c r="A64" s="25">
        <v>54</v>
      </c>
      <c r="B64" s="23" t="s">
        <v>467</v>
      </c>
      <c r="C64" s="3" t="s">
        <v>56</v>
      </c>
      <c r="D64" s="3" t="s">
        <v>24</v>
      </c>
      <c r="E64" s="11" t="s">
        <v>468</v>
      </c>
      <c r="F64" s="11" t="s">
        <v>468</v>
      </c>
      <c r="G64" s="18">
        <v>42005</v>
      </c>
      <c r="H64" s="3" t="s">
        <v>258</v>
      </c>
      <c r="I64" s="3" t="s">
        <v>469</v>
      </c>
      <c r="J64" s="3" t="s">
        <v>265</v>
      </c>
      <c r="K64" s="3" t="s">
        <v>265</v>
      </c>
      <c r="L64" s="3">
        <v>37</v>
      </c>
      <c r="M64" s="3">
        <v>37</v>
      </c>
      <c r="N64" s="11" t="s">
        <v>266</v>
      </c>
      <c r="O64" s="3" t="s">
        <v>24</v>
      </c>
    </row>
    <row r="65" spans="1:15" ht="180.75" thickBot="1" x14ac:dyDescent="0.3">
      <c r="A65" s="25">
        <v>55</v>
      </c>
      <c r="B65" s="23" t="s">
        <v>470</v>
      </c>
      <c r="C65" s="3" t="s">
        <v>56</v>
      </c>
      <c r="D65" s="3" t="s">
        <v>24</v>
      </c>
      <c r="E65" s="11" t="s">
        <v>471</v>
      </c>
      <c r="F65" s="11" t="s">
        <v>472</v>
      </c>
      <c r="G65" s="18">
        <v>42005</v>
      </c>
      <c r="H65" s="3" t="s">
        <v>258</v>
      </c>
      <c r="I65" s="3" t="s">
        <v>449</v>
      </c>
      <c r="J65" s="3" t="s">
        <v>473</v>
      </c>
      <c r="K65" s="3" t="s">
        <v>474</v>
      </c>
      <c r="L65" s="3">
        <v>37</v>
      </c>
      <c r="M65" s="3">
        <v>37</v>
      </c>
      <c r="N65" s="11" t="s">
        <v>266</v>
      </c>
      <c r="O65" s="3" t="s">
        <v>24</v>
      </c>
    </row>
    <row r="66" spans="1:15" ht="165.75" thickBot="1" x14ac:dyDescent="0.3">
      <c r="A66" s="25">
        <v>56</v>
      </c>
      <c r="B66" s="23" t="s">
        <v>475</v>
      </c>
      <c r="C66" s="3" t="s">
        <v>56</v>
      </c>
      <c r="D66" s="3" t="s">
        <v>24</v>
      </c>
      <c r="E66" s="11" t="s">
        <v>476</v>
      </c>
      <c r="F66" s="11" t="s">
        <v>477</v>
      </c>
      <c r="G66" s="18">
        <v>42005</v>
      </c>
      <c r="H66" s="3" t="s">
        <v>258</v>
      </c>
      <c r="I66" s="3" t="s">
        <v>409</v>
      </c>
      <c r="J66" s="3" t="s">
        <v>478</v>
      </c>
      <c r="K66" s="3" t="s">
        <v>479</v>
      </c>
      <c r="L66" s="3">
        <v>70</v>
      </c>
      <c r="M66" s="3">
        <v>71</v>
      </c>
      <c r="N66" s="11" t="s">
        <v>266</v>
      </c>
      <c r="O66" s="3" t="s">
        <v>24</v>
      </c>
    </row>
    <row r="67" spans="1:15" ht="180.75" thickBot="1" x14ac:dyDescent="0.3">
      <c r="A67" s="25">
        <v>57</v>
      </c>
      <c r="B67" s="23" t="s">
        <v>480</v>
      </c>
      <c r="C67" s="3" t="s">
        <v>56</v>
      </c>
      <c r="D67" s="3" t="s">
        <v>24</v>
      </c>
      <c r="E67" s="11" t="s">
        <v>481</v>
      </c>
      <c r="F67" s="11" t="s">
        <v>482</v>
      </c>
      <c r="G67" s="18">
        <v>42005</v>
      </c>
      <c r="H67" s="3" t="s">
        <v>258</v>
      </c>
      <c r="I67" s="3" t="s">
        <v>409</v>
      </c>
      <c r="J67" s="3" t="s">
        <v>483</v>
      </c>
      <c r="K67" s="3" t="s">
        <v>484</v>
      </c>
      <c r="L67" s="3">
        <v>90</v>
      </c>
      <c r="M67" s="3">
        <v>94</v>
      </c>
      <c r="N67" s="11" t="s">
        <v>266</v>
      </c>
      <c r="O67" s="3" t="s">
        <v>24</v>
      </c>
    </row>
    <row r="68" spans="1:15" ht="90.75" thickBot="1" x14ac:dyDescent="0.3">
      <c r="A68" s="25">
        <v>58</v>
      </c>
      <c r="B68" s="23" t="s">
        <v>485</v>
      </c>
      <c r="C68" s="3" t="s">
        <v>56</v>
      </c>
      <c r="D68" s="3" t="s">
        <v>24</v>
      </c>
      <c r="E68" s="11" t="s">
        <v>486</v>
      </c>
      <c r="F68" s="11" t="s">
        <v>487</v>
      </c>
      <c r="G68" s="18">
        <v>42005</v>
      </c>
      <c r="H68" s="3" t="s">
        <v>258</v>
      </c>
      <c r="I68" s="3" t="s">
        <v>449</v>
      </c>
      <c r="J68" s="3" t="s">
        <v>265</v>
      </c>
      <c r="K68" s="3" t="s">
        <v>265</v>
      </c>
      <c r="L68" s="3">
        <v>37</v>
      </c>
      <c r="M68" s="3">
        <v>37</v>
      </c>
      <c r="N68" s="11" t="s">
        <v>266</v>
      </c>
      <c r="O68" s="3" t="s">
        <v>24</v>
      </c>
    </row>
    <row r="69" spans="1:15" ht="195.75" thickBot="1" x14ac:dyDescent="0.3">
      <c r="A69" s="25">
        <v>59</v>
      </c>
      <c r="B69" s="23" t="s">
        <v>488</v>
      </c>
      <c r="C69" s="3" t="s">
        <v>56</v>
      </c>
      <c r="D69" s="3" t="s">
        <v>24</v>
      </c>
      <c r="E69" s="11" t="s">
        <v>489</v>
      </c>
      <c r="F69" s="11" t="s">
        <v>490</v>
      </c>
      <c r="G69" s="18">
        <v>42005</v>
      </c>
      <c r="H69" s="3" t="s">
        <v>258</v>
      </c>
      <c r="I69" s="3" t="s">
        <v>491</v>
      </c>
      <c r="J69" s="3" t="s">
        <v>492</v>
      </c>
      <c r="K69" s="3" t="s">
        <v>493</v>
      </c>
      <c r="L69" s="3">
        <v>1</v>
      </c>
      <c r="M69" s="3">
        <v>1</v>
      </c>
      <c r="N69" s="11" t="s">
        <v>266</v>
      </c>
      <c r="O69" s="3" t="s">
        <v>24</v>
      </c>
    </row>
    <row r="70" spans="1:15" ht="60.75" thickBot="1" x14ac:dyDescent="0.3">
      <c r="A70" s="25">
        <v>61</v>
      </c>
      <c r="B70" s="23" t="s">
        <v>494</v>
      </c>
      <c r="C70" s="3" t="s">
        <v>56</v>
      </c>
      <c r="D70" s="3" t="s">
        <v>24</v>
      </c>
      <c r="E70" s="11" t="s">
        <v>495</v>
      </c>
      <c r="F70" s="11" t="s">
        <v>496</v>
      </c>
      <c r="G70" s="18">
        <v>42005</v>
      </c>
      <c r="H70" s="3" t="s">
        <v>258</v>
      </c>
      <c r="I70" s="3" t="s">
        <v>497</v>
      </c>
      <c r="J70" s="3" t="s">
        <v>265</v>
      </c>
      <c r="K70" s="3" t="s">
        <v>265</v>
      </c>
      <c r="L70" s="3">
        <v>771</v>
      </c>
      <c r="M70" s="3">
        <v>781</v>
      </c>
      <c r="N70" s="11" t="s">
        <v>266</v>
      </c>
      <c r="O70" s="3" t="s">
        <v>24</v>
      </c>
    </row>
    <row r="71" spans="1:15" ht="195.75" thickBot="1" x14ac:dyDescent="0.3">
      <c r="A71" s="25">
        <v>62</v>
      </c>
      <c r="B71" s="23" t="s">
        <v>498</v>
      </c>
      <c r="C71" s="3" t="s">
        <v>56</v>
      </c>
      <c r="D71" s="3" t="s">
        <v>24</v>
      </c>
      <c r="E71" s="11" t="s">
        <v>499</v>
      </c>
      <c r="F71" s="11" t="s">
        <v>500</v>
      </c>
      <c r="G71" s="18">
        <v>42005</v>
      </c>
      <c r="H71" s="3" t="s">
        <v>258</v>
      </c>
      <c r="I71" s="3" t="s">
        <v>409</v>
      </c>
      <c r="J71" s="3" t="s">
        <v>501</v>
      </c>
      <c r="K71" s="3" t="s">
        <v>502</v>
      </c>
      <c r="L71" s="3">
        <v>50</v>
      </c>
      <c r="M71" s="3">
        <v>50</v>
      </c>
      <c r="N71" s="11" t="s">
        <v>266</v>
      </c>
      <c r="O71" s="3" t="s">
        <v>24</v>
      </c>
    </row>
    <row r="72" spans="1:15" ht="195.75" thickBot="1" x14ac:dyDescent="0.3">
      <c r="A72" s="25">
        <v>63</v>
      </c>
      <c r="B72" s="23" t="s">
        <v>503</v>
      </c>
      <c r="C72" s="3" t="s">
        <v>56</v>
      </c>
      <c r="D72" s="3" t="s">
        <v>24</v>
      </c>
      <c r="E72" s="11" t="s">
        <v>504</v>
      </c>
      <c r="F72" s="11" t="s">
        <v>505</v>
      </c>
      <c r="G72" s="18">
        <v>42005</v>
      </c>
      <c r="H72" s="3" t="s">
        <v>258</v>
      </c>
      <c r="I72" s="3" t="s">
        <v>506</v>
      </c>
      <c r="J72" s="3" t="s">
        <v>507</v>
      </c>
      <c r="K72" s="3" t="s">
        <v>508</v>
      </c>
      <c r="L72" s="3">
        <v>90</v>
      </c>
      <c r="M72" s="3">
        <v>90</v>
      </c>
      <c r="N72" s="11" t="s">
        <v>266</v>
      </c>
      <c r="O72" s="3" t="s">
        <v>24</v>
      </c>
    </row>
    <row r="73" spans="1:15" ht="195.75" thickBot="1" x14ac:dyDescent="0.3">
      <c r="A73" s="25">
        <v>64</v>
      </c>
      <c r="B73" s="23" t="s">
        <v>509</v>
      </c>
      <c r="C73" s="3" t="s">
        <v>56</v>
      </c>
      <c r="D73" s="3" t="s">
        <v>24</v>
      </c>
      <c r="E73" s="11" t="s">
        <v>510</v>
      </c>
      <c r="F73" s="11" t="s">
        <v>505</v>
      </c>
      <c r="G73" s="18">
        <v>42005</v>
      </c>
      <c r="H73" s="3" t="s">
        <v>258</v>
      </c>
      <c r="I73" s="3" t="s">
        <v>506</v>
      </c>
      <c r="J73" s="3" t="s">
        <v>507</v>
      </c>
      <c r="K73" s="3" t="s">
        <v>508</v>
      </c>
      <c r="L73" s="3">
        <v>60</v>
      </c>
      <c r="M73" s="3">
        <v>60</v>
      </c>
      <c r="N73" s="11" t="s">
        <v>266</v>
      </c>
      <c r="O73" s="3" t="s">
        <v>24</v>
      </c>
    </row>
    <row r="74" spans="1:15" ht="90.75" thickBot="1" x14ac:dyDescent="0.3">
      <c r="A74" s="25">
        <v>65</v>
      </c>
      <c r="B74" s="23" t="s">
        <v>511</v>
      </c>
      <c r="C74" s="3" t="s">
        <v>56</v>
      </c>
      <c r="D74" s="3" t="s">
        <v>24</v>
      </c>
      <c r="E74" s="11" t="s">
        <v>512</v>
      </c>
      <c r="F74" s="11" t="s">
        <v>513</v>
      </c>
      <c r="G74" s="18">
        <v>42005</v>
      </c>
      <c r="H74" s="3" t="s">
        <v>258</v>
      </c>
      <c r="I74" s="3" t="s">
        <v>368</v>
      </c>
      <c r="J74" s="3" t="s">
        <v>265</v>
      </c>
      <c r="K74" s="3" t="s">
        <v>265</v>
      </c>
      <c r="L74" s="3">
        <v>1</v>
      </c>
      <c r="M74" s="3">
        <v>1</v>
      </c>
      <c r="N74" s="11" t="s">
        <v>266</v>
      </c>
      <c r="O74" s="3" t="s">
        <v>24</v>
      </c>
    </row>
    <row r="75" spans="1:15" ht="105.75" thickBot="1" x14ac:dyDescent="0.3">
      <c r="A75" s="25">
        <v>66</v>
      </c>
      <c r="B75" s="23" t="s">
        <v>514</v>
      </c>
      <c r="C75" s="3" t="s">
        <v>56</v>
      </c>
      <c r="D75" s="3" t="s">
        <v>24</v>
      </c>
      <c r="E75" s="11" t="s">
        <v>515</v>
      </c>
      <c r="F75" s="11" t="s">
        <v>516</v>
      </c>
      <c r="G75" s="18">
        <v>42005</v>
      </c>
      <c r="H75" s="3" t="s">
        <v>258</v>
      </c>
      <c r="I75" s="3" t="s">
        <v>409</v>
      </c>
      <c r="J75" s="3" t="s">
        <v>265</v>
      </c>
      <c r="K75" s="3" t="s">
        <v>265</v>
      </c>
      <c r="L75" s="3">
        <v>100</v>
      </c>
      <c r="M75" s="3">
        <v>100</v>
      </c>
      <c r="N75" s="11" t="s">
        <v>266</v>
      </c>
      <c r="O75" s="3" t="s">
        <v>24</v>
      </c>
    </row>
    <row r="76" spans="1:15" ht="75.75" thickBot="1" x14ac:dyDescent="0.3">
      <c r="A76" s="25">
        <v>67</v>
      </c>
      <c r="B76" s="23" t="s">
        <v>517</v>
      </c>
      <c r="C76" s="3" t="s">
        <v>56</v>
      </c>
      <c r="D76" s="3" t="s">
        <v>24</v>
      </c>
      <c r="E76" s="11" t="s">
        <v>518</v>
      </c>
      <c r="F76" s="11" t="s">
        <v>519</v>
      </c>
      <c r="G76" s="18">
        <v>42005</v>
      </c>
      <c r="H76" s="3" t="s">
        <v>258</v>
      </c>
      <c r="I76" s="3" t="s">
        <v>409</v>
      </c>
      <c r="J76" s="3" t="s">
        <v>265</v>
      </c>
      <c r="K76" s="3" t="s">
        <v>265</v>
      </c>
      <c r="L76" s="3">
        <v>80</v>
      </c>
      <c r="M76" s="3">
        <v>80</v>
      </c>
      <c r="N76" s="11" t="s">
        <v>266</v>
      </c>
      <c r="O76" s="3" t="s">
        <v>24</v>
      </c>
    </row>
    <row r="77" spans="1:15" ht="45.75" thickBot="1" x14ac:dyDescent="0.3">
      <c r="A77" s="25">
        <v>68</v>
      </c>
      <c r="B77" s="23" t="s">
        <v>520</v>
      </c>
      <c r="C77" s="3" t="s">
        <v>56</v>
      </c>
      <c r="D77" s="3" t="s">
        <v>24</v>
      </c>
      <c r="E77" s="11" t="s">
        <v>521</v>
      </c>
      <c r="F77" s="11" t="s">
        <v>522</v>
      </c>
      <c r="G77" s="18">
        <v>42005</v>
      </c>
      <c r="H77" s="3" t="s">
        <v>258</v>
      </c>
      <c r="I77" s="3" t="s">
        <v>409</v>
      </c>
      <c r="J77" s="3" t="s">
        <v>265</v>
      </c>
      <c r="K77" s="3" t="s">
        <v>265</v>
      </c>
      <c r="L77" s="3">
        <v>80</v>
      </c>
      <c r="M77" s="3">
        <v>80</v>
      </c>
      <c r="N77" s="11" t="s">
        <v>266</v>
      </c>
      <c r="O77" s="3" t="s">
        <v>24</v>
      </c>
    </row>
    <row r="78" spans="1:15" ht="45.75" thickBot="1" x14ac:dyDescent="0.3">
      <c r="A78" s="25">
        <v>69</v>
      </c>
      <c r="B78" s="23" t="s">
        <v>523</v>
      </c>
      <c r="C78" s="3" t="s">
        <v>56</v>
      </c>
      <c r="D78" s="3" t="s">
        <v>24</v>
      </c>
      <c r="E78" s="11" t="s">
        <v>524</v>
      </c>
      <c r="F78" s="11" t="s">
        <v>525</v>
      </c>
      <c r="G78" s="18">
        <v>42005</v>
      </c>
      <c r="H78" s="3" t="s">
        <v>258</v>
      </c>
      <c r="I78" s="3" t="s">
        <v>409</v>
      </c>
      <c r="J78" s="3" t="s">
        <v>265</v>
      </c>
      <c r="K78" s="3" t="s">
        <v>265</v>
      </c>
      <c r="L78" s="3">
        <v>25</v>
      </c>
      <c r="M78" s="3">
        <v>25</v>
      </c>
      <c r="N78" s="11" t="s">
        <v>266</v>
      </c>
      <c r="O78" s="3" t="s">
        <v>24</v>
      </c>
    </row>
    <row r="79" spans="1:15" ht="60.75" thickBot="1" x14ac:dyDescent="0.3">
      <c r="A79" s="25">
        <v>70</v>
      </c>
      <c r="B79" s="23" t="s">
        <v>526</v>
      </c>
      <c r="C79" s="3" t="s">
        <v>56</v>
      </c>
      <c r="D79" s="3" t="s">
        <v>24</v>
      </c>
      <c r="E79" s="11" t="s">
        <v>527</v>
      </c>
      <c r="F79" s="11" t="s">
        <v>528</v>
      </c>
      <c r="G79" s="18">
        <v>42005</v>
      </c>
      <c r="H79" s="3" t="s">
        <v>258</v>
      </c>
      <c r="I79" s="3" t="s">
        <v>427</v>
      </c>
      <c r="J79" s="3" t="s">
        <v>265</v>
      </c>
      <c r="K79" s="3" t="s">
        <v>265</v>
      </c>
      <c r="L79" s="3">
        <v>1</v>
      </c>
      <c r="M79" s="3">
        <v>1</v>
      </c>
      <c r="N79" s="11" t="s">
        <v>266</v>
      </c>
      <c r="O79" s="3" t="s">
        <v>24</v>
      </c>
    </row>
    <row r="80" spans="1:15" ht="90.75" thickBot="1" x14ac:dyDescent="0.3">
      <c r="A80" s="25">
        <v>71</v>
      </c>
      <c r="B80" s="23" t="s">
        <v>529</v>
      </c>
      <c r="C80" s="3" t="s">
        <v>56</v>
      </c>
      <c r="D80" s="3" t="s">
        <v>24</v>
      </c>
      <c r="E80" s="11" t="s">
        <v>530</v>
      </c>
      <c r="F80" s="11" t="s">
        <v>531</v>
      </c>
      <c r="G80" s="18">
        <v>42005</v>
      </c>
      <c r="H80" s="3" t="s">
        <v>258</v>
      </c>
      <c r="I80" s="3" t="s">
        <v>431</v>
      </c>
      <c r="J80" s="3" t="s">
        <v>265</v>
      </c>
      <c r="K80" s="3" t="s">
        <v>265</v>
      </c>
      <c r="L80" s="3">
        <v>37</v>
      </c>
      <c r="M80" s="3">
        <v>37</v>
      </c>
      <c r="N80" s="11" t="s">
        <v>266</v>
      </c>
      <c r="O80" s="3" t="s">
        <v>24</v>
      </c>
    </row>
    <row r="81" spans="1:15" ht="60.75" thickBot="1" x14ac:dyDescent="0.3">
      <c r="A81" s="25">
        <v>72</v>
      </c>
      <c r="B81" s="23" t="s">
        <v>532</v>
      </c>
      <c r="C81" s="3" t="s">
        <v>56</v>
      </c>
      <c r="D81" s="3" t="s">
        <v>24</v>
      </c>
      <c r="E81" s="11" t="s">
        <v>533</v>
      </c>
      <c r="F81" s="11" t="s">
        <v>534</v>
      </c>
      <c r="G81" s="18">
        <v>42005</v>
      </c>
      <c r="H81" s="3" t="s">
        <v>258</v>
      </c>
      <c r="I81" s="3" t="s">
        <v>535</v>
      </c>
      <c r="J81" s="3" t="s">
        <v>265</v>
      </c>
      <c r="K81" s="3" t="s">
        <v>265</v>
      </c>
      <c r="L81" s="3">
        <v>100</v>
      </c>
      <c r="M81" s="3">
        <v>100</v>
      </c>
      <c r="N81" s="11" t="s">
        <v>266</v>
      </c>
      <c r="O81" s="3" t="s">
        <v>24</v>
      </c>
    </row>
    <row r="82" spans="1:15" ht="150.75" thickBot="1" x14ac:dyDescent="0.3">
      <c r="A82" s="25">
        <v>73</v>
      </c>
      <c r="B82" s="23" t="s">
        <v>536</v>
      </c>
      <c r="C82" s="3" t="s">
        <v>56</v>
      </c>
      <c r="D82" s="3" t="s">
        <v>24</v>
      </c>
      <c r="E82" s="11" t="s">
        <v>537</v>
      </c>
      <c r="F82" s="11" t="s">
        <v>538</v>
      </c>
      <c r="G82" s="18">
        <v>42005</v>
      </c>
      <c r="H82" s="3" t="s">
        <v>258</v>
      </c>
      <c r="I82" s="3" t="s">
        <v>491</v>
      </c>
      <c r="J82" s="3" t="s">
        <v>265</v>
      </c>
      <c r="K82" s="3" t="s">
        <v>265</v>
      </c>
      <c r="L82" s="3">
        <v>1</v>
      </c>
      <c r="M82" s="3">
        <v>1</v>
      </c>
      <c r="N82" s="11" t="s">
        <v>266</v>
      </c>
      <c r="O82" s="3" t="s">
        <v>24</v>
      </c>
    </row>
    <row r="83" spans="1:15" ht="120.75" thickBot="1" x14ac:dyDescent="0.3">
      <c r="A83" s="25">
        <v>74</v>
      </c>
      <c r="B83" s="23" t="s">
        <v>539</v>
      </c>
      <c r="C83" s="3" t="s">
        <v>56</v>
      </c>
      <c r="D83" s="3" t="s">
        <v>24</v>
      </c>
      <c r="E83" s="11" t="s">
        <v>540</v>
      </c>
      <c r="F83" s="11" t="s">
        <v>541</v>
      </c>
      <c r="G83" s="18">
        <v>42005</v>
      </c>
      <c r="H83" s="3" t="s">
        <v>258</v>
      </c>
      <c r="I83" s="3" t="s">
        <v>409</v>
      </c>
      <c r="J83" s="3" t="s">
        <v>265</v>
      </c>
      <c r="K83" s="3" t="s">
        <v>265</v>
      </c>
      <c r="L83" s="3">
        <v>100</v>
      </c>
      <c r="M83" s="3">
        <v>100</v>
      </c>
      <c r="N83" s="11" t="s">
        <v>266</v>
      </c>
      <c r="O83" s="3" t="s">
        <v>24</v>
      </c>
    </row>
    <row r="84" spans="1:15" ht="45.75" thickBot="1" x14ac:dyDescent="0.3">
      <c r="A84" s="25">
        <v>75</v>
      </c>
      <c r="B84" s="23" t="s">
        <v>542</v>
      </c>
      <c r="C84" s="3" t="s">
        <v>56</v>
      </c>
      <c r="D84" s="3" t="s">
        <v>24</v>
      </c>
      <c r="E84" s="11" t="s">
        <v>543</v>
      </c>
      <c r="F84" s="11" t="s">
        <v>544</v>
      </c>
      <c r="G84" s="18">
        <v>42005</v>
      </c>
      <c r="H84" s="3" t="s">
        <v>258</v>
      </c>
      <c r="I84" s="3" t="s">
        <v>409</v>
      </c>
      <c r="J84" s="3" t="s">
        <v>265</v>
      </c>
      <c r="K84" s="3" t="s">
        <v>265</v>
      </c>
      <c r="L84" s="3">
        <v>50</v>
      </c>
      <c r="M84" s="3">
        <v>50</v>
      </c>
      <c r="N84" s="11" t="s">
        <v>266</v>
      </c>
      <c r="O84" s="3" t="s">
        <v>24</v>
      </c>
    </row>
    <row r="85" spans="1:15" ht="90.75" thickBot="1" x14ac:dyDescent="0.3">
      <c r="A85" s="25">
        <v>76</v>
      </c>
      <c r="B85" s="23" t="s">
        <v>545</v>
      </c>
      <c r="C85" s="3" t="s">
        <v>56</v>
      </c>
      <c r="D85" s="3" t="s">
        <v>24</v>
      </c>
      <c r="E85" s="11" t="s">
        <v>546</v>
      </c>
      <c r="F85" s="11" t="s">
        <v>547</v>
      </c>
      <c r="G85" s="18">
        <v>42005</v>
      </c>
      <c r="H85" s="3" t="s">
        <v>258</v>
      </c>
      <c r="I85" s="3" t="s">
        <v>409</v>
      </c>
      <c r="J85" s="3" t="s">
        <v>265</v>
      </c>
      <c r="K85" s="3" t="s">
        <v>265</v>
      </c>
      <c r="L85" s="3">
        <v>100</v>
      </c>
      <c r="M85" s="3">
        <v>100</v>
      </c>
      <c r="N85" s="11" t="s">
        <v>266</v>
      </c>
      <c r="O85" s="3" t="s">
        <v>24</v>
      </c>
    </row>
    <row r="86" spans="1:15" ht="75.75" thickBot="1" x14ac:dyDescent="0.3">
      <c r="A86" s="25">
        <v>77</v>
      </c>
      <c r="B86" s="23" t="s">
        <v>548</v>
      </c>
      <c r="C86" s="3" t="s">
        <v>56</v>
      </c>
      <c r="D86" s="3" t="s">
        <v>24</v>
      </c>
      <c r="E86" s="11" t="s">
        <v>549</v>
      </c>
      <c r="F86" s="11" t="s">
        <v>550</v>
      </c>
      <c r="G86" s="18">
        <v>42005</v>
      </c>
      <c r="H86" s="3" t="s">
        <v>258</v>
      </c>
      <c r="I86" s="3" t="s">
        <v>409</v>
      </c>
      <c r="J86" s="3" t="s">
        <v>265</v>
      </c>
      <c r="K86" s="3" t="s">
        <v>265</v>
      </c>
      <c r="L86" s="3">
        <v>100</v>
      </c>
      <c r="M86" s="3">
        <v>100</v>
      </c>
      <c r="N86" s="11" t="s">
        <v>266</v>
      </c>
      <c r="O86" s="3" t="s">
        <v>24</v>
      </c>
    </row>
    <row r="87" spans="1:15" ht="45.75" thickBot="1" x14ac:dyDescent="0.3">
      <c r="A87" s="25">
        <v>78</v>
      </c>
      <c r="B87" s="23" t="s">
        <v>551</v>
      </c>
      <c r="C87" s="3" t="s">
        <v>56</v>
      </c>
      <c r="D87" s="3" t="s">
        <v>24</v>
      </c>
      <c r="E87" s="11" t="s">
        <v>552</v>
      </c>
      <c r="F87" s="11" t="s">
        <v>553</v>
      </c>
      <c r="G87" s="18">
        <v>42005</v>
      </c>
      <c r="H87" s="3" t="s">
        <v>258</v>
      </c>
      <c r="I87" s="3" t="s">
        <v>409</v>
      </c>
      <c r="J87" s="3" t="s">
        <v>265</v>
      </c>
      <c r="K87" s="3" t="s">
        <v>265</v>
      </c>
      <c r="L87" s="3">
        <v>100</v>
      </c>
      <c r="M87" s="3">
        <v>100</v>
      </c>
      <c r="N87" s="11" t="s">
        <v>266</v>
      </c>
      <c r="O87" s="3" t="s">
        <v>24</v>
      </c>
    </row>
    <row r="88" spans="1:15" ht="45.75" thickBot="1" x14ac:dyDescent="0.3">
      <c r="A88" s="25">
        <v>79</v>
      </c>
      <c r="B88" s="23" t="s">
        <v>554</v>
      </c>
      <c r="C88" s="3" t="s">
        <v>56</v>
      </c>
      <c r="D88" s="3" t="s">
        <v>24</v>
      </c>
      <c r="E88" s="11" t="s">
        <v>555</v>
      </c>
      <c r="F88" s="11" t="s">
        <v>556</v>
      </c>
      <c r="G88" s="18">
        <v>42005</v>
      </c>
      <c r="H88" s="3" t="s">
        <v>258</v>
      </c>
      <c r="I88" s="3" t="s">
        <v>557</v>
      </c>
      <c r="J88" s="3" t="s">
        <v>265</v>
      </c>
      <c r="K88" s="3" t="s">
        <v>265</v>
      </c>
      <c r="L88" s="3">
        <v>1</v>
      </c>
      <c r="M88" s="3">
        <v>1</v>
      </c>
      <c r="N88" s="11" t="s">
        <v>266</v>
      </c>
      <c r="O88" s="3" t="s">
        <v>24</v>
      </c>
    </row>
    <row r="89" spans="1:15" ht="60.75" thickBot="1" x14ac:dyDescent="0.3">
      <c r="A89" s="25">
        <v>80</v>
      </c>
      <c r="B89" s="23" t="s">
        <v>558</v>
      </c>
      <c r="C89" s="3" t="s">
        <v>56</v>
      </c>
      <c r="D89" s="3" t="s">
        <v>24</v>
      </c>
      <c r="E89" s="11" t="s">
        <v>559</v>
      </c>
      <c r="F89" s="11" t="s">
        <v>560</v>
      </c>
      <c r="G89" s="18">
        <v>42005</v>
      </c>
      <c r="H89" s="3" t="s">
        <v>258</v>
      </c>
      <c r="I89" s="3" t="s">
        <v>561</v>
      </c>
      <c r="J89" s="3" t="s">
        <v>265</v>
      </c>
      <c r="K89" s="3" t="s">
        <v>265</v>
      </c>
      <c r="L89" s="3">
        <v>10</v>
      </c>
      <c r="M89" s="3">
        <v>10</v>
      </c>
      <c r="N89" s="11" t="s">
        <v>266</v>
      </c>
      <c r="O89" s="3" t="s">
        <v>24</v>
      </c>
    </row>
    <row r="90" spans="1:15" ht="150.75" thickBot="1" x14ac:dyDescent="0.3">
      <c r="A90" s="25">
        <v>81</v>
      </c>
      <c r="B90" s="23" t="s">
        <v>562</v>
      </c>
      <c r="C90" s="3" t="s">
        <v>56</v>
      </c>
      <c r="D90" s="3" t="s">
        <v>24</v>
      </c>
      <c r="E90" s="11" t="s">
        <v>563</v>
      </c>
      <c r="F90" s="11" t="s">
        <v>564</v>
      </c>
      <c r="G90" s="18">
        <v>42005</v>
      </c>
      <c r="H90" s="3" t="s">
        <v>258</v>
      </c>
      <c r="I90" s="3" t="s">
        <v>565</v>
      </c>
      <c r="J90" s="3" t="s">
        <v>265</v>
      </c>
      <c r="K90" s="3" t="s">
        <v>265</v>
      </c>
      <c r="L90" s="3">
        <v>200</v>
      </c>
      <c r="M90" s="3">
        <v>200</v>
      </c>
      <c r="N90" s="11" t="s">
        <v>266</v>
      </c>
      <c r="O90" s="3" t="s">
        <v>24</v>
      </c>
    </row>
    <row r="91" spans="1:15" ht="30.75" thickBot="1" x14ac:dyDescent="0.3">
      <c r="A91" s="25">
        <v>82</v>
      </c>
      <c r="B91" s="23" t="s">
        <v>566</v>
      </c>
      <c r="C91" s="3" t="s">
        <v>56</v>
      </c>
      <c r="D91" s="3" t="s">
        <v>24</v>
      </c>
      <c r="E91" s="11" t="s">
        <v>567</v>
      </c>
      <c r="F91" s="11" t="s">
        <v>568</v>
      </c>
      <c r="G91" s="18">
        <v>42005</v>
      </c>
      <c r="H91" s="3" t="s">
        <v>258</v>
      </c>
      <c r="I91" s="3" t="s">
        <v>569</v>
      </c>
      <c r="J91" s="3" t="s">
        <v>265</v>
      </c>
      <c r="K91" s="3" t="s">
        <v>265</v>
      </c>
      <c r="L91" s="3">
        <v>50</v>
      </c>
      <c r="M91" s="3">
        <v>50</v>
      </c>
      <c r="N91" s="11" t="s">
        <v>266</v>
      </c>
      <c r="O91" s="3" t="s">
        <v>24</v>
      </c>
    </row>
    <row r="92" spans="1:15" ht="75.75" thickBot="1" x14ac:dyDescent="0.3">
      <c r="A92" s="25">
        <v>83</v>
      </c>
      <c r="B92" s="23" t="s">
        <v>570</v>
      </c>
      <c r="C92" s="3" t="s">
        <v>56</v>
      </c>
      <c r="D92" s="3" t="s">
        <v>24</v>
      </c>
      <c r="E92" s="11" t="s">
        <v>571</v>
      </c>
      <c r="F92" s="11" t="s">
        <v>572</v>
      </c>
      <c r="G92" s="18">
        <v>42005</v>
      </c>
      <c r="H92" s="3" t="s">
        <v>258</v>
      </c>
      <c r="I92" s="3" t="s">
        <v>573</v>
      </c>
      <c r="J92" s="3" t="s">
        <v>265</v>
      </c>
      <c r="K92" s="3" t="s">
        <v>265</v>
      </c>
      <c r="L92" s="3">
        <v>1</v>
      </c>
      <c r="M92" s="3">
        <v>1</v>
      </c>
      <c r="N92" s="11" t="s">
        <v>266</v>
      </c>
      <c r="O92" s="3" t="s">
        <v>24</v>
      </c>
    </row>
    <row r="93" spans="1:15" ht="75.75" thickBot="1" x14ac:dyDescent="0.3">
      <c r="A93" s="25">
        <v>84</v>
      </c>
      <c r="B93" s="23" t="s">
        <v>574</v>
      </c>
      <c r="C93" s="3" t="s">
        <v>56</v>
      </c>
      <c r="D93" s="3" t="s">
        <v>24</v>
      </c>
      <c r="E93" s="11" t="s">
        <v>575</v>
      </c>
      <c r="F93" s="11" t="s">
        <v>576</v>
      </c>
      <c r="G93" s="18">
        <v>42005</v>
      </c>
      <c r="H93" s="3" t="s">
        <v>258</v>
      </c>
      <c r="I93" s="3" t="s">
        <v>577</v>
      </c>
      <c r="J93" s="3" t="s">
        <v>265</v>
      </c>
      <c r="K93" s="3" t="s">
        <v>265</v>
      </c>
      <c r="L93" s="3">
        <v>2</v>
      </c>
      <c r="M93" s="3">
        <v>2</v>
      </c>
      <c r="N93" s="11" t="s">
        <v>266</v>
      </c>
      <c r="O93" s="3" t="s">
        <v>24</v>
      </c>
    </row>
    <row r="94" spans="1:15" ht="45.75" thickBot="1" x14ac:dyDescent="0.3">
      <c r="A94" s="25">
        <v>85</v>
      </c>
      <c r="B94" s="23" t="s">
        <v>578</v>
      </c>
      <c r="C94" s="3" t="s">
        <v>56</v>
      </c>
      <c r="D94" s="3" t="s">
        <v>24</v>
      </c>
      <c r="E94" s="11" t="s">
        <v>579</v>
      </c>
      <c r="F94" s="11" t="s">
        <v>580</v>
      </c>
      <c r="G94" s="18">
        <v>42005</v>
      </c>
      <c r="H94" s="3" t="s">
        <v>258</v>
      </c>
      <c r="I94" s="3" t="s">
        <v>581</v>
      </c>
      <c r="J94" s="3" t="s">
        <v>265</v>
      </c>
      <c r="K94" s="3" t="s">
        <v>265</v>
      </c>
      <c r="L94" s="3">
        <v>1</v>
      </c>
      <c r="M94" s="3">
        <v>1</v>
      </c>
      <c r="N94" s="11" t="s">
        <v>266</v>
      </c>
      <c r="O94" s="3" t="s">
        <v>24</v>
      </c>
    </row>
    <row r="95" spans="1:15" ht="45.75" thickBot="1" x14ac:dyDescent="0.3">
      <c r="A95" s="25">
        <v>86</v>
      </c>
      <c r="B95" s="23" t="s">
        <v>582</v>
      </c>
      <c r="C95" s="3" t="s">
        <v>56</v>
      </c>
      <c r="D95" s="3" t="s">
        <v>24</v>
      </c>
      <c r="E95" s="11" t="s">
        <v>583</v>
      </c>
      <c r="F95" s="11" t="s">
        <v>584</v>
      </c>
      <c r="G95" s="18">
        <v>42005</v>
      </c>
      <c r="H95" s="3" t="s">
        <v>258</v>
      </c>
      <c r="I95" s="3" t="s">
        <v>585</v>
      </c>
      <c r="J95" s="3" t="s">
        <v>265</v>
      </c>
      <c r="K95" s="3" t="s">
        <v>265</v>
      </c>
      <c r="L95" s="3">
        <v>1</v>
      </c>
      <c r="M95" s="3">
        <v>1</v>
      </c>
      <c r="N95" s="11" t="s">
        <v>266</v>
      </c>
      <c r="O95" s="3" t="s">
        <v>24</v>
      </c>
    </row>
    <row r="96" spans="1:15" ht="45.75" thickBot="1" x14ac:dyDescent="0.3">
      <c r="A96" s="25">
        <v>87</v>
      </c>
      <c r="B96" s="23" t="s">
        <v>586</v>
      </c>
      <c r="C96" s="3" t="s">
        <v>56</v>
      </c>
      <c r="D96" s="3" t="s">
        <v>24</v>
      </c>
      <c r="E96" s="11" t="s">
        <v>587</v>
      </c>
      <c r="F96" s="11" t="s">
        <v>588</v>
      </c>
      <c r="G96" s="18">
        <v>42005</v>
      </c>
      <c r="H96" s="3" t="s">
        <v>258</v>
      </c>
      <c r="I96" s="3" t="s">
        <v>368</v>
      </c>
      <c r="J96" s="3" t="s">
        <v>265</v>
      </c>
      <c r="K96" s="3" t="s">
        <v>265</v>
      </c>
      <c r="L96" s="3">
        <v>1</v>
      </c>
      <c r="M96" s="3">
        <v>1</v>
      </c>
      <c r="N96" s="11" t="s">
        <v>266</v>
      </c>
      <c r="O96" s="3" t="s">
        <v>24</v>
      </c>
    </row>
    <row r="97" spans="1:15" ht="30.75" thickBot="1" x14ac:dyDescent="0.3">
      <c r="A97" s="25">
        <v>88</v>
      </c>
      <c r="B97" s="23" t="s">
        <v>589</v>
      </c>
      <c r="C97" s="3" t="s">
        <v>56</v>
      </c>
      <c r="D97" s="3" t="s">
        <v>24</v>
      </c>
      <c r="E97" s="11" t="s">
        <v>590</v>
      </c>
      <c r="F97" s="11" t="s">
        <v>591</v>
      </c>
      <c r="G97" s="18">
        <v>42005</v>
      </c>
      <c r="H97" s="3" t="s">
        <v>258</v>
      </c>
      <c r="I97" s="3" t="s">
        <v>592</v>
      </c>
      <c r="J97" s="3" t="s">
        <v>265</v>
      </c>
      <c r="K97" s="3" t="s">
        <v>265</v>
      </c>
      <c r="L97" s="3">
        <v>1</v>
      </c>
      <c r="M97" s="3">
        <v>1</v>
      </c>
      <c r="N97" s="11" t="s">
        <v>266</v>
      </c>
      <c r="O97" s="3" t="s">
        <v>24</v>
      </c>
    </row>
    <row r="98" spans="1:15" ht="45.75" thickBot="1" x14ac:dyDescent="0.3">
      <c r="A98" s="25">
        <v>89</v>
      </c>
      <c r="B98" s="23" t="s">
        <v>593</v>
      </c>
      <c r="C98" s="3" t="s">
        <v>56</v>
      </c>
      <c r="D98" s="3" t="s">
        <v>24</v>
      </c>
      <c r="E98" s="11" t="s">
        <v>594</v>
      </c>
      <c r="F98" s="11" t="s">
        <v>595</v>
      </c>
      <c r="G98" s="18">
        <v>42005</v>
      </c>
      <c r="H98" s="3" t="s">
        <v>258</v>
      </c>
      <c r="I98" s="3" t="s">
        <v>596</v>
      </c>
      <c r="J98" s="3" t="s">
        <v>265</v>
      </c>
      <c r="K98" s="3" t="s">
        <v>265</v>
      </c>
      <c r="L98" s="3">
        <v>1</v>
      </c>
      <c r="M98" s="3">
        <v>1</v>
      </c>
      <c r="N98" s="11" t="s">
        <v>266</v>
      </c>
      <c r="O98" s="3" t="s">
        <v>24</v>
      </c>
    </row>
    <row r="99" spans="1:15" ht="45.75" thickBot="1" x14ac:dyDescent="0.3">
      <c r="A99" s="25">
        <v>90</v>
      </c>
      <c r="B99" s="23" t="s">
        <v>597</v>
      </c>
      <c r="C99" s="3" t="s">
        <v>56</v>
      </c>
      <c r="D99" s="3" t="s">
        <v>24</v>
      </c>
      <c r="E99" s="11" t="s">
        <v>598</v>
      </c>
      <c r="F99" s="11" t="s">
        <v>599</v>
      </c>
      <c r="G99" s="18">
        <v>42005</v>
      </c>
      <c r="H99" s="3" t="s">
        <v>258</v>
      </c>
      <c r="I99" s="3" t="s">
        <v>600</v>
      </c>
      <c r="J99" s="3" t="s">
        <v>265</v>
      </c>
      <c r="K99" s="3" t="s">
        <v>265</v>
      </c>
      <c r="L99" s="3">
        <v>1</v>
      </c>
      <c r="M99" s="3">
        <v>3</v>
      </c>
      <c r="N99" s="11" t="s">
        <v>266</v>
      </c>
      <c r="O99" s="3" t="s">
        <v>24</v>
      </c>
    </row>
    <row r="100" spans="1:15" ht="60.75" thickBot="1" x14ac:dyDescent="0.3">
      <c r="A100" s="25">
        <v>91</v>
      </c>
      <c r="B100" s="23" t="s">
        <v>601</v>
      </c>
      <c r="C100" s="3" t="s">
        <v>56</v>
      </c>
      <c r="D100" s="3" t="s">
        <v>24</v>
      </c>
      <c r="E100" s="11" t="s">
        <v>602</v>
      </c>
      <c r="F100" s="11" t="s">
        <v>603</v>
      </c>
      <c r="G100" s="18">
        <v>42005</v>
      </c>
      <c r="H100" s="3" t="s">
        <v>258</v>
      </c>
      <c r="I100" s="3" t="s">
        <v>604</v>
      </c>
      <c r="J100" s="3" t="s">
        <v>265</v>
      </c>
      <c r="K100" s="3" t="s">
        <v>265</v>
      </c>
      <c r="L100" s="3">
        <v>1</v>
      </c>
      <c r="M100" s="3">
        <v>2</v>
      </c>
      <c r="N100" s="11" t="s">
        <v>266</v>
      </c>
      <c r="O100" s="3" t="s">
        <v>24</v>
      </c>
    </row>
    <row r="101" spans="1:15" ht="45.75" thickBot="1" x14ac:dyDescent="0.3">
      <c r="A101" s="25">
        <v>92</v>
      </c>
      <c r="B101" s="23" t="s">
        <v>605</v>
      </c>
      <c r="C101" s="3" t="s">
        <v>56</v>
      </c>
      <c r="D101" s="3" t="s">
        <v>24</v>
      </c>
      <c r="E101" s="11" t="s">
        <v>606</v>
      </c>
      <c r="F101" s="11" t="s">
        <v>607</v>
      </c>
      <c r="G101" s="18">
        <v>42005</v>
      </c>
      <c r="H101" s="3" t="s">
        <v>258</v>
      </c>
      <c r="I101" s="3" t="s">
        <v>608</v>
      </c>
      <c r="J101" s="3" t="s">
        <v>265</v>
      </c>
      <c r="K101" s="3" t="s">
        <v>265</v>
      </c>
      <c r="L101" s="3">
        <v>1</v>
      </c>
      <c r="M101" s="3">
        <v>1</v>
      </c>
      <c r="N101" s="11" t="s">
        <v>266</v>
      </c>
      <c r="O101" s="3" t="s">
        <v>24</v>
      </c>
    </row>
    <row r="102" spans="1:15" ht="75.75" thickBot="1" x14ac:dyDescent="0.3">
      <c r="A102" s="25">
        <v>93</v>
      </c>
      <c r="B102" s="23" t="s">
        <v>609</v>
      </c>
      <c r="C102" s="3" t="s">
        <v>56</v>
      </c>
      <c r="D102" s="3" t="s">
        <v>24</v>
      </c>
      <c r="E102" s="11" t="s">
        <v>610</v>
      </c>
      <c r="F102" s="11" t="s">
        <v>611</v>
      </c>
      <c r="G102" s="18">
        <v>42005</v>
      </c>
      <c r="H102" s="3" t="s">
        <v>258</v>
      </c>
      <c r="I102" s="3" t="s">
        <v>612</v>
      </c>
      <c r="J102" s="3" t="s">
        <v>265</v>
      </c>
      <c r="K102" s="3" t="s">
        <v>265</v>
      </c>
      <c r="L102" s="3">
        <v>1</v>
      </c>
      <c r="M102" s="3">
        <v>1</v>
      </c>
      <c r="N102" s="11" t="s">
        <v>266</v>
      </c>
      <c r="O102" s="3" t="s">
        <v>24</v>
      </c>
    </row>
    <row r="103" spans="1:15" ht="75.75" thickBot="1" x14ac:dyDescent="0.3">
      <c r="A103" s="25">
        <v>94</v>
      </c>
      <c r="B103" s="23" t="s">
        <v>613</v>
      </c>
      <c r="C103" s="3" t="s">
        <v>56</v>
      </c>
      <c r="D103" s="3" t="s">
        <v>24</v>
      </c>
      <c r="E103" s="11" t="s">
        <v>614</v>
      </c>
      <c r="F103" s="11" t="s">
        <v>615</v>
      </c>
      <c r="G103" s="18">
        <v>42005</v>
      </c>
      <c r="H103" s="3" t="s">
        <v>258</v>
      </c>
      <c r="I103" s="3" t="s">
        <v>423</v>
      </c>
      <c r="J103" s="3" t="s">
        <v>265</v>
      </c>
      <c r="K103" s="3" t="s">
        <v>265</v>
      </c>
      <c r="L103" s="3">
        <v>1</v>
      </c>
      <c r="M103" s="3">
        <v>1</v>
      </c>
      <c r="N103" s="11" t="s">
        <v>266</v>
      </c>
      <c r="O103" s="3" t="s">
        <v>24</v>
      </c>
    </row>
    <row r="104" spans="1:15" ht="60.75" thickBot="1" x14ac:dyDescent="0.3">
      <c r="A104" s="25">
        <v>95</v>
      </c>
      <c r="B104" s="23" t="s">
        <v>616</v>
      </c>
      <c r="C104" s="3" t="s">
        <v>56</v>
      </c>
      <c r="D104" s="3" t="s">
        <v>24</v>
      </c>
      <c r="E104" s="11" t="s">
        <v>617</v>
      </c>
      <c r="F104" s="11" t="s">
        <v>618</v>
      </c>
      <c r="G104" s="18">
        <v>42005</v>
      </c>
      <c r="H104" s="3" t="s">
        <v>258</v>
      </c>
      <c r="I104" s="3" t="s">
        <v>619</v>
      </c>
      <c r="J104" s="3" t="s">
        <v>265</v>
      </c>
      <c r="K104" s="3" t="s">
        <v>265</v>
      </c>
      <c r="L104" s="3">
        <v>1</v>
      </c>
      <c r="M104" s="3">
        <v>2</v>
      </c>
      <c r="N104" s="11" t="s">
        <v>266</v>
      </c>
      <c r="O104" s="3" t="s">
        <v>24</v>
      </c>
    </row>
    <row r="105" spans="1:15" ht="165.75" thickBot="1" x14ac:dyDescent="0.3">
      <c r="A105" s="25">
        <v>96</v>
      </c>
      <c r="B105" s="23" t="s">
        <v>620</v>
      </c>
      <c r="C105" s="3" t="s">
        <v>56</v>
      </c>
      <c r="D105" s="3" t="s">
        <v>24</v>
      </c>
      <c r="E105" s="11" t="s">
        <v>621</v>
      </c>
      <c r="F105" s="11" t="s">
        <v>622</v>
      </c>
      <c r="G105" s="18">
        <v>42005</v>
      </c>
      <c r="H105" s="3" t="s">
        <v>258</v>
      </c>
      <c r="I105" s="3" t="s">
        <v>409</v>
      </c>
      <c r="J105" s="3" t="s">
        <v>623</v>
      </c>
      <c r="K105" s="3" t="s">
        <v>624</v>
      </c>
      <c r="L105" s="3">
        <v>80</v>
      </c>
      <c r="M105" s="3">
        <v>80</v>
      </c>
      <c r="N105" s="11" t="s">
        <v>266</v>
      </c>
      <c r="O105" s="3" t="s">
        <v>24</v>
      </c>
    </row>
    <row r="106" spans="1:15" ht="60.75" thickBot="1" x14ac:dyDescent="0.3">
      <c r="A106" s="25">
        <v>97</v>
      </c>
      <c r="B106" s="23" t="s">
        <v>625</v>
      </c>
      <c r="C106" s="3" t="s">
        <v>56</v>
      </c>
      <c r="D106" s="3" t="s">
        <v>24</v>
      </c>
      <c r="E106" s="11" t="s">
        <v>626</v>
      </c>
      <c r="F106" s="11" t="s">
        <v>627</v>
      </c>
      <c r="G106" s="18">
        <v>42005</v>
      </c>
      <c r="H106" s="3" t="s">
        <v>258</v>
      </c>
      <c r="I106" s="3" t="s">
        <v>423</v>
      </c>
      <c r="J106" s="3" t="s">
        <v>265</v>
      </c>
      <c r="K106" s="3" t="s">
        <v>265</v>
      </c>
      <c r="L106" s="3">
        <v>1</v>
      </c>
      <c r="M106" s="3">
        <v>1</v>
      </c>
      <c r="N106" s="11" t="s">
        <v>266</v>
      </c>
      <c r="O106" s="3" t="s">
        <v>24</v>
      </c>
    </row>
    <row r="107" spans="1:15" ht="195.75" thickBot="1" x14ac:dyDescent="0.3">
      <c r="A107" s="25">
        <v>98</v>
      </c>
      <c r="B107" s="23" t="s">
        <v>628</v>
      </c>
      <c r="C107" s="3" t="s">
        <v>56</v>
      </c>
      <c r="D107" s="3" t="s">
        <v>24</v>
      </c>
      <c r="E107" s="11" t="s">
        <v>629</v>
      </c>
      <c r="F107" s="11" t="s">
        <v>630</v>
      </c>
      <c r="G107" s="18">
        <v>42005</v>
      </c>
      <c r="H107" s="3" t="s">
        <v>258</v>
      </c>
      <c r="I107" s="3" t="s">
        <v>423</v>
      </c>
      <c r="J107" s="3" t="s">
        <v>631</v>
      </c>
      <c r="K107" s="3" t="s">
        <v>632</v>
      </c>
      <c r="L107" s="3">
        <v>2</v>
      </c>
      <c r="M107" s="3">
        <v>2</v>
      </c>
      <c r="N107" s="11" t="s">
        <v>266</v>
      </c>
      <c r="O107" s="3" t="s">
        <v>24</v>
      </c>
    </row>
    <row r="351002" spans="1:2" x14ac:dyDescent="0.25">
      <c r="A351002" s="23" t="s">
        <v>56</v>
      </c>
      <c r="B351002" s="23" t="s">
        <v>250</v>
      </c>
    </row>
    <row r="351003" spans="1:2" x14ac:dyDescent="0.25">
      <c r="A351003" s="23" t="s">
        <v>26</v>
      </c>
      <c r="B351003" s="23" t="s">
        <v>251</v>
      </c>
    </row>
    <row r="351004" spans="1:2" x14ac:dyDescent="0.25">
      <c r="A351004" s="23"/>
      <c r="B351004" s="23" t="s">
        <v>252</v>
      </c>
    </row>
    <row r="351005" spans="1:2" x14ac:dyDescent="0.25">
      <c r="A351005" s="23"/>
      <c r="B351005" s="23" t="s">
        <v>253</v>
      </c>
    </row>
    <row r="351006" spans="1:2" x14ac:dyDescent="0.25">
      <c r="A351006" s="23"/>
      <c r="B351006" s="23" t="s">
        <v>254</v>
      </c>
    </row>
    <row r="351007" spans="1:2" x14ac:dyDescent="0.25">
      <c r="A351007" s="23"/>
      <c r="B351007" s="23" t="s">
        <v>255</v>
      </c>
    </row>
    <row r="351008" spans="1:2" x14ac:dyDescent="0.25">
      <c r="A351008" s="23"/>
      <c r="B351008" s="23" t="s">
        <v>256</v>
      </c>
    </row>
    <row r="351009" spans="2:2" x14ac:dyDescent="0.25">
      <c r="B351009" s="23" t="s">
        <v>257</v>
      </c>
    </row>
    <row r="351010" spans="2:2" x14ac:dyDescent="0.25">
      <c r="B351010" s="23" t="s">
        <v>258</v>
      </c>
    </row>
    <row r="351011" spans="2:2" x14ac:dyDescent="0.25">
      <c r="B351011" s="23" t="s">
        <v>259</v>
      </c>
    </row>
    <row r="351012" spans="2:2" x14ac:dyDescent="0.25">
      <c r="B351012" s="23" t="s">
        <v>260</v>
      </c>
    </row>
  </sheetData>
  <mergeCells count="3">
    <mergeCell ref="D1:G1"/>
    <mergeCell ref="D2:G2"/>
    <mergeCell ref="B8:O8"/>
  </mergeCells>
  <dataValidations count="3">
    <dataValidation type="date" allowBlank="1" showInputMessage="1" errorTitle="Entrada no válida" error="Por favor escriba una fecha válida (AAAA/MM/DD)" promptTitle="Ingrese una fecha (AAAA/MM/DD)" prompt=" Registre la FECHA desde la cual están disponibles los datos del resultado del Indicador." sqref="G11:G107">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07">
      <formula1>$B$351001:$B$351012</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7">
      <formula1>$A$351001:$A$351003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F1  ORIGEN DE INGRESOS - ENT...</vt:lpstr>
      <vt:lpstr>F1.1  ORIGEN DE INGRESOS - E...</vt:lpstr>
      <vt:lpstr>F2  PLAN ANUAL DE COMPRAS AP...</vt:lpstr>
      <vt:lpstr>F4  PLANES DE ACCIÓN Y EJECU...</vt:lpstr>
      <vt:lpstr>F7.1  RELACIÓN PROYECTOS FIN...</vt:lpstr>
      <vt:lpstr>F7.2  RELACIÓN PROYECTOS FIN...</vt:lpstr>
      <vt:lpstr>F8.1  COMPROMISOS PRESUPUEST...</vt:lpstr>
      <vt:lpstr>F8.2.1 INIDICADORES ELABORAD...</vt:lpstr>
      <vt:lpstr>F8.2.2 INIDICADORES ELABORAD...</vt:lpstr>
      <vt:lpstr>F8.3 PROYECTOS O ACTIVIDADES...</vt:lpstr>
      <vt:lpstr>F8.4  TRÁMITES OTORGADOS POR...</vt:lpstr>
      <vt:lpstr>F8.5 POLÍTICA DE GESTIÓN AMB...</vt:lpstr>
      <vt:lpstr>F8.6.1  ORIGEN DE INGRESOS C...</vt:lpstr>
      <vt:lpstr>F8.6.1.1  PLAN INSTITUCIONAL...</vt:lpstr>
      <vt:lpstr>F8.6.1.2  CUMPLIMIENTO DE ME...</vt:lpstr>
      <vt:lpstr>F8.6.1.3.1.1  INDIC DE GESTI...</vt:lpstr>
      <vt:lpstr>F8.6.1.3.1.2  INDIC DE GESTI...</vt:lpstr>
      <vt:lpstr>F8.6.1.3.1.3  INDIC DE GESTI...</vt:lpstr>
      <vt:lpstr>F8.6.1.3.1.4  INDIC DE GESTI...</vt:lpstr>
      <vt:lpstr>F8.6.1.3.1.5  INDIC DE GESTI...</vt:lpstr>
      <vt:lpstr>F8.6.1.3.1.5  FUENTES INFORM...</vt:lpstr>
      <vt:lpstr>F8.7 ESTUDIOS DE VALORACIÓN ...</vt:lpstr>
      <vt:lpstr>F9  RELACIÓN DE PROCESOS JUD...</vt:lpstr>
      <vt:lpstr>F10  INFORMACIÓN OPERATIVA (...</vt:lpstr>
      <vt:lpstr>F11  PLAN DE INVERSIÓN Y EJE...</vt:lpstr>
      <vt:lpstr>F25  PROG PPTAL GASTOS EMPR ...</vt:lpstr>
      <vt:lpstr>F25.2  TRANSFERENCIAS PRESUP...</vt:lpstr>
      <vt:lpstr>F25.3  AUTORIZACIÓN DE NOTIF...</vt:lpstr>
      <vt:lpstr>F33  CIERRE PRESUPUESTAL</vt:lpstr>
      <vt:lpstr>F39  RECURSOS PARTICIPACIÓN</vt:lpstr>
      <vt:lpstr>F39.1  PARTICIPACIÓN CIUDADA...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cp:revision/>
  <dcterms:created xsi:type="dcterms:W3CDTF">2016-03-03T15:57:08Z</dcterms:created>
  <dcterms:modified xsi:type="dcterms:W3CDTF">2016-07-15T19:16:49Z</dcterms:modified>
</cp:coreProperties>
</file>